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pivotTables/pivotTable1.xml" ContentType="application/vnd.openxmlformats-officedocument.spreadsheetml.pivotTable+xml"/>
  <Override PartName="/xl/queryTables/queryTable7.xml" ContentType="application/vnd.openxmlformats-officedocument.spreadsheetml.query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FF21C344-DD61-734D-A17F-11ADC37FA0F4}" xr6:coauthVersionLast="34" xr6:coauthVersionMax="34" xr10:uidLastSave="{00000000-0000-0000-0000-000000000000}"/>
  <bookViews>
    <workbookView xWindow="18640" yWindow="460" windowWidth="19180" windowHeight="18280" firstSheet="2" activeTab="7" xr2:uid="{00000000-000D-0000-FFFF-FFFF00000000}"/>
  </bookViews>
  <sheets>
    <sheet name="main" sheetId="9" r:id="rId1"/>
    <sheet name="main_col_totals" sheetId="26" r:id="rId2"/>
    <sheet name="crime_code_key" sheetId="5" r:id="rId3"/>
    <sheet name="fips_key" sheetId="12" r:id="rId4"/>
    <sheet name="raw_import" sheetId="24" r:id="rId5"/>
    <sheet name="pivot_main" sheetId="25" r:id="rId6"/>
    <sheet name="raw_num_no_time" sheetId="22" r:id="rId7"/>
    <sheet name="num_no_time" sheetId="23" r:id="rId8"/>
    <sheet name="Sources" sheetId="13" r:id="rId9"/>
    <sheet name="backups_of_formulas" sheetId="21" r:id="rId10"/>
  </sheets>
  <definedNames>
    <definedName name="_xlnm._FilterDatabase" localSheetId="0" hidden="1">main!$I$1:$J$300</definedName>
    <definedName name="CoVTitle_10.1" localSheetId="2">crime_code_key!$B$437:$L$1258</definedName>
    <definedName name="CoVTitle_16.1" localSheetId="2">crime_code_key!$B$2:$L$436</definedName>
    <definedName name="CoVTitle_18.2" localSheetId="2">crime_code_key!$B$1259:$L$2170</definedName>
    <definedName name="CoVTitle_19.2_1" localSheetId="2">crime_code_key!$B$2171:$L$2887</definedName>
    <definedName name="export6" localSheetId="6">raw_num_no_time!$A$1:$C$344</definedName>
    <definedName name="export7" localSheetId="4">raw_import!$A$1:$D$517</definedName>
    <definedName name="fips_circuit_courts" localSheetId="3">fips_key!$A$1:$B$120</definedName>
  </definedNames>
  <calcPr calcId="162913"/>
  <pivotCaches>
    <pivotCache cacheId="2" r:id="rId11"/>
    <pivotCache cacheId="3" r:id="rId12"/>
  </pivotCaches>
</workbook>
</file>

<file path=xl/calcChain.xml><?xml version="1.0" encoding="utf-8"?>
<calcChain xmlns="http://schemas.openxmlformats.org/spreadsheetml/2006/main">
  <c r="O2" i="21" l="1"/>
  <c r="N2" i="21"/>
  <c r="M2" i="21"/>
  <c r="L2" i="21"/>
  <c r="J2" i="21"/>
  <c r="I2" i="21"/>
  <c r="O3" i="9" l="1"/>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2" i="9"/>
  <c r="N3" i="9"/>
  <c r="M3" i="9" s="1"/>
  <c r="N4" i="9"/>
  <c r="N5" i="9"/>
  <c r="M5" i="9" s="1"/>
  <c r="N6" i="9"/>
  <c r="N7" i="9"/>
  <c r="M7" i="9" s="1"/>
  <c r="N8" i="9"/>
  <c r="N9" i="9"/>
  <c r="N10" i="9"/>
  <c r="N11" i="9"/>
  <c r="M11" i="9" s="1"/>
  <c r="N12" i="9"/>
  <c r="M12" i="9" s="1"/>
  <c r="N13" i="9"/>
  <c r="N14" i="9"/>
  <c r="N15" i="9"/>
  <c r="N16" i="9"/>
  <c r="M16" i="9" s="1"/>
  <c r="N17" i="9"/>
  <c r="N18" i="9"/>
  <c r="M18" i="9" s="1"/>
  <c r="N19" i="9"/>
  <c r="N20" i="9"/>
  <c r="M20" i="9" s="1"/>
  <c r="N21" i="9"/>
  <c r="M21" i="9" s="1"/>
  <c r="N22" i="9"/>
  <c r="M22" i="9" s="1"/>
  <c r="N23" i="9"/>
  <c r="N24" i="9"/>
  <c r="N25" i="9"/>
  <c r="N26" i="9"/>
  <c r="M26" i="9" s="1"/>
  <c r="N27" i="9"/>
  <c r="M27" i="9" s="1"/>
  <c r="N28" i="9"/>
  <c r="M28" i="9" s="1"/>
  <c r="N29" i="9"/>
  <c r="M29" i="9" s="1"/>
  <c r="N30" i="9"/>
  <c r="M30" i="9" s="1"/>
  <c r="N31" i="9"/>
  <c r="M31" i="9" s="1"/>
  <c r="N32" i="9"/>
  <c r="N33" i="9"/>
  <c r="M33" i="9" s="1"/>
  <c r="N34" i="9"/>
  <c r="M34" i="9" s="1"/>
  <c r="N35" i="9"/>
  <c r="N36" i="9"/>
  <c r="N37" i="9"/>
  <c r="N38" i="9"/>
  <c r="N39" i="9"/>
  <c r="M39" i="9" s="1"/>
  <c r="N40" i="9"/>
  <c r="N41" i="9"/>
  <c r="N42" i="9"/>
  <c r="N43" i="9"/>
  <c r="N44" i="9"/>
  <c r="M44" i="9" s="1"/>
  <c r="N45" i="9"/>
  <c r="M45" i="9" s="1"/>
  <c r="N46" i="9"/>
  <c r="M46" i="9" s="1"/>
  <c r="N47" i="9"/>
  <c r="N48" i="9"/>
  <c r="M48" i="9" s="1"/>
  <c r="N49" i="9"/>
  <c r="N50" i="9"/>
  <c r="M50" i="9" s="1"/>
  <c r="N51" i="9"/>
  <c r="N52" i="9"/>
  <c r="M52" i="9" s="1"/>
  <c r="N53" i="9"/>
  <c r="M53" i="9" s="1"/>
  <c r="N54" i="9"/>
  <c r="M54" i="9" s="1"/>
  <c r="N55" i="9"/>
  <c r="N56" i="9"/>
  <c r="N57" i="9"/>
  <c r="N58" i="9"/>
  <c r="M58" i="9" s="1"/>
  <c r="N59" i="9"/>
  <c r="N60" i="9"/>
  <c r="N61" i="9"/>
  <c r="N62" i="9"/>
  <c r="N63" i="9"/>
  <c r="M63" i="9" s="1"/>
  <c r="N64" i="9"/>
  <c r="M64" i="9" s="1"/>
  <c r="N65" i="9"/>
  <c r="N66" i="9"/>
  <c r="N67" i="9"/>
  <c r="N68" i="9"/>
  <c r="N69" i="9"/>
  <c r="N70" i="9"/>
  <c r="M70" i="9" s="1"/>
  <c r="N71" i="9"/>
  <c r="N72" i="9"/>
  <c r="N73" i="9"/>
  <c r="M73" i="9" s="1"/>
  <c r="N74" i="9"/>
  <c r="N75" i="9"/>
  <c r="N76" i="9"/>
  <c r="N77" i="9"/>
  <c r="N78" i="9"/>
  <c r="M78" i="9" s="1"/>
  <c r="N79" i="9"/>
  <c r="N80" i="9"/>
  <c r="M80" i="9" s="1"/>
  <c r="N81" i="9"/>
  <c r="M81" i="9" s="1"/>
  <c r="N82" i="9"/>
  <c r="M82" i="9" s="1"/>
  <c r="N83" i="9"/>
  <c r="M83" i="9" s="1"/>
  <c r="N84" i="9"/>
  <c r="M84" i="9" s="1"/>
  <c r="N85" i="9"/>
  <c r="N86" i="9"/>
  <c r="M86" i="9" s="1"/>
  <c r="N87" i="9"/>
  <c r="N88" i="9"/>
  <c r="N89" i="9"/>
  <c r="N90" i="9"/>
  <c r="N91" i="9"/>
  <c r="M91" i="9" s="1"/>
  <c r="N92" i="9"/>
  <c r="M92" i="9" s="1"/>
  <c r="N93" i="9"/>
  <c r="N94" i="9"/>
  <c r="M94" i="9" s="1"/>
  <c r="N95" i="9"/>
  <c r="N96" i="9"/>
  <c r="N97" i="9"/>
  <c r="M97" i="9" s="1"/>
  <c r="N98" i="9"/>
  <c r="N99" i="9"/>
  <c r="N100" i="9"/>
  <c r="M100" i="9" s="1"/>
  <c r="N101" i="9"/>
  <c r="N102" i="9"/>
  <c r="M102" i="9" s="1"/>
  <c r="N103" i="9"/>
  <c r="M103" i="9" s="1"/>
  <c r="N104" i="9"/>
  <c r="N105" i="9"/>
  <c r="N106" i="9"/>
  <c r="N107" i="9"/>
  <c r="M107" i="9" s="1"/>
  <c r="N108" i="9"/>
  <c r="N109" i="9"/>
  <c r="M109" i="9" s="1"/>
  <c r="N110" i="9"/>
  <c r="N111" i="9"/>
  <c r="M111" i="9" s="1"/>
  <c r="N112" i="9"/>
  <c r="N113" i="9"/>
  <c r="N114" i="9"/>
  <c r="M114" i="9" s="1"/>
  <c r="N115" i="9"/>
  <c r="N116" i="9"/>
  <c r="M116" i="9" s="1"/>
  <c r="N117" i="9"/>
  <c r="N118" i="9"/>
  <c r="M118" i="9" s="1"/>
  <c r="N119" i="9"/>
  <c r="M119" i="9" s="1"/>
  <c r="N120" i="9"/>
  <c r="N121" i="9"/>
  <c r="N122" i="9"/>
  <c r="N123" i="9"/>
  <c r="N124" i="9"/>
  <c r="N125" i="9"/>
  <c r="N126" i="9"/>
  <c r="M126" i="9" s="1"/>
  <c r="N127" i="9"/>
  <c r="N128" i="9"/>
  <c r="N129" i="9"/>
  <c r="N130" i="9"/>
  <c r="N131" i="9"/>
  <c r="N132" i="9"/>
  <c r="N133" i="9"/>
  <c r="N134" i="9"/>
  <c r="M134" i="9" s="1"/>
  <c r="N135" i="9"/>
  <c r="N136" i="9"/>
  <c r="N137" i="9"/>
  <c r="N138" i="9"/>
  <c r="N139" i="9"/>
  <c r="M139" i="9" s="1"/>
  <c r="N140" i="9"/>
  <c r="N141" i="9"/>
  <c r="N142" i="9"/>
  <c r="N143" i="9"/>
  <c r="N144" i="9"/>
  <c r="N145" i="9"/>
  <c r="N146" i="9"/>
  <c r="M146" i="9" s="1"/>
  <c r="N147" i="9"/>
  <c r="M147" i="9" s="1"/>
  <c r="N148" i="9"/>
  <c r="N149" i="9"/>
  <c r="N150" i="9"/>
  <c r="N151" i="9"/>
  <c r="N152" i="9"/>
  <c r="M152" i="9" s="1"/>
  <c r="N153" i="9"/>
  <c r="N154" i="9"/>
  <c r="N155" i="9"/>
  <c r="N156" i="9"/>
  <c r="M156" i="9" s="1"/>
  <c r="N157" i="9"/>
  <c r="N158" i="9"/>
  <c r="N159" i="9"/>
  <c r="N160" i="9"/>
  <c r="M160" i="9" s="1"/>
  <c r="N161" i="9"/>
  <c r="N162" i="9"/>
  <c r="N163" i="9"/>
  <c r="N164" i="9"/>
  <c r="M164" i="9" s="1"/>
  <c r="N165" i="9"/>
  <c r="N166" i="9"/>
  <c r="N167" i="9"/>
  <c r="M167" i="9" s="1"/>
  <c r="N168" i="9"/>
  <c r="N169" i="9"/>
  <c r="N170" i="9"/>
  <c r="N171" i="9"/>
  <c r="M171" i="9" s="1"/>
  <c r="N172" i="9"/>
  <c r="N173" i="9"/>
  <c r="N174" i="9"/>
  <c r="M174" i="9" s="1"/>
  <c r="N175" i="9"/>
  <c r="M175" i="9" s="1"/>
  <c r="N176" i="9"/>
  <c r="N177" i="9"/>
  <c r="N178" i="9"/>
  <c r="N179" i="9"/>
  <c r="N180" i="9"/>
  <c r="N181" i="9"/>
  <c r="N182" i="9"/>
  <c r="N183" i="9"/>
  <c r="N184" i="9"/>
  <c r="M184" i="9" s="1"/>
  <c r="N185" i="9"/>
  <c r="N186" i="9"/>
  <c r="N187" i="9"/>
  <c r="N188" i="9"/>
  <c r="N189" i="9"/>
  <c r="N190" i="9"/>
  <c r="N191" i="9"/>
  <c r="N192" i="9"/>
  <c r="N193" i="9"/>
  <c r="N194" i="9"/>
  <c r="N195" i="9"/>
  <c r="N196" i="9"/>
  <c r="N197" i="9"/>
  <c r="N198" i="9"/>
  <c r="N199" i="9"/>
  <c r="N200" i="9"/>
  <c r="M200" i="9" s="1"/>
  <c r="N201" i="9"/>
  <c r="N202" i="9"/>
  <c r="N203" i="9"/>
  <c r="N204" i="9"/>
  <c r="N205" i="9"/>
  <c r="N206" i="9"/>
  <c r="M206" i="9" s="1"/>
  <c r="N207" i="9"/>
  <c r="N208" i="9"/>
  <c r="M208" i="9" s="1"/>
  <c r="N209" i="9"/>
  <c r="N210" i="9"/>
  <c r="M210" i="9" s="1"/>
  <c r="N211" i="9"/>
  <c r="N212" i="9"/>
  <c r="N213" i="9"/>
  <c r="N214" i="9"/>
  <c r="N215" i="9"/>
  <c r="N216" i="9"/>
  <c r="N217" i="9"/>
  <c r="N218" i="9"/>
  <c r="N219" i="9"/>
  <c r="M219" i="9" s="1"/>
  <c r="N220" i="9"/>
  <c r="N221" i="9"/>
  <c r="N222" i="9"/>
  <c r="M222" i="9" s="1"/>
  <c r="N223" i="9"/>
  <c r="N224" i="9"/>
  <c r="N225" i="9"/>
  <c r="N226" i="9"/>
  <c r="N227" i="9"/>
  <c r="N228" i="9"/>
  <c r="N229" i="9"/>
  <c r="N230" i="9"/>
  <c r="N231" i="9"/>
  <c r="N232" i="9"/>
  <c r="N233" i="9"/>
  <c r="N234" i="9"/>
  <c r="N235" i="9"/>
  <c r="N236" i="9"/>
  <c r="N237" i="9"/>
  <c r="N238" i="9"/>
  <c r="M238" i="9" s="1"/>
  <c r="N239" i="9"/>
  <c r="N240" i="9"/>
  <c r="M240" i="9" s="1"/>
  <c r="N241" i="9"/>
  <c r="N242" i="9"/>
  <c r="N243" i="9"/>
  <c r="N244" i="9"/>
  <c r="N245" i="9"/>
  <c r="M245" i="9" s="1"/>
  <c r="N246" i="9"/>
  <c r="N247" i="9"/>
  <c r="N248" i="9"/>
  <c r="N249" i="9"/>
  <c r="N250" i="9"/>
  <c r="N251" i="9"/>
  <c r="N252" i="9"/>
  <c r="N253" i="9"/>
  <c r="N254" i="9"/>
  <c r="N255" i="9"/>
  <c r="N256" i="9"/>
  <c r="N257" i="9"/>
  <c r="N258" i="9"/>
  <c r="N259" i="9"/>
  <c r="N260" i="9"/>
  <c r="N261" i="9"/>
  <c r="N262" i="9"/>
  <c r="N263" i="9"/>
  <c r="N264" i="9"/>
  <c r="N265" i="9"/>
  <c r="M265" i="9" s="1"/>
  <c r="N266" i="9"/>
  <c r="N267" i="9"/>
  <c r="N268" i="9"/>
  <c r="N269" i="9"/>
  <c r="N270" i="9"/>
  <c r="N271" i="9"/>
  <c r="N272" i="9"/>
  <c r="N273" i="9"/>
  <c r="N274" i="9"/>
  <c r="N275" i="9"/>
  <c r="M275" i="9" s="1"/>
  <c r="N276" i="9"/>
  <c r="N277" i="9"/>
  <c r="N278" i="9"/>
  <c r="N279" i="9"/>
  <c r="M279" i="9" s="1"/>
  <c r="N280" i="9"/>
  <c r="M280" i="9" s="1"/>
  <c r="N281" i="9"/>
  <c r="N282" i="9"/>
  <c r="N283" i="9"/>
  <c r="N284" i="9"/>
  <c r="N285" i="9"/>
  <c r="N286" i="9"/>
  <c r="M286" i="9" s="1"/>
  <c r="N287" i="9"/>
  <c r="M287" i="9" s="1"/>
  <c r="N288" i="9"/>
  <c r="M288" i="9" s="1"/>
  <c r="N289" i="9"/>
  <c r="N290" i="9"/>
  <c r="M290" i="9" s="1"/>
  <c r="N291" i="9"/>
  <c r="M291" i="9" s="1"/>
  <c r="N292" i="9"/>
  <c r="M292" i="9" s="1"/>
  <c r="N293" i="9"/>
  <c r="N294" i="9"/>
  <c r="M294" i="9" s="1"/>
  <c r="N295" i="9"/>
  <c r="M295" i="9" s="1"/>
  <c r="N296" i="9"/>
  <c r="M296" i="9" s="1"/>
  <c r="N297" i="9"/>
  <c r="M297" i="9" s="1"/>
  <c r="N298" i="9"/>
  <c r="M298" i="9" s="1"/>
  <c r="N299" i="9"/>
  <c r="M299" i="9" s="1"/>
  <c r="N300" i="9"/>
  <c r="M300" i="9" s="1"/>
  <c r="N2" i="9"/>
  <c r="M6" i="9"/>
  <c r="M38" i="9"/>
  <c r="M62" i="9"/>
  <c r="M130" i="9"/>
  <c r="M182" i="9"/>
  <c r="M4" i="9"/>
  <c r="M69" i="9"/>
  <c r="M176" i="9"/>
  <c r="M289" i="9"/>
  <c r="M9" i="9"/>
  <c r="M25" i="9"/>
  <c r="M37" i="9"/>
  <c r="M61" i="9"/>
  <c r="M85" i="9"/>
  <c r="M129" i="9"/>
  <c r="M257" i="9"/>
  <c r="M229" i="9"/>
  <c r="M8" i="9"/>
  <c r="M76" i="9"/>
  <c r="M77" i="9"/>
  <c r="M173" i="9"/>
  <c r="M177" i="9"/>
  <c r="M293" i="9"/>
  <c r="L3" i="9"/>
  <c r="L4" i="9"/>
  <c r="L6" i="9"/>
  <c r="L5" i="9"/>
  <c r="L7" i="9"/>
  <c r="L8" i="9"/>
  <c r="L9" i="9"/>
  <c r="L10" i="9"/>
  <c r="L11" i="9"/>
  <c r="L16" i="9"/>
  <c r="L12" i="9"/>
  <c r="L14" i="9"/>
  <c r="L15" i="9"/>
  <c r="L13" i="9"/>
  <c r="L17" i="9"/>
  <c r="L18" i="9"/>
  <c r="L19" i="9"/>
  <c r="L26" i="9"/>
  <c r="L20" i="9"/>
  <c r="L21" i="9"/>
  <c r="L22" i="9"/>
  <c r="L24" i="9"/>
  <c r="L23" i="9"/>
  <c r="L25" i="9"/>
  <c r="L29" i="9"/>
  <c r="L28" i="9"/>
  <c r="L27" i="9"/>
  <c r="L30" i="9"/>
  <c r="L31" i="9"/>
  <c r="L33" i="9"/>
  <c r="L32" i="9"/>
  <c r="L34" i="9"/>
  <c r="L35" i="9"/>
  <c r="L36" i="9"/>
  <c r="L39" i="9"/>
  <c r="L40" i="9"/>
  <c r="L41" i="9"/>
  <c r="M41" i="9" s="1"/>
  <c r="L38" i="9"/>
  <c r="L37" i="9"/>
  <c r="L43" i="9"/>
  <c r="L42" i="9"/>
  <c r="L44" i="9"/>
  <c r="L45" i="9"/>
  <c r="L46" i="9"/>
  <c r="L47" i="9"/>
  <c r="L48" i="9"/>
  <c r="L49" i="9"/>
  <c r="L50" i="9"/>
  <c r="L52" i="9"/>
  <c r="L51" i="9"/>
  <c r="L54" i="9"/>
  <c r="L58" i="9"/>
  <c r="L56" i="9"/>
  <c r="L55" i="9"/>
  <c r="L53" i="9"/>
  <c r="L60" i="9"/>
  <c r="L64" i="9"/>
  <c r="L59" i="9"/>
  <c r="L57" i="9"/>
  <c r="L63" i="9"/>
  <c r="L65" i="9"/>
  <c r="M65" i="9" s="1"/>
  <c r="L62" i="9"/>
  <c r="L61" i="9"/>
  <c r="L66" i="9"/>
  <c r="L68" i="9"/>
  <c r="L73" i="9"/>
  <c r="L67" i="9"/>
  <c r="L69" i="9"/>
  <c r="L76" i="9"/>
  <c r="L72" i="9"/>
  <c r="L78" i="9"/>
  <c r="L70" i="9"/>
  <c r="L74" i="9"/>
  <c r="L77" i="9"/>
  <c r="L75" i="9"/>
  <c r="L79" i="9"/>
  <c r="L71" i="9"/>
  <c r="L82" i="9"/>
  <c r="L80" i="9"/>
  <c r="L81" i="9"/>
  <c r="L84" i="9"/>
  <c r="L83" i="9"/>
  <c r="L85" i="9"/>
  <c r="L86" i="9"/>
  <c r="L87" i="9"/>
  <c r="L94" i="9"/>
  <c r="L90" i="9"/>
  <c r="L88" i="9"/>
  <c r="L92" i="9"/>
  <c r="L91" i="9"/>
  <c r="L89" i="9"/>
  <c r="L101" i="9"/>
  <c r="L98" i="9"/>
  <c r="L102" i="9"/>
  <c r="L107" i="9"/>
  <c r="L97" i="9"/>
  <c r="L95" i="9"/>
  <c r="L100" i="9"/>
  <c r="L108" i="9"/>
  <c r="L103" i="9"/>
  <c r="L93" i="9"/>
  <c r="M93" i="9" s="1"/>
  <c r="L110" i="9"/>
  <c r="L96" i="9"/>
  <c r="L99" i="9"/>
  <c r="L106" i="9"/>
  <c r="L116" i="9"/>
  <c r="L104" i="9"/>
  <c r="L105" i="9"/>
  <c r="L115" i="9"/>
  <c r="L109" i="9"/>
  <c r="L118" i="9"/>
  <c r="L119" i="9"/>
  <c r="L111" i="9"/>
  <c r="L114" i="9"/>
  <c r="L123" i="9"/>
  <c r="L120" i="9"/>
  <c r="L112" i="9"/>
  <c r="L113" i="9"/>
  <c r="L126" i="9"/>
  <c r="L117" i="9"/>
  <c r="L127" i="9"/>
  <c r="L129" i="9"/>
  <c r="L124" i="9"/>
  <c r="L121" i="9"/>
  <c r="M121" i="9" s="1"/>
  <c r="L122" i="9"/>
  <c r="L135" i="9"/>
  <c r="L130" i="9"/>
  <c r="L132" i="9"/>
  <c r="L153" i="9"/>
  <c r="M153" i="9" s="1"/>
  <c r="L125" i="9"/>
  <c r="L134" i="9"/>
  <c r="L128" i="9"/>
  <c r="L137" i="9"/>
  <c r="M137" i="9" s="1"/>
  <c r="L131" i="9"/>
  <c r="L139" i="9"/>
  <c r="L133" i="9"/>
  <c r="L173" i="9"/>
  <c r="L141" i="9"/>
  <c r="L147" i="9"/>
  <c r="L136" i="9"/>
  <c r="L143" i="9"/>
  <c r="L138" i="9"/>
  <c r="L140" i="9"/>
  <c r="L146" i="9"/>
  <c r="L142" i="9"/>
  <c r="L156" i="9"/>
  <c r="L144" i="9"/>
  <c r="L145" i="9"/>
  <c r="L152" i="9"/>
  <c r="L154" i="9"/>
  <c r="L155" i="9"/>
  <c r="L157" i="9"/>
  <c r="L148" i="9"/>
  <c r="L149" i="9"/>
  <c r="L160" i="9"/>
  <c r="L161" i="9"/>
  <c r="L150" i="9"/>
  <c r="L164" i="9"/>
  <c r="L165" i="9"/>
  <c r="L151" i="9"/>
  <c r="L174" i="9"/>
  <c r="L184" i="9"/>
  <c r="L167" i="9"/>
  <c r="L158" i="9"/>
  <c r="L159" i="9"/>
  <c r="L275" i="9"/>
  <c r="L168" i="9"/>
  <c r="L162" i="9"/>
  <c r="L163" i="9"/>
  <c r="L166" i="9"/>
  <c r="L175" i="9"/>
  <c r="L176" i="9"/>
  <c r="L177" i="9"/>
  <c r="L210" i="9"/>
  <c r="L169" i="9"/>
  <c r="L170" i="9"/>
  <c r="L171" i="9"/>
  <c r="L172" i="9"/>
  <c r="L182" i="9"/>
  <c r="L178" i="9"/>
  <c r="L179" i="9"/>
  <c r="L208" i="9"/>
  <c r="L180" i="9"/>
  <c r="L191" i="9"/>
  <c r="L181" i="9"/>
  <c r="M181" i="9" s="1"/>
  <c r="L200" i="9"/>
  <c r="L183" i="9"/>
  <c r="L201" i="9"/>
  <c r="L245" i="9"/>
  <c r="L185" i="9"/>
  <c r="L186" i="9"/>
  <c r="L249" i="9"/>
  <c r="L206" i="9"/>
  <c r="L187" i="9"/>
  <c r="L188" i="9"/>
  <c r="L280" i="9"/>
  <c r="L189" i="9"/>
  <c r="M189" i="9" s="1"/>
  <c r="L190" i="9"/>
  <c r="L222" i="9"/>
  <c r="L192" i="9"/>
  <c r="L226" i="9"/>
  <c r="L193" i="9"/>
  <c r="L194" i="9"/>
  <c r="L237" i="9"/>
  <c r="L195" i="9"/>
  <c r="L196" i="9"/>
  <c r="L197" i="9"/>
  <c r="L198" i="9"/>
  <c r="L199" i="9"/>
  <c r="L202" i="9"/>
  <c r="L294" i="9"/>
  <c r="L203" i="9"/>
  <c r="L204" i="9"/>
  <c r="L205" i="9"/>
  <c r="L257" i="9"/>
  <c r="L265" i="9"/>
  <c r="L207" i="9"/>
  <c r="L209" i="9"/>
  <c r="L211" i="9"/>
  <c r="L212" i="9"/>
  <c r="L213" i="9"/>
  <c r="M213" i="9" s="1"/>
  <c r="L214" i="9"/>
  <c r="L286" i="9"/>
  <c r="L215" i="9"/>
  <c r="L287" i="9"/>
  <c r="L216" i="9"/>
  <c r="L288" i="9"/>
  <c r="L217" i="9"/>
  <c r="L218" i="9"/>
  <c r="L219" i="9"/>
  <c r="L289" i="9"/>
  <c r="L220" i="9"/>
  <c r="L221" i="9"/>
  <c r="M221" i="9" s="1"/>
  <c r="L223" i="9"/>
  <c r="L224" i="9"/>
  <c r="L225" i="9"/>
  <c r="L227" i="9"/>
  <c r="L228" i="9"/>
  <c r="L229" i="9"/>
  <c r="L230" i="9"/>
  <c r="L290" i="9"/>
  <c r="L231" i="9"/>
  <c r="L232" i="9"/>
  <c r="L233" i="9"/>
  <c r="L234" i="9"/>
  <c r="L235" i="9"/>
  <c r="L236" i="9"/>
  <c r="L238" i="9"/>
  <c r="L239" i="9"/>
  <c r="L291" i="9"/>
  <c r="L240" i="9"/>
  <c r="L241" i="9"/>
  <c r="L242" i="9"/>
  <c r="L243" i="9"/>
  <c r="L292" i="9"/>
  <c r="L244" i="9"/>
  <c r="M244" i="9" s="1"/>
  <c r="L293" i="9"/>
  <c r="L246" i="9"/>
  <c r="L247" i="9"/>
  <c r="L248" i="9"/>
  <c r="M248" i="9" s="1"/>
  <c r="L250" i="9"/>
  <c r="L251" i="9"/>
  <c r="L252" i="9"/>
  <c r="L253" i="9"/>
  <c r="L254" i="9"/>
  <c r="L255" i="9"/>
  <c r="L256" i="9"/>
  <c r="L258" i="9"/>
  <c r="L295" i="9"/>
  <c r="L259" i="9"/>
  <c r="L260" i="9"/>
  <c r="L261" i="9"/>
  <c r="L262" i="9"/>
  <c r="L263" i="9"/>
  <c r="L296" i="9"/>
  <c r="L297" i="9"/>
  <c r="L264" i="9"/>
  <c r="L298" i="9"/>
  <c r="L266" i="9"/>
  <c r="L267" i="9"/>
  <c r="L268" i="9"/>
  <c r="L269" i="9"/>
  <c r="L270" i="9"/>
  <c r="L271" i="9"/>
  <c r="L272" i="9"/>
  <c r="L273" i="9"/>
  <c r="L299" i="9"/>
  <c r="L274" i="9"/>
  <c r="L276" i="9"/>
  <c r="L277" i="9"/>
  <c r="L300" i="9"/>
  <c r="L278" i="9"/>
  <c r="L279" i="9"/>
  <c r="L281" i="9"/>
  <c r="L282" i="9"/>
  <c r="L283" i="9"/>
  <c r="L284" i="9"/>
  <c r="L285" i="9"/>
  <c r="L2" i="9"/>
  <c r="M2" i="9"/>
  <c r="C2" i="26"/>
  <c r="D2" i="26"/>
  <c r="E2" i="26"/>
  <c r="F2" i="26"/>
  <c r="G2" i="26"/>
  <c r="B2" i="26"/>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M284" i="9" l="1"/>
  <c r="M276" i="9"/>
  <c r="M272" i="9"/>
  <c r="M268" i="9"/>
  <c r="M264" i="9"/>
  <c r="M204" i="9"/>
  <c r="M148" i="9"/>
  <c r="M112" i="9"/>
  <c r="M68" i="9"/>
  <c r="M56" i="9"/>
  <c r="M239" i="9"/>
  <c r="M199" i="9"/>
  <c r="M195" i="9"/>
  <c r="M179" i="9"/>
  <c r="M159" i="9"/>
  <c r="M127" i="9"/>
  <c r="M115" i="9"/>
  <c r="M95" i="9"/>
  <c r="M87" i="9"/>
  <c r="M71" i="9"/>
  <c r="M47" i="9"/>
  <c r="M35" i="9"/>
  <c r="M19" i="9"/>
  <c r="M15" i="9"/>
  <c r="M227" i="9"/>
  <c r="M207" i="9"/>
  <c r="M143" i="9"/>
  <c r="M163" i="9"/>
  <c r="M254" i="9"/>
  <c r="M218" i="9"/>
  <c r="M226" i="9"/>
  <c r="M150" i="9"/>
  <c r="M122" i="9"/>
  <c r="M98" i="9"/>
  <c r="M74" i="9"/>
  <c r="M42" i="9"/>
  <c r="M262" i="9"/>
  <c r="M250" i="9"/>
  <c r="M242" i="9"/>
  <c r="M234" i="9"/>
  <c r="M142" i="9"/>
  <c r="M106" i="9"/>
  <c r="M241" i="9"/>
  <c r="M285" i="9"/>
  <c r="M281" i="9"/>
  <c r="M277" i="9"/>
  <c r="M273" i="9"/>
  <c r="M259" i="9"/>
  <c r="M255" i="9"/>
  <c r="M251" i="9"/>
  <c r="M246" i="9"/>
  <c r="M243" i="9"/>
  <c r="M231" i="9"/>
  <c r="M223" i="9"/>
  <c r="M216" i="9"/>
  <c r="M214" i="9"/>
  <c r="M205" i="9"/>
  <c r="M196" i="9"/>
  <c r="M193" i="9"/>
  <c r="M190" i="9"/>
  <c r="M187" i="9"/>
  <c r="M185" i="9"/>
  <c r="M172" i="9"/>
  <c r="M166" i="9"/>
  <c r="M154" i="9"/>
  <c r="M138" i="9"/>
  <c r="M141" i="9"/>
  <c r="M131" i="9"/>
  <c r="M125" i="9"/>
  <c r="M135" i="9"/>
  <c r="M110" i="9"/>
  <c r="M72" i="9"/>
  <c r="M59" i="9"/>
  <c r="M55" i="9"/>
  <c r="M51" i="9"/>
  <c r="M36" i="9"/>
  <c r="M24" i="9"/>
  <c r="M13" i="9"/>
  <c r="M230" i="9"/>
  <c r="M220" i="9"/>
  <c r="M215" i="9"/>
  <c r="M198" i="9"/>
  <c r="M192" i="9"/>
  <c r="M249" i="9"/>
  <c r="M191" i="9"/>
  <c r="M170" i="9"/>
  <c r="M162" i="9"/>
  <c r="M158" i="9"/>
  <c r="M161" i="9"/>
  <c r="M136" i="9"/>
  <c r="M128" i="9"/>
  <c r="M120" i="9"/>
  <c r="M105" i="9"/>
  <c r="M101" i="9"/>
  <c r="M79" i="9"/>
  <c r="M40" i="9"/>
  <c r="M14" i="9"/>
  <c r="M266" i="9"/>
  <c r="M260" i="9"/>
  <c r="M124" i="9"/>
  <c r="M123" i="9"/>
  <c r="M96" i="9"/>
  <c r="M283" i="9"/>
  <c r="M278" i="9"/>
  <c r="M274" i="9"/>
  <c r="M271" i="9"/>
  <c r="M267" i="9"/>
  <c r="M261" i="9"/>
  <c r="M258" i="9"/>
  <c r="M253" i="9"/>
  <c r="M233" i="9"/>
  <c r="M225" i="9"/>
  <c r="M217" i="9"/>
  <c r="M212" i="9"/>
  <c r="M203" i="9"/>
  <c r="M237" i="9"/>
  <c r="M201" i="9"/>
  <c r="M178" i="9"/>
  <c r="M151" i="9"/>
  <c r="M157" i="9"/>
  <c r="M145" i="9"/>
  <c r="M133" i="9"/>
  <c r="M132" i="9"/>
  <c r="M117" i="9"/>
  <c r="M99" i="9"/>
  <c r="M88" i="9"/>
  <c r="M66" i="9"/>
  <c r="M60" i="9"/>
  <c r="M43" i="9"/>
  <c r="M10" i="9"/>
  <c r="M282" i="9"/>
  <c r="M270" i="9"/>
  <c r="M104" i="9"/>
  <c r="M256" i="9"/>
  <c r="M252" i="9"/>
  <c r="M247" i="9"/>
  <c r="M236" i="9"/>
  <c r="M232" i="9"/>
  <c r="M224" i="9"/>
  <c r="M211" i="9"/>
  <c r="M197" i="9"/>
  <c r="M194" i="9"/>
  <c r="M188" i="9"/>
  <c r="M186" i="9"/>
  <c r="M183" i="9"/>
  <c r="M180" i="9"/>
  <c r="M169" i="9"/>
  <c r="M168" i="9"/>
  <c r="M165" i="9"/>
  <c r="M155" i="9"/>
  <c r="M144" i="9"/>
  <c r="M140" i="9"/>
  <c r="M108" i="9"/>
  <c r="M89" i="9"/>
  <c r="M90" i="9"/>
  <c r="M75" i="9"/>
  <c r="M67" i="9"/>
  <c r="M57" i="9"/>
  <c r="M49" i="9"/>
  <c r="M32" i="9"/>
  <c r="M23" i="9"/>
  <c r="M17" i="9"/>
  <c r="M269" i="9"/>
  <c r="M263" i="9"/>
  <c r="M235" i="9"/>
  <c r="M228" i="9"/>
  <c r="M209" i="9"/>
  <c r="M202" i="9"/>
  <c r="M149" i="9"/>
  <c r="M113" i="9"/>
  <c r="J2" i="26"/>
  <c r="A436" i="5"/>
  <c r="A435"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2887" i="5"/>
  <c r="A2886" i="5"/>
  <c r="A2885" i="5"/>
  <c r="A2884" i="5"/>
  <c r="A2883" i="5"/>
  <c r="A2882" i="5"/>
  <c r="A2881" i="5"/>
  <c r="A2880" i="5"/>
  <c r="A2879" i="5"/>
  <c r="A2878" i="5"/>
  <c r="A2877" i="5"/>
  <c r="A2876" i="5"/>
  <c r="A2875" i="5"/>
  <c r="A2874" i="5"/>
  <c r="A2873" i="5"/>
  <c r="A2872" i="5"/>
  <c r="A2871" i="5"/>
  <c r="A2870" i="5"/>
  <c r="A2869" i="5"/>
  <c r="A2868" i="5"/>
  <c r="A2867" i="5"/>
  <c r="A2866" i="5"/>
  <c r="A2865" i="5"/>
  <c r="A2864" i="5"/>
  <c r="A2863" i="5"/>
  <c r="A2862" i="5"/>
  <c r="A2861" i="5"/>
  <c r="A2860" i="5"/>
  <c r="A2859" i="5"/>
  <c r="A2858" i="5"/>
  <c r="A2857" i="5"/>
  <c r="A2856" i="5"/>
  <c r="A2855" i="5"/>
  <c r="A2854" i="5"/>
  <c r="A2853" i="5"/>
  <c r="A2852" i="5"/>
  <c r="A2851" i="5"/>
  <c r="A2850" i="5"/>
  <c r="A2849" i="5"/>
  <c r="A2848" i="5"/>
  <c r="A2847" i="5"/>
  <c r="A2846" i="5"/>
  <c r="A2845" i="5"/>
  <c r="A2844" i="5"/>
  <c r="A2843" i="5"/>
  <c r="A2842" i="5"/>
  <c r="A2841" i="5"/>
  <c r="A2840" i="5"/>
  <c r="A2839" i="5"/>
  <c r="A2838" i="5"/>
  <c r="A2837" i="5"/>
  <c r="A2836" i="5"/>
  <c r="A2835" i="5"/>
  <c r="A2834" i="5"/>
  <c r="A2833" i="5"/>
  <c r="A2832" i="5"/>
  <c r="A2831" i="5"/>
  <c r="A2830" i="5"/>
  <c r="A2829" i="5"/>
  <c r="A2828" i="5"/>
  <c r="A2827" i="5"/>
  <c r="A2826" i="5"/>
  <c r="A2825" i="5"/>
  <c r="A2824" i="5"/>
  <c r="A2823" i="5"/>
  <c r="A2822" i="5"/>
  <c r="A2821" i="5"/>
  <c r="A2820" i="5"/>
  <c r="A2819" i="5"/>
  <c r="A2818" i="5"/>
  <c r="A2817" i="5"/>
  <c r="A2816" i="5"/>
  <c r="A2815" i="5"/>
  <c r="A2814" i="5"/>
  <c r="A2813" i="5"/>
  <c r="A2812" i="5"/>
  <c r="A2811" i="5"/>
  <c r="A2810" i="5"/>
  <c r="A2809" i="5"/>
  <c r="A2808" i="5"/>
  <c r="A2807" i="5"/>
  <c r="A2806" i="5"/>
  <c r="A2805" i="5"/>
  <c r="A2804" i="5"/>
  <c r="A2803" i="5"/>
  <c r="A2802" i="5"/>
  <c r="A2801" i="5"/>
  <c r="A2800" i="5"/>
  <c r="A2799" i="5"/>
  <c r="A2798" i="5"/>
  <c r="A2797" i="5"/>
  <c r="A2796" i="5"/>
  <c r="A2795" i="5"/>
  <c r="A2794" i="5"/>
  <c r="A2793" i="5"/>
  <c r="A2792" i="5"/>
  <c r="A2791" i="5"/>
  <c r="A2790" i="5"/>
  <c r="A2789" i="5"/>
  <c r="A2788" i="5"/>
  <c r="A2787" i="5"/>
  <c r="A2786" i="5"/>
  <c r="A2785" i="5"/>
  <c r="A2784" i="5"/>
  <c r="A2783" i="5"/>
  <c r="A2782" i="5"/>
  <c r="A2781" i="5"/>
  <c r="A2780" i="5"/>
  <c r="A2779" i="5"/>
  <c r="A2778" i="5"/>
  <c r="A2777" i="5"/>
  <c r="A2776" i="5"/>
  <c r="A2775" i="5"/>
  <c r="A2774" i="5"/>
  <c r="A2773" i="5"/>
  <c r="A2772" i="5"/>
  <c r="A2771" i="5"/>
  <c r="A2770" i="5"/>
  <c r="A2769" i="5"/>
  <c r="A2768" i="5"/>
  <c r="A2767" i="5"/>
  <c r="A2766" i="5"/>
  <c r="A2765" i="5"/>
  <c r="A2764" i="5"/>
  <c r="A2763" i="5"/>
  <c r="A2762" i="5"/>
  <c r="A2761" i="5"/>
  <c r="A2760" i="5"/>
  <c r="A2759" i="5"/>
  <c r="A2758" i="5"/>
  <c r="A2757" i="5"/>
  <c r="A2756" i="5"/>
  <c r="A2755" i="5"/>
  <c r="A2754" i="5"/>
  <c r="A2753" i="5"/>
  <c r="A2752" i="5"/>
  <c r="A2751" i="5"/>
  <c r="A2750" i="5"/>
  <c r="A2749" i="5"/>
  <c r="A2748" i="5"/>
  <c r="A2747" i="5"/>
  <c r="A2746" i="5"/>
  <c r="A2745" i="5"/>
  <c r="A2744" i="5"/>
  <c r="A2743" i="5"/>
  <c r="A2742" i="5"/>
  <c r="A2741" i="5"/>
  <c r="A2740" i="5"/>
  <c r="A2739" i="5"/>
  <c r="A2738" i="5"/>
  <c r="A2737" i="5"/>
  <c r="A2736" i="5"/>
  <c r="A2735" i="5"/>
  <c r="A2734" i="5"/>
  <c r="A2733" i="5"/>
  <c r="A2732" i="5"/>
  <c r="A2731" i="5"/>
  <c r="A2730" i="5"/>
  <c r="A2729" i="5"/>
  <c r="A2728" i="5"/>
  <c r="A2727" i="5"/>
  <c r="A2726" i="5"/>
  <c r="A2725" i="5"/>
  <c r="A2724" i="5"/>
  <c r="A2723" i="5"/>
  <c r="A2722" i="5"/>
  <c r="A2721" i="5"/>
  <c r="A2720" i="5"/>
  <c r="A2719" i="5"/>
  <c r="A2718" i="5"/>
  <c r="A2717" i="5"/>
  <c r="A2716" i="5"/>
  <c r="A2715" i="5"/>
  <c r="A2714" i="5"/>
  <c r="A2713" i="5"/>
  <c r="A2712" i="5"/>
  <c r="A2711" i="5"/>
  <c r="A2710" i="5"/>
  <c r="A2709" i="5"/>
  <c r="A2708" i="5"/>
  <c r="A2707" i="5"/>
  <c r="A2706" i="5"/>
  <c r="A2705" i="5"/>
  <c r="A2704" i="5"/>
  <c r="A2703" i="5"/>
  <c r="A2702" i="5"/>
  <c r="A2701" i="5"/>
  <c r="A2700" i="5"/>
  <c r="A2699" i="5"/>
  <c r="A2698" i="5"/>
  <c r="A2697" i="5"/>
  <c r="A2696" i="5"/>
  <c r="A2695" i="5"/>
  <c r="A2694" i="5"/>
  <c r="A2693" i="5"/>
  <c r="A2692" i="5"/>
  <c r="A2691" i="5"/>
  <c r="A2690" i="5"/>
  <c r="A2689" i="5"/>
  <c r="A2688" i="5"/>
  <c r="A2687" i="5"/>
  <c r="A2686" i="5"/>
  <c r="A2685" i="5"/>
  <c r="A2684" i="5"/>
  <c r="A2683" i="5"/>
  <c r="A2682" i="5"/>
  <c r="A2681" i="5"/>
  <c r="A2680" i="5"/>
  <c r="A2679" i="5"/>
  <c r="A2678" i="5"/>
  <c r="A2677" i="5"/>
  <c r="A2676" i="5"/>
  <c r="A2675" i="5"/>
  <c r="A2674" i="5"/>
  <c r="A2673" i="5"/>
  <c r="A2672" i="5"/>
  <c r="A2671" i="5"/>
  <c r="A2670" i="5"/>
  <c r="A2669" i="5"/>
  <c r="A2668" i="5"/>
  <c r="A2667" i="5"/>
  <c r="A2666" i="5"/>
  <c r="A2665" i="5"/>
  <c r="A2664" i="5"/>
  <c r="A2663" i="5"/>
  <c r="A2662" i="5"/>
  <c r="A2661" i="5"/>
  <c r="A2660" i="5"/>
  <c r="A2659" i="5"/>
  <c r="A2658" i="5"/>
  <c r="A2657" i="5"/>
  <c r="A2656" i="5"/>
  <c r="A2655" i="5"/>
  <c r="A2654" i="5"/>
  <c r="A2653" i="5"/>
  <c r="A2652" i="5"/>
  <c r="A2651" i="5"/>
  <c r="A2650" i="5"/>
  <c r="A2649" i="5"/>
  <c r="A2648" i="5"/>
  <c r="A2647" i="5"/>
  <c r="A2646" i="5"/>
  <c r="A2645" i="5"/>
  <c r="A2644" i="5"/>
  <c r="A2643" i="5"/>
  <c r="A2642" i="5"/>
  <c r="A2641" i="5"/>
  <c r="A2640" i="5"/>
  <c r="A2639" i="5"/>
  <c r="A2638" i="5"/>
  <c r="A2637" i="5"/>
  <c r="A2636" i="5"/>
  <c r="A2635" i="5"/>
  <c r="A2634" i="5"/>
  <c r="A2633" i="5"/>
  <c r="A2632" i="5"/>
  <c r="A2631" i="5"/>
  <c r="A2630" i="5"/>
  <c r="A2629" i="5"/>
  <c r="A2628" i="5"/>
  <c r="A2627" i="5"/>
  <c r="A2626" i="5"/>
  <c r="A2625" i="5"/>
  <c r="A2624" i="5"/>
  <c r="A2623" i="5"/>
  <c r="A2622" i="5"/>
  <c r="A2621" i="5"/>
  <c r="A2620" i="5"/>
  <c r="A2619" i="5"/>
  <c r="A2618" i="5"/>
  <c r="A2617" i="5"/>
  <c r="A2616" i="5"/>
  <c r="A2615" i="5"/>
  <c r="A2614" i="5"/>
  <c r="A2613" i="5"/>
  <c r="A2612" i="5"/>
  <c r="A2611" i="5"/>
  <c r="A2610" i="5"/>
  <c r="A2609" i="5"/>
  <c r="A2608" i="5"/>
  <c r="A2607" i="5"/>
  <c r="A2606" i="5"/>
  <c r="A2605" i="5"/>
  <c r="A2604" i="5"/>
  <c r="A2603" i="5"/>
  <c r="A2602" i="5"/>
  <c r="A2601" i="5"/>
  <c r="A2600" i="5"/>
  <c r="A2599" i="5"/>
  <c r="A2598" i="5"/>
  <c r="A2597" i="5"/>
  <c r="A2596" i="5"/>
  <c r="A2595" i="5"/>
  <c r="A2594" i="5"/>
  <c r="A2593" i="5"/>
  <c r="A2592" i="5"/>
  <c r="A2591" i="5"/>
  <c r="A2590" i="5"/>
  <c r="A2589" i="5"/>
  <c r="A2588" i="5"/>
  <c r="A2587" i="5"/>
  <c r="A2586" i="5"/>
  <c r="A2585" i="5"/>
  <c r="A2584" i="5"/>
  <c r="A2583" i="5"/>
  <c r="A2582" i="5"/>
  <c r="A2581" i="5"/>
  <c r="A2580" i="5"/>
  <c r="A2579" i="5"/>
  <c r="A2578" i="5"/>
  <c r="A2577" i="5"/>
  <c r="A2576" i="5"/>
  <c r="A2575" i="5"/>
  <c r="A2574" i="5"/>
  <c r="A2573" i="5"/>
  <c r="A2572" i="5"/>
  <c r="A2571" i="5"/>
  <c r="A2570" i="5"/>
  <c r="A2569" i="5"/>
  <c r="A2568" i="5"/>
  <c r="A2567" i="5"/>
  <c r="A2566" i="5"/>
  <c r="A2565" i="5"/>
  <c r="A2564" i="5"/>
  <c r="A2563" i="5"/>
  <c r="A2562" i="5"/>
  <c r="A2561" i="5"/>
  <c r="A2560" i="5"/>
  <c r="A2559" i="5"/>
  <c r="A2558" i="5"/>
  <c r="A2557" i="5"/>
  <c r="A2556" i="5"/>
  <c r="A2555" i="5"/>
  <c r="A2554" i="5"/>
  <c r="A2553" i="5"/>
  <c r="A2552" i="5"/>
  <c r="A2551" i="5"/>
  <c r="A2550" i="5"/>
  <c r="A2549" i="5"/>
  <c r="A2548" i="5"/>
  <c r="A2547" i="5"/>
  <c r="A2546" i="5"/>
  <c r="A2545" i="5"/>
  <c r="A2544" i="5"/>
  <c r="A2543" i="5"/>
  <c r="A2542" i="5"/>
  <c r="A2541" i="5"/>
  <c r="A2540" i="5"/>
  <c r="A2539" i="5"/>
  <c r="A2538" i="5"/>
  <c r="A2537" i="5"/>
  <c r="A2536" i="5"/>
  <c r="A2535" i="5"/>
  <c r="A2534" i="5"/>
  <c r="A2533" i="5"/>
  <c r="A2532" i="5"/>
  <c r="A2531" i="5"/>
  <c r="A2530" i="5"/>
  <c r="A2529" i="5"/>
  <c r="A2528" i="5"/>
  <c r="A2527" i="5"/>
  <c r="A2526" i="5"/>
  <c r="A2525" i="5"/>
  <c r="A2524" i="5"/>
  <c r="A2523" i="5"/>
  <c r="A2522" i="5"/>
  <c r="A2521" i="5"/>
  <c r="A2520" i="5"/>
  <c r="A2519" i="5"/>
  <c r="A2518" i="5"/>
  <c r="A2517" i="5"/>
  <c r="A2516" i="5"/>
  <c r="A2515" i="5"/>
  <c r="A2514" i="5"/>
  <c r="A2513" i="5"/>
  <c r="A2512" i="5"/>
  <c r="A2511" i="5"/>
  <c r="A2510" i="5"/>
  <c r="A2509" i="5"/>
  <c r="A2508" i="5"/>
  <c r="A2507" i="5"/>
  <c r="A2506" i="5"/>
  <c r="A2505" i="5"/>
  <c r="A2504" i="5"/>
  <c r="A2503" i="5"/>
  <c r="A2502" i="5"/>
  <c r="A2501" i="5"/>
  <c r="A2500" i="5"/>
  <c r="A2499" i="5"/>
  <c r="A2498" i="5"/>
  <c r="A2497" i="5"/>
  <c r="A2496" i="5"/>
  <c r="A2495" i="5"/>
  <c r="A2494" i="5"/>
  <c r="A2493" i="5"/>
  <c r="A2492" i="5"/>
  <c r="A2491" i="5"/>
  <c r="A2490" i="5"/>
  <c r="A2489" i="5"/>
  <c r="A2488" i="5"/>
  <c r="A2487" i="5"/>
  <c r="A2486" i="5"/>
  <c r="A2485" i="5"/>
  <c r="A2484" i="5"/>
  <c r="A2483" i="5"/>
  <c r="A2482" i="5"/>
  <c r="A2481" i="5"/>
  <c r="A2480" i="5"/>
  <c r="A2479" i="5"/>
  <c r="A2478" i="5"/>
  <c r="A2477" i="5"/>
  <c r="A2476" i="5"/>
  <c r="A2475" i="5"/>
  <c r="A2474" i="5"/>
  <c r="A2473" i="5"/>
  <c r="A2472" i="5"/>
  <c r="A2471" i="5"/>
  <c r="A2470" i="5"/>
  <c r="A2469" i="5"/>
  <c r="A2468" i="5"/>
  <c r="A2467" i="5"/>
  <c r="A2466" i="5"/>
  <c r="A2465" i="5"/>
  <c r="A2464" i="5"/>
  <c r="A2463" i="5"/>
  <c r="A2462" i="5"/>
  <c r="A2461" i="5"/>
  <c r="A2460" i="5"/>
  <c r="A2459" i="5"/>
  <c r="A2458" i="5"/>
  <c r="A2457" i="5"/>
  <c r="A2456" i="5"/>
  <c r="A2455" i="5"/>
  <c r="A2454" i="5"/>
  <c r="A2453" i="5"/>
  <c r="A2452" i="5"/>
  <c r="A2451" i="5"/>
  <c r="A2450" i="5"/>
  <c r="A2449" i="5"/>
  <c r="A2448" i="5"/>
  <c r="A2447" i="5"/>
  <c r="A2446" i="5"/>
  <c r="A2445" i="5"/>
  <c r="A2444" i="5"/>
  <c r="A2443" i="5"/>
  <c r="A2442" i="5"/>
  <c r="A2441" i="5"/>
  <c r="A2440" i="5"/>
  <c r="A2439" i="5"/>
  <c r="A2438" i="5"/>
  <c r="A2437" i="5"/>
  <c r="A2436" i="5"/>
  <c r="A2435" i="5"/>
  <c r="A2434" i="5"/>
  <c r="A2433" i="5"/>
  <c r="A2432" i="5"/>
  <c r="A2431" i="5"/>
  <c r="A2430" i="5"/>
  <c r="A2429" i="5"/>
  <c r="A2428" i="5"/>
  <c r="A2427" i="5"/>
  <c r="A2426" i="5"/>
  <c r="A2425" i="5"/>
  <c r="A2424" i="5"/>
  <c r="A2423" i="5"/>
  <c r="A2422" i="5"/>
  <c r="A2421" i="5"/>
  <c r="A2420" i="5"/>
  <c r="A2419" i="5"/>
  <c r="A2418" i="5"/>
  <c r="A2417" i="5"/>
  <c r="A2416" i="5"/>
  <c r="A2415" i="5"/>
  <c r="A2414" i="5"/>
  <c r="A2413" i="5"/>
  <c r="A2412" i="5"/>
  <c r="A2411" i="5"/>
  <c r="A2410" i="5"/>
  <c r="A2409" i="5"/>
  <c r="A2408" i="5"/>
  <c r="A2407" i="5"/>
  <c r="A2406" i="5"/>
  <c r="A2405" i="5"/>
  <c r="A2404" i="5"/>
  <c r="A2403" i="5"/>
  <c r="A2402" i="5"/>
  <c r="A2401" i="5"/>
  <c r="A2400" i="5"/>
  <c r="A2399" i="5"/>
  <c r="A2398" i="5"/>
  <c r="A2397" i="5"/>
  <c r="A2396" i="5"/>
  <c r="A2395" i="5"/>
  <c r="A2394" i="5"/>
  <c r="A2393" i="5"/>
  <c r="A2392" i="5"/>
  <c r="A2391" i="5"/>
  <c r="A2390" i="5"/>
  <c r="A2389" i="5"/>
  <c r="A2388" i="5"/>
  <c r="A2387" i="5"/>
  <c r="A2386" i="5"/>
  <c r="A2385" i="5"/>
  <c r="A2384" i="5"/>
  <c r="A2383" i="5"/>
  <c r="A2382" i="5"/>
  <c r="A2381" i="5"/>
  <c r="A2380" i="5"/>
  <c r="A2379" i="5"/>
  <c r="A2378" i="5"/>
  <c r="A2377" i="5"/>
  <c r="A2376" i="5"/>
  <c r="A2375" i="5"/>
  <c r="A2374" i="5"/>
  <c r="A2373" i="5"/>
  <c r="A2372" i="5"/>
  <c r="A2371" i="5"/>
  <c r="A2370" i="5"/>
  <c r="A2369" i="5"/>
  <c r="A2368" i="5"/>
  <c r="A2367" i="5"/>
  <c r="A2366" i="5"/>
  <c r="A2365" i="5"/>
  <c r="A2364" i="5"/>
  <c r="A2363" i="5"/>
  <c r="A2362" i="5"/>
  <c r="A2361" i="5"/>
  <c r="A2360" i="5"/>
  <c r="A2359" i="5"/>
  <c r="A2358" i="5"/>
  <c r="A2357" i="5"/>
  <c r="A2356" i="5"/>
  <c r="A2355" i="5"/>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I218" i="9" l="1"/>
  <c r="I189" i="9"/>
  <c r="I213" i="9"/>
  <c r="I168" i="9"/>
  <c r="I34" i="9"/>
  <c r="I137" i="9"/>
  <c r="I180" i="9"/>
  <c r="I283" i="9"/>
  <c r="I280" i="9"/>
  <c r="I72" i="9"/>
  <c r="I116" i="9"/>
  <c r="I207" i="9"/>
  <c r="I300" i="9"/>
  <c r="I275" i="9"/>
  <c r="I299" i="9"/>
  <c r="I26" i="9"/>
  <c r="I119" i="9"/>
  <c r="I268" i="9"/>
  <c r="I74" i="9"/>
  <c r="I100" i="9"/>
  <c r="I265" i="9"/>
  <c r="I99" i="9"/>
  <c r="I296" i="9"/>
  <c r="I261" i="9"/>
  <c r="I187" i="9"/>
  <c r="I135" i="9"/>
  <c r="I295" i="9"/>
  <c r="I257" i="9"/>
  <c r="I149" i="9"/>
  <c r="I256" i="9"/>
  <c r="I128" i="9"/>
  <c r="I64" i="9"/>
  <c r="I90" i="9"/>
  <c r="I203" i="9"/>
  <c r="I157" i="9"/>
  <c r="I249" i="9"/>
  <c r="I91" i="9"/>
  <c r="I105" i="9"/>
  <c r="I246" i="9"/>
  <c r="I47" i="9"/>
  <c r="I202" i="9"/>
  <c r="I176" i="9"/>
  <c r="I50" i="9"/>
  <c r="I154" i="9"/>
  <c r="I175" i="9"/>
  <c r="I134" i="9"/>
  <c r="I93" i="9"/>
  <c r="I27" i="9"/>
  <c r="I197" i="9"/>
  <c r="I141" i="9"/>
  <c r="I126" i="9"/>
  <c r="I65" i="9"/>
  <c r="I239" i="9"/>
  <c r="I195" i="9"/>
  <c r="I238" i="9"/>
  <c r="I194" i="9"/>
  <c r="I233" i="9"/>
  <c r="I71" i="9"/>
  <c r="I290" i="9"/>
  <c r="I49" i="9"/>
  <c r="I164" i="9"/>
  <c r="I139" i="9"/>
  <c r="I181" i="9"/>
  <c r="I226" i="9"/>
  <c r="I144" i="9"/>
  <c r="I48" i="9"/>
  <c r="I24" i="9"/>
  <c r="I219" i="9"/>
  <c r="I57" i="9"/>
  <c r="I46" i="9"/>
  <c r="I143" i="9"/>
  <c r="I36" i="9"/>
  <c r="I88" i="9"/>
  <c r="I136" i="9"/>
  <c r="I282" i="9"/>
  <c r="I208" i="9"/>
  <c r="I117" i="9"/>
  <c r="I115" i="9"/>
  <c r="I96" i="9"/>
  <c r="I277" i="9"/>
  <c r="I108" i="9"/>
  <c r="I188" i="9"/>
  <c r="I271" i="9"/>
  <c r="I15" i="9"/>
  <c r="I267" i="9"/>
  <c r="I3" i="9"/>
  <c r="I6" i="9"/>
  <c r="I63" i="9"/>
  <c r="I87" i="9"/>
  <c r="I263" i="9"/>
  <c r="I82" i="9"/>
  <c r="I53" i="9"/>
  <c r="I259" i="9"/>
  <c r="I258" i="9"/>
  <c r="I107" i="9"/>
  <c r="I11" i="9"/>
  <c r="I29" i="9"/>
  <c r="I30" i="9"/>
  <c r="I106" i="9"/>
  <c r="I253" i="9"/>
  <c r="I252" i="9"/>
  <c r="I25" i="9"/>
  <c r="I294" i="9"/>
  <c r="I247" i="9"/>
  <c r="I156" i="9"/>
  <c r="I101" i="9"/>
  <c r="I12" i="9"/>
  <c r="I245" i="9"/>
  <c r="I244" i="9"/>
  <c r="I243" i="9"/>
  <c r="I201" i="9"/>
  <c r="I183" i="9"/>
  <c r="I166" i="9"/>
  <c r="I241" i="9"/>
  <c r="I118" i="9"/>
  <c r="I8" i="9"/>
  <c r="I70" i="9"/>
  <c r="I291" i="9"/>
  <c r="I85" i="9"/>
  <c r="I103" i="9"/>
  <c r="I52" i="9"/>
  <c r="I237" i="9"/>
  <c r="I235" i="9"/>
  <c r="I172" i="9"/>
  <c r="I151" i="9"/>
  <c r="I4" i="9"/>
  <c r="I165" i="9"/>
  <c r="I229" i="9"/>
  <c r="I193" i="9"/>
  <c r="I23" i="9"/>
  <c r="I145" i="9"/>
  <c r="I225" i="9"/>
  <c r="I170" i="9"/>
  <c r="I222" i="9"/>
  <c r="J214" i="9"/>
  <c r="J43" i="9"/>
  <c r="J81" i="9"/>
  <c r="J287" i="9"/>
  <c r="J113" i="9"/>
  <c r="J218" i="9"/>
  <c r="J220" i="9"/>
  <c r="J222" i="9"/>
  <c r="J138" i="9"/>
  <c r="J170" i="9"/>
  <c r="J162" i="9"/>
  <c r="J144" i="9"/>
  <c r="J226" i="9"/>
  <c r="J181" i="9"/>
  <c r="J139" i="9"/>
  <c r="J164" i="9"/>
  <c r="J49" i="9"/>
  <c r="J290" i="9"/>
  <c r="J71" i="9"/>
  <c r="J233" i="9"/>
  <c r="J194" i="9"/>
  <c r="J238" i="9"/>
  <c r="J195" i="9"/>
  <c r="J239" i="9"/>
  <c r="J65" i="9"/>
  <c r="J126" i="9"/>
  <c r="J141" i="9"/>
  <c r="J197" i="9"/>
  <c r="J27" i="9"/>
  <c r="J93" i="9"/>
  <c r="J134" i="9"/>
  <c r="J175" i="9"/>
  <c r="J154" i="9"/>
  <c r="J50" i="9"/>
  <c r="J176" i="9"/>
  <c r="J202" i="9"/>
  <c r="J47" i="9"/>
  <c r="J246" i="9"/>
  <c r="J105" i="9"/>
  <c r="J91" i="9"/>
  <c r="J249" i="9"/>
  <c r="J157" i="9"/>
  <c r="J203" i="9"/>
  <c r="J90" i="9"/>
  <c r="J64" i="9"/>
  <c r="J128" i="9"/>
  <c r="J256" i="9"/>
  <c r="J149" i="9"/>
  <c r="J257" i="9"/>
  <c r="J295" i="9"/>
  <c r="J135" i="9"/>
  <c r="J187" i="9"/>
  <c r="J261" i="9"/>
  <c r="J296" i="9"/>
  <c r="J99" i="9"/>
  <c r="J265" i="9"/>
  <c r="J100" i="9"/>
  <c r="J74" i="9"/>
  <c r="J268" i="9"/>
  <c r="J119" i="9"/>
  <c r="J26" i="9"/>
  <c r="J299" i="9"/>
  <c r="J275" i="9"/>
  <c r="J300" i="9"/>
  <c r="J207" i="9"/>
  <c r="J116" i="9"/>
  <c r="J72" i="9"/>
  <c r="J280" i="9"/>
  <c r="J283" i="9"/>
  <c r="J180" i="9"/>
  <c r="J137" i="9"/>
  <c r="J189" i="9"/>
  <c r="J34" i="9"/>
  <c r="J168" i="9"/>
  <c r="J213" i="9"/>
  <c r="I5" i="9"/>
  <c r="I28" i="9"/>
  <c r="I169" i="9"/>
  <c r="I216" i="9"/>
  <c r="I33" i="9"/>
  <c r="J5" i="9"/>
  <c r="J28" i="9"/>
  <c r="J169" i="9"/>
  <c r="J216" i="9"/>
  <c r="J33" i="9"/>
  <c r="J219" i="9"/>
  <c r="J191" i="9"/>
  <c r="J24" i="9"/>
  <c r="J192" i="9"/>
  <c r="J48" i="9"/>
  <c r="J32" i="9"/>
  <c r="J121" i="9"/>
  <c r="J227" i="9"/>
  <c r="J228" i="9"/>
  <c r="J75" i="9"/>
  <c r="J230" i="9"/>
  <c r="J140" i="9"/>
  <c r="J122" i="9"/>
  <c r="J232" i="9"/>
  <c r="J152" i="9"/>
  <c r="J2" i="9"/>
  <c r="J109" i="9"/>
  <c r="J153" i="9"/>
  <c r="J51" i="9"/>
  <c r="J173" i="9"/>
  <c r="J146" i="9"/>
  <c r="J240" i="9"/>
  <c r="J174" i="9"/>
  <c r="J182" i="9"/>
  <c r="J242" i="9"/>
  <c r="J199" i="9"/>
  <c r="J94" i="9"/>
  <c r="J155" i="9"/>
  <c r="J55" i="9"/>
  <c r="J293" i="9"/>
  <c r="J142" i="9"/>
  <c r="J177" i="9"/>
  <c r="J114" i="9"/>
  <c r="J185" i="9"/>
  <c r="J248" i="9"/>
  <c r="J45" i="9"/>
  <c r="J251" i="9"/>
  <c r="J167" i="9"/>
  <c r="J254" i="9"/>
  <c r="J255" i="9"/>
  <c r="J148" i="9"/>
  <c r="J204" i="9"/>
  <c r="J31" i="9"/>
  <c r="J17" i="9"/>
  <c r="J158" i="9"/>
  <c r="J66" i="9"/>
  <c r="J178" i="9"/>
  <c r="J262" i="9"/>
  <c r="J297" i="9"/>
  <c r="J160" i="9"/>
  <c r="J60" i="9"/>
  <c r="J298" i="9"/>
  <c r="J266" i="9"/>
  <c r="J161" i="9"/>
  <c r="J269" i="9"/>
  <c r="J272" i="9"/>
  <c r="J274" i="9"/>
  <c r="J276" i="9"/>
  <c r="J61" i="9"/>
  <c r="J278" i="9"/>
  <c r="J67" i="9"/>
  <c r="J18" i="9"/>
  <c r="J39" i="9"/>
  <c r="J209" i="9"/>
  <c r="J124" i="9"/>
  <c r="J42" i="9"/>
  <c r="J285" i="9"/>
  <c r="J20" i="9"/>
  <c r="J130" i="9"/>
  <c r="I68" i="9"/>
  <c r="I21" i="9"/>
  <c r="I215" i="9"/>
  <c r="I131" i="9"/>
  <c r="I120" i="9"/>
  <c r="I288" i="9"/>
  <c r="I190" i="9"/>
  <c r="I221" i="9"/>
  <c r="I40" i="9"/>
  <c r="I223" i="9"/>
  <c r="I89" i="9"/>
  <c r="J68" i="9"/>
  <c r="J21" i="9"/>
  <c r="J215" i="9"/>
  <c r="J131" i="9"/>
  <c r="J120" i="9"/>
  <c r="J288" i="9"/>
  <c r="J190" i="9"/>
  <c r="J221" i="9"/>
  <c r="J40" i="9"/>
  <c r="J223" i="9"/>
  <c r="J89" i="9"/>
  <c r="J225" i="9"/>
  <c r="J13" i="9"/>
  <c r="J38" i="9"/>
  <c r="J163" i="9"/>
  <c r="J80" i="9"/>
  <c r="J171" i="9"/>
  <c r="J133" i="9"/>
  <c r="J231" i="9"/>
  <c r="J10" i="9"/>
  <c r="J234" i="9"/>
  <c r="J236" i="9"/>
  <c r="J54" i="9"/>
  <c r="J37" i="9"/>
  <c r="J125" i="9"/>
  <c r="J196" i="9"/>
  <c r="J104" i="9"/>
  <c r="J127" i="9"/>
  <c r="J44" i="9"/>
  <c r="J198" i="9"/>
  <c r="J58" i="9"/>
  <c r="J200" i="9"/>
  <c r="J147" i="9"/>
  <c r="J184" i="9"/>
  <c r="J292" i="9"/>
  <c r="J22" i="9"/>
  <c r="J110" i="9"/>
  <c r="J92" i="9"/>
  <c r="J69" i="9"/>
  <c r="J186" i="9"/>
  <c r="J95" i="9"/>
  <c r="J250" i="9"/>
  <c r="J62" i="9"/>
  <c r="J98" i="9"/>
  <c r="J16" i="9"/>
  <c r="J102" i="9"/>
  <c r="J129" i="9"/>
  <c r="J205" i="9"/>
  <c r="J206" i="9"/>
  <c r="J86" i="9"/>
  <c r="J76" i="9"/>
  <c r="J260" i="9"/>
  <c r="J56" i="9"/>
  <c r="J41" i="9"/>
  <c r="J159" i="9"/>
  <c r="J264" i="9"/>
  <c r="J73" i="9"/>
  <c r="J59" i="9"/>
  <c r="J14" i="9"/>
  <c r="J83" i="9"/>
  <c r="J270" i="9"/>
  <c r="J273" i="9"/>
  <c r="J123" i="9"/>
  <c r="J111" i="9"/>
  <c r="J179" i="9"/>
  <c r="J279" i="9"/>
  <c r="J97" i="9"/>
  <c r="J77" i="9"/>
  <c r="J281" i="9"/>
  <c r="J79" i="9"/>
  <c r="J284" i="9"/>
  <c r="J210" i="9"/>
  <c r="J211" i="9"/>
  <c r="J35" i="9"/>
  <c r="J212" i="9"/>
  <c r="I78" i="9"/>
  <c r="I286" i="9"/>
  <c r="I150" i="9"/>
  <c r="I19" i="9"/>
  <c r="I112" i="9"/>
  <c r="I217" i="9"/>
  <c r="I289" i="9"/>
  <c r="I84" i="9"/>
  <c r="I7" i="9"/>
  <c r="I9" i="9"/>
  <c r="I224" i="9"/>
  <c r="I132" i="9"/>
  <c r="J78" i="9"/>
  <c r="J286" i="9"/>
  <c r="J150" i="9"/>
  <c r="J19" i="9"/>
  <c r="J112" i="9"/>
  <c r="J217" i="9"/>
  <c r="J289" i="9"/>
  <c r="J84" i="9"/>
  <c r="J7" i="9"/>
  <c r="J9" i="9"/>
  <c r="J224" i="9"/>
  <c r="J132" i="9"/>
  <c r="J145" i="9"/>
  <c r="J23" i="9"/>
  <c r="J193" i="9"/>
  <c r="J229" i="9"/>
  <c r="J165" i="9"/>
  <c r="J4" i="9"/>
  <c r="J151" i="9"/>
  <c r="J172" i="9"/>
  <c r="J235" i="9"/>
  <c r="J237" i="9"/>
  <c r="J52" i="9"/>
  <c r="J103" i="9"/>
  <c r="J85" i="9"/>
  <c r="J291" i="9"/>
  <c r="J70" i="9"/>
  <c r="J8" i="9"/>
  <c r="J118" i="9"/>
  <c r="J241" i="9"/>
  <c r="J166" i="9"/>
  <c r="J183" i="9"/>
  <c r="J201" i="9"/>
  <c r="J243" i="9"/>
  <c r="J244" i="9"/>
  <c r="J245" i="9"/>
  <c r="J12" i="9"/>
  <c r="J101" i="9"/>
  <c r="J156" i="9"/>
  <c r="J247" i="9"/>
  <c r="J294" i="9"/>
  <c r="J25" i="9"/>
  <c r="J252" i="9"/>
  <c r="J253" i="9"/>
  <c r="J106" i="9"/>
  <c r="J30" i="9"/>
  <c r="J29" i="9"/>
  <c r="J11" i="9"/>
  <c r="J107" i="9"/>
  <c r="J258" i="9"/>
  <c r="J259" i="9"/>
  <c r="J53" i="9"/>
  <c r="J82" i="9"/>
  <c r="J263" i="9"/>
  <c r="J87" i="9"/>
  <c r="J63" i="9"/>
  <c r="J6" i="9"/>
  <c r="J3" i="9"/>
  <c r="J267" i="9"/>
  <c r="J15" i="9"/>
  <c r="J271" i="9"/>
  <c r="J188" i="9"/>
  <c r="J108" i="9"/>
  <c r="J277" i="9"/>
  <c r="J96" i="9"/>
  <c r="J115" i="9"/>
  <c r="J117" i="9"/>
  <c r="J208" i="9"/>
  <c r="J282" i="9"/>
  <c r="J136" i="9"/>
  <c r="J88" i="9"/>
  <c r="J36" i="9"/>
  <c r="J143" i="9"/>
  <c r="J46" i="9"/>
  <c r="J57" i="9"/>
  <c r="I214" i="9"/>
  <c r="I43" i="9"/>
  <c r="I81" i="9"/>
  <c r="I287" i="9"/>
  <c r="I113" i="9"/>
  <c r="I212" i="9"/>
  <c r="I35" i="9"/>
  <c r="I211" i="9"/>
  <c r="I210" i="9"/>
  <c r="I284" i="9"/>
  <c r="I79" i="9"/>
  <c r="I281" i="9"/>
  <c r="I77" i="9"/>
  <c r="I97" i="9"/>
  <c r="I279" i="9"/>
  <c r="I179" i="9"/>
  <c r="I111" i="9"/>
  <c r="I123" i="9"/>
  <c r="I273" i="9"/>
  <c r="I270" i="9"/>
  <c r="I83" i="9"/>
  <c r="I14" i="9"/>
  <c r="I59" i="9"/>
  <c r="I73" i="9"/>
  <c r="I264" i="9"/>
  <c r="I159" i="9"/>
  <c r="I41" i="9"/>
  <c r="I56" i="9"/>
  <c r="I260" i="9"/>
  <c r="I76" i="9"/>
  <c r="I86" i="9"/>
  <c r="I206" i="9"/>
  <c r="I205" i="9"/>
  <c r="I129" i="9"/>
  <c r="I102" i="9"/>
  <c r="I16" i="9"/>
  <c r="I98" i="9"/>
  <c r="I62" i="9"/>
  <c r="I250" i="9"/>
  <c r="I95" i="9"/>
  <c r="I186" i="9"/>
  <c r="I69" i="9"/>
  <c r="I92" i="9"/>
  <c r="I110" i="9"/>
  <c r="I22" i="9"/>
  <c r="I292" i="9"/>
  <c r="I184" i="9"/>
  <c r="I147" i="9"/>
  <c r="I200" i="9"/>
  <c r="I58" i="9"/>
  <c r="I198" i="9"/>
  <c r="I44" i="9"/>
  <c r="I127" i="9"/>
  <c r="I104" i="9"/>
  <c r="I196" i="9"/>
  <c r="I125" i="9"/>
  <c r="I37" i="9"/>
  <c r="I54" i="9"/>
  <c r="I236" i="9"/>
  <c r="I234" i="9"/>
  <c r="I10" i="9"/>
  <c r="I231" i="9"/>
  <c r="I133" i="9"/>
  <c r="I171" i="9"/>
  <c r="I80" i="9"/>
  <c r="I163" i="9"/>
  <c r="I38" i="9"/>
  <c r="I13" i="9"/>
  <c r="I32" i="9"/>
  <c r="I192" i="9"/>
  <c r="I191" i="9"/>
  <c r="I130" i="9"/>
  <c r="I20" i="9"/>
  <c r="I285" i="9"/>
  <c r="I42" i="9"/>
  <c r="I124" i="9"/>
  <c r="I209" i="9"/>
  <c r="I39" i="9"/>
  <c r="I18" i="9"/>
  <c r="I67" i="9"/>
  <c r="I278" i="9"/>
  <c r="I61" i="9"/>
  <c r="I276" i="9"/>
  <c r="I274" i="9"/>
  <c r="I272" i="9"/>
  <c r="I269" i="9"/>
  <c r="I161" i="9"/>
  <c r="I266" i="9"/>
  <c r="I298" i="9"/>
  <c r="I60" i="9"/>
  <c r="I160" i="9"/>
  <c r="I297" i="9"/>
  <c r="I262" i="9"/>
  <c r="I178" i="9"/>
  <c r="I66" i="9"/>
  <c r="I158" i="9"/>
  <c r="I17" i="9"/>
  <c r="I31" i="9"/>
  <c r="I204" i="9"/>
  <c r="I148" i="9"/>
  <c r="I255" i="9"/>
  <c r="I254" i="9"/>
  <c r="I167" i="9"/>
  <c r="I251" i="9"/>
  <c r="I45" i="9"/>
  <c r="I248" i="9"/>
  <c r="I185" i="9"/>
  <c r="I114" i="9"/>
  <c r="I177" i="9"/>
  <c r="I142" i="9"/>
  <c r="I293" i="9"/>
  <c r="I55" i="9"/>
  <c r="I155" i="9"/>
  <c r="I94" i="9"/>
  <c r="I199" i="9"/>
  <c r="I242" i="9"/>
  <c r="I182" i="9"/>
  <c r="I174" i="9"/>
  <c r="I240" i="9"/>
  <c r="I146" i="9"/>
  <c r="I173" i="9"/>
  <c r="I51" i="9"/>
  <c r="I153" i="9"/>
  <c r="I109" i="9"/>
  <c r="I2" i="9"/>
  <c r="I152" i="9"/>
  <c r="I232" i="9"/>
  <c r="I122" i="9"/>
  <c r="I140" i="9"/>
  <c r="I230" i="9"/>
  <c r="I75" i="9"/>
  <c r="I228" i="9"/>
  <c r="I227" i="9"/>
  <c r="I121" i="9"/>
  <c r="I162" i="9"/>
  <c r="I138" i="9"/>
  <c r="I22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7610CC-AD16-7C41-9637-C50678EB77A6}" name="CoVTitle_10.11" type="6" refreshedVersion="6" background="1" saveData="1">
    <textPr sourceFile="/Volumes/TOSHIBA_EXT/UMD/CNS/va-court-analysis/data/CoVTitle_10.1.csv" tab="0" delimiter="|">
      <textFields count="15">
        <textField/>
        <textField/>
        <textField/>
        <textField/>
        <textField/>
        <textField/>
        <textField/>
        <textField/>
        <textField/>
        <textField/>
        <textField/>
        <textField/>
        <textField/>
        <textField/>
        <textField/>
      </textFields>
    </textPr>
  </connection>
  <connection id="2" xr16:uid="{3E07A42D-8912-3E44-9708-90FDDA4B5CD4}" name="CoVTitle_16.11" type="6" refreshedVersion="6" background="1" saveData="1">
    <textPr sourceFile="/Volumes/TOSHIBA_EXT/UMD/CNS/va-court-analysis/data/CoVTitle_16.1.csv" tab="0" delimiter="|">
      <textFields count="15">
        <textField/>
        <textField/>
        <textField/>
        <textField/>
        <textField/>
        <textField/>
        <textField/>
        <textField/>
        <textField/>
        <textField/>
        <textField/>
        <textField/>
        <textField/>
        <textField/>
        <textField/>
      </textFields>
    </textPr>
  </connection>
  <connection id="3" xr16:uid="{B8CFD51D-8DC5-FF4B-8EDF-E7EF07CA9732}" name="CoVTitle_18.21" type="6" refreshedVersion="6" background="1" saveData="1">
    <textPr sourceFile="/Volumes/TOSHIBA_EXT/UMD/CNS/va-court-analysis/CoVTitle_18.2.csv" tab="0" delimiter="|">
      <textFields count="15">
        <textField/>
        <textField type="text"/>
        <textField/>
        <textField/>
        <textField/>
        <textField/>
        <textField/>
        <textField/>
        <textField/>
        <textField/>
        <textField/>
        <textField/>
        <textField/>
        <textField/>
        <textField/>
      </textFields>
    </textPr>
  </connection>
  <connection id="4" xr16:uid="{99097897-DDED-C940-99B2-0D931A247B62}" name="CoVTitle_19.211" type="6" refreshedVersion="6" background="1" saveData="1">
    <textPr sourceFile="/Volumes/TOSHIBA_EXT/UMD/CNS/va-court-analysis/CoVTitle_19.2.csv" tab="0" delimiter="|">
      <textFields count="15">
        <textField/>
        <textField type="text"/>
        <textField/>
        <textField/>
        <textField/>
        <textField/>
        <textField/>
        <textField type="text"/>
        <textField/>
        <textField/>
        <textField/>
        <textField/>
        <textField/>
        <textField/>
        <textField/>
      </textFields>
    </textPr>
  </connection>
  <connection id="5" xr16:uid="{6C824378-779D-EE41-BC3D-E49CDBAB3D0D}" name="export6" type="6" refreshedVersion="6" background="1" saveData="1">
    <textPr sourceFile="/Volumes/TOSHIBA_EXT/UMD/CNS/va-court-analysis/data/export6.csv" tab="0" comma="1">
      <textFields count="3">
        <textField/>
        <textField/>
        <textField/>
      </textFields>
    </textPr>
  </connection>
  <connection id="6" xr16:uid="{AAC7E256-EB24-3645-B13A-380C33862AB1}" name="export7" type="6" refreshedVersion="6" background="1" saveData="1">
    <textPr sourceFile="/Volumes/TOSHIBA_EXT/UMD/CNS/va-court-analysis/data/export7.csv" tab="0" comma="1">
      <textFields count="4">
        <textField/>
        <textField/>
        <textField/>
        <textField/>
      </textFields>
    </textPr>
  </connection>
  <connection id="7" xr16:uid="{9326509F-25D5-7845-BB20-9C0BCFCC2F10}" name="fips_circuit_courts" type="6" refreshedVersion="6" background="1" saveData="1">
    <textPr sourceFile="/Volumes/TOSHIBA_EXT/UMD/CNS/va-court-analysis/data/fips_circuit_courts.csv" tab="0" comma="1">
      <textFields count="2">
        <textField/>
        <textField/>
      </textFields>
    </textPr>
  </connection>
</connections>
</file>

<file path=xl/sharedStrings.xml><?xml version="1.0" encoding="utf-8"?>
<sst xmlns="http://schemas.openxmlformats.org/spreadsheetml/2006/main" count="24164" uniqueCount="9063">
  <si>
    <t>ConcludedBy</t>
  </si>
  <si>
    <t>CodeSection</t>
  </si>
  <si>
    <t>Count_of_cases</t>
  </si>
  <si>
    <t>Average_Sentence</t>
  </si>
  <si>
    <t>Guilty Plea</t>
  </si>
  <si>
    <t>10.1-1418.2</t>
  </si>
  <si>
    <t>16.1-253.2</t>
  </si>
  <si>
    <t>18.2-102</t>
  </si>
  <si>
    <t>18.2-102 A.</t>
  </si>
  <si>
    <t>18.2-103</t>
  </si>
  <si>
    <t>18.2-104</t>
  </si>
  <si>
    <t>18.2-108</t>
  </si>
  <si>
    <t>18.2-108.01</t>
  </si>
  <si>
    <t>18.2-108.01A</t>
  </si>
  <si>
    <t>18.2-108.01(A)</t>
  </si>
  <si>
    <t>18.2-108.1</t>
  </si>
  <si>
    <t>18.2-108(A)</t>
  </si>
  <si>
    <t>18.2-109</t>
  </si>
  <si>
    <t>18.2-111</t>
  </si>
  <si>
    <t>18.2-113</t>
  </si>
  <si>
    <t>18.2-115</t>
  </si>
  <si>
    <t>18.2-117</t>
  </si>
  <si>
    <t>18.2-118</t>
  </si>
  <si>
    <t>18.2-137</t>
  </si>
  <si>
    <t>18.2-137(B)</t>
  </si>
  <si>
    <t>18.2-137B,II)</t>
  </si>
  <si>
    <t>18.2-138</t>
  </si>
  <si>
    <t>NULL</t>
  </si>
  <si>
    <t>18.2-144</t>
  </si>
  <si>
    <t>18.2-147.1</t>
  </si>
  <si>
    <t>18.2-152.3</t>
  </si>
  <si>
    <t>18.2-152.5:1</t>
  </si>
  <si>
    <t>18.2-154</t>
  </si>
  <si>
    <t>18.2-162</t>
  </si>
  <si>
    <t>18.2-168</t>
  </si>
  <si>
    <t>18.2-170</t>
  </si>
  <si>
    <t>18.2-172</t>
  </si>
  <si>
    <t>18.2-173</t>
  </si>
  <si>
    <t>18.2-174</t>
  </si>
  <si>
    <t>18.2-174.1</t>
  </si>
  <si>
    <t>18.2-178</t>
  </si>
  <si>
    <t>18.2-178.1</t>
  </si>
  <si>
    <t>18.2-181</t>
  </si>
  <si>
    <t>18.2-181.1</t>
  </si>
  <si>
    <t>18.2-182</t>
  </si>
  <si>
    <t>18.2-186</t>
  </si>
  <si>
    <t>18.2-186.3</t>
  </si>
  <si>
    <t>18.2-186.3(B1)</t>
  </si>
  <si>
    <t>18.2-187.1</t>
  </si>
  <si>
    <t>18.2-188</t>
  </si>
  <si>
    <t>18.2-19</t>
  </si>
  <si>
    <t>18.2-192</t>
  </si>
  <si>
    <t>18.2-192(1,A)</t>
  </si>
  <si>
    <t>18.2-192(1)(A)</t>
  </si>
  <si>
    <t>18.2-192(I,A)</t>
  </si>
  <si>
    <t>18.2-193</t>
  </si>
  <si>
    <t>18.2-195</t>
  </si>
  <si>
    <t>18.2-195(1)</t>
  </si>
  <si>
    <t>18.2-195.2</t>
  </si>
  <si>
    <t>18.2-196</t>
  </si>
  <si>
    <t>18.2-196.1</t>
  </si>
  <si>
    <t>18.2-197</t>
  </si>
  <si>
    <t>18.2-200.1</t>
  </si>
  <si>
    <t>18.2-22</t>
  </si>
  <si>
    <t>18.2-22/18.2-58</t>
  </si>
  <si>
    <t>18.2-22/18.2-90</t>
  </si>
  <si>
    <t>18.2-22/18.2-91</t>
  </si>
  <si>
    <t>18.2-22/18.2-95</t>
  </si>
  <si>
    <t>18.2-22.18.2-95</t>
  </si>
  <si>
    <t>18.2-23</t>
  </si>
  <si>
    <t>18.2-23/18.2-95</t>
  </si>
  <si>
    <t>18.2-246.3</t>
  </si>
  <si>
    <t>18.2-248</t>
  </si>
  <si>
    <t>18.2-248.01</t>
  </si>
  <si>
    <t>18.2-248.02</t>
  </si>
  <si>
    <t>18.2-248.02I</t>
  </si>
  <si>
    <t>18.2-248.03</t>
  </si>
  <si>
    <t>18.2-248.03B</t>
  </si>
  <si>
    <t>18.2-248.1</t>
  </si>
  <si>
    <t>18.2-248.1(A)(2</t>
  </si>
  <si>
    <t>18.2-248.1(C)</t>
  </si>
  <si>
    <t>18.2-248(C)</t>
  </si>
  <si>
    <t>18.2-248(C0</t>
  </si>
  <si>
    <t>18.2-248(E2)</t>
  </si>
  <si>
    <t>18.2-248J</t>
  </si>
  <si>
    <t>18.2-250</t>
  </si>
  <si>
    <t>18.2-250(A,A)</t>
  </si>
  <si>
    <t>18.2-250(A)(A)</t>
  </si>
  <si>
    <t>18.2-251</t>
  </si>
  <si>
    <t>18.2-255</t>
  </si>
  <si>
    <t>18.2-255.2</t>
  </si>
  <si>
    <t>18.2-256</t>
  </si>
  <si>
    <t>18.2-257</t>
  </si>
  <si>
    <t>18.2-258</t>
  </si>
  <si>
    <t>18.2-258.1</t>
  </si>
  <si>
    <t>18.2-26</t>
  </si>
  <si>
    <t>18.2-26/18.2-58</t>
  </si>
  <si>
    <t>18.2-266</t>
  </si>
  <si>
    <t>18.2-272</t>
  </si>
  <si>
    <t>18.2-272A</t>
  </si>
  <si>
    <t>18.2-279</t>
  </si>
  <si>
    <t>18.2-280</t>
  </si>
  <si>
    <t>18.2-282</t>
  </si>
  <si>
    <t>18.2-286.1</t>
  </si>
  <si>
    <t>18.2-29</t>
  </si>
  <si>
    <t>18.2-300</t>
  </si>
  <si>
    <t>18.2-308</t>
  </si>
  <si>
    <t>18.2-308.1</t>
  </si>
  <si>
    <t>18.2-308.1:4</t>
  </si>
  <si>
    <t>18.2-308.1 (B)</t>
  </si>
  <si>
    <t>18.2-308.2</t>
  </si>
  <si>
    <t>18.2-308.2:01</t>
  </si>
  <si>
    <t>18.2-308.2:1</t>
  </si>
  <si>
    <t>18.2-308.2:2</t>
  </si>
  <si>
    <t>18.2-308.2(A)</t>
  </si>
  <si>
    <t>18.2-308.4</t>
  </si>
  <si>
    <t>18.2-308.4(A)</t>
  </si>
  <si>
    <t>18.2-308.4(B)</t>
  </si>
  <si>
    <t>18.2-308.4(C)</t>
  </si>
  <si>
    <t>18.2-31</t>
  </si>
  <si>
    <t>18.2-312</t>
  </si>
  <si>
    <t>18.2-32</t>
  </si>
  <si>
    <t>18.2-323.02</t>
  </si>
  <si>
    <t>18.2-33</t>
  </si>
  <si>
    <t>18.2-346</t>
  </si>
  <si>
    <t>18.2-35</t>
  </si>
  <si>
    <t>18.2-355</t>
  </si>
  <si>
    <t>18.2-357</t>
  </si>
  <si>
    <t>18.2-357.1</t>
  </si>
  <si>
    <t>18.2-36</t>
  </si>
  <si>
    <t>18.2-361</t>
  </si>
  <si>
    <t>18.2-36.1</t>
  </si>
  <si>
    <t>18.2-362</t>
  </si>
  <si>
    <t>18.2-366</t>
  </si>
  <si>
    <t>18.2-369</t>
  </si>
  <si>
    <t>18.2-370</t>
  </si>
  <si>
    <t>18.2-370.1</t>
  </si>
  <si>
    <t>18.2-370.2</t>
  </si>
  <si>
    <t>18.2-370.5</t>
  </si>
  <si>
    <t>18.2-371.1</t>
  </si>
  <si>
    <t>18.2-371.1(A)</t>
  </si>
  <si>
    <t>18.2-371.1B</t>
  </si>
  <si>
    <t>18.2-371.1(B)</t>
  </si>
  <si>
    <t>18.2-374.1</t>
  </si>
  <si>
    <t>18.2-374.1:1</t>
  </si>
  <si>
    <t>18.2-374.3</t>
  </si>
  <si>
    <t>18.2-386.1</t>
  </si>
  <si>
    <t>18.2-41</t>
  </si>
  <si>
    <t>18.2-422</t>
  </si>
  <si>
    <t>18.2-423.2</t>
  </si>
  <si>
    <t>18.2-431.1</t>
  </si>
  <si>
    <t>18.2-434</t>
  </si>
  <si>
    <t>18.2-435</t>
  </si>
  <si>
    <t>18.2-436</t>
  </si>
  <si>
    <t>18.2-438</t>
  </si>
  <si>
    <t>18.2-441.1</t>
  </si>
  <si>
    <t>18.2-447</t>
  </si>
  <si>
    <t>18.2-460</t>
  </si>
  <si>
    <t>18.2-462</t>
  </si>
  <si>
    <t>18.2-46.2</t>
  </si>
  <si>
    <t>18.2-46.3</t>
  </si>
  <si>
    <t>18.2-47</t>
  </si>
  <si>
    <t>18.2-472.1</t>
  </si>
  <si>
    <t>18.2-472.1(B)</t>
  </si>
  <si>
    <t>18.2-473</t>
  </si>
  <si>
    <t>18.2-474.1</t>
  </si>
  <si>
    <t>18.2-477.1</t>
  </si>
  <si>
    <t>18.2-477.2</t>
  </si>
  <si>
    <t>18.2-478</t>
  </si>
  <si>
    <t>18.2-479</t>
  </si>
  <si>
    <t>18.2-479(B)</t>
  </si>
  <si>
    <t>18.2-47(A)</t>
  </si>
  <si>
    <t>18.2-48</t>
  </si>
  <si>
    <t>18.2-49.1</t>
  </si>
  <si>
    <t>18.2-51</t>
  </si>
  <si>
    <t>18.2-51.1</t>
  </si>
  <si>
    <t>18.2-51.2</t>
  </si>
  <si>
    <t>18.2-51.2(A)</t>
  </si>
  <si>
    <t>18.2-514</t>
  </si>
  <si>
    <t>18.2-51.4</t>
  </si>
  <si>
    <t>18.2-51.6</t>
  </si>
  <si>
    <t>18.2-52</t>
  </si>
  <si>
    <t>18.2-53</t>
  </si>
  <si>
    <t>18.2-53.1</t>
  </si>
  <si>
    <t>18.2-54.2</t>
  </si>
  <si>
    <t>18.2-55</t>
  </si>
  <si>
    <t>18.2-56.1</t>
  </si>
  <si>
    <t>18.2-57</t>
  </si>
  <si>
    <t>18.2-57.02</t>
  </si>
  <si>
    <t>18.2-57.2</t>
  </si>
  <si>
    <t>18.2-57.2(B)</t>
  </si>
  <si>
    <t>18.2-57C</t>
  </si>
  <si>
    <t>18.2-57(C)</t>
  </si>
  <si>
    <t>18.2-58</t>
  </si>
  <si>
    <t>18.2-58.1</t>
  </si>
  <si>
    <t>18.2-58.1(A)</t>
  </si>
  <si>
    <t>18.2-59</t>
  </si>
  <si>
    <t>18.2-60</t>
  </si>
  <si>
    <t>18.2-60.3</t>
  </si>
  <si>
    <t>18.2-60.4</t>
  </si>
  <si>
    <t>18.2-61</t>
  </si>
  <si>
    <t>18.2-61(A,I)</t>
  </si>
  <si>
    <t>18.2-63</t>
  </si>
  <si>
    <t>18.2-63(A)</t>
  </si>
  <si>
    <t>18.2-64.2</t>
  </si>
  <si>
    <t>18.2-67.1</t>
  </si>
  <si>
    <t>18.2-67.2</t>
  </si>
  <si>
    <t>18.2-67.2(A)(1)</t>
  </si>
  <si>
    <t>18.2-67.2(A,2)</t>
  </si>
  <si>
    <t>18.2-67.3</t>
  </si>
  <si>
    <t>18.2-67.3.A.3</t>
  </si>
  <si>
    <t>18.2-67.5:1</t>
  </si>
  <si>
    <t>18.2-77</t>
  </si>
  <si>
    <t>18.2-80</t>
  </si>
  <si>
    <t>18.2-81</t>
  </si>
  <si>
    <t>18.2-82</t>
  </si>
  <si>
    <t>18.2-83</t>
  </si>
  <si>
    <t>18.2-85</t>
  </si>
  <si>
    <t>18.2-89</t>
  </si>
  <si>
    <t>18.2-90</t>
  </si>
  <si>
    <t>18.2-91</t>
  </si>
  <si>
    <t>18.2-92</t>
  </si>
  <si>
    <t>18.2-94</t>
  </si>
  <si>
    <t>18.2-95</t>
  </si>
  <si>
    <t>18.2-95(II)</t>
  </si>
  <si>
    <t>18.2-95(III)</t>
  </si>
  <si>
    <t>18.2-96</t>
  </si>
  <si>
    <t>18.2-96.1</t>
  </si>
  <si>
    <t>18.2-96/18.2-10</t>
  </si>
  <si>
    <t>18.2-97</t>
  </si>
  <si>
    <t>18.2-98</t>
  </si>
  <si>
    <t>19.2-128</t>
  </si>
  <si>
    <t>19.2-152.4:1</t>
  </si>
  <si>
    <t>19.2-161</t>
  </si>
  <si>
    <t>19.2-182.14</t>
  </si>
  <si>
    <t>19.2-303.3</t>
  </si>
  <si>
    <t>19.2-306</t>
  </si>
  <si>
    <t>19.2-62</t>
  </si>
  <si>
    <t>24.2-1004</t>
  </si>
  <si>
    <t>24.2-1016</t>
  </si>
  <si>
    <t>29.1-505.1</t>
  </si>
  <si>
    <t>29.1-553</t>
  </si>
  <si>
    <t>32.1-276</t>
  </si>
  <si>
    <t>32.1-314</t>
  </si>
  <si>
    <t>3.2-6570</t>
  </si>
  <si>
    <t>3.2-6571</t>
  </si>
  <si>
    <t>37.2-918</t>
  </si>
  <si>
    <t>40.1-103</t>
  </si>
  <si>
    <t>46.2-105</t>
  </si>
  <si>
    <t>46.2-105.2</t>
  </si>
  <si>
    <t>46.2-105.2(A)</t>
  </si>
  <si>
    <t>46.2-1074</t>
  </si>
  <si>
    <t>46.2-1075</t>
  </si>
  <si>
    <t>46.2-357</t>
  </si>
  <si>
    <t>46.2-391</t>
  </si>
  <si>
    <t>46.2-391D2</t>
  </si>
  <si>
    <t>46.2-391D3</t>
  </si>
  <si>
    <t>46.2-605</t>
  </si>
  <si>
    <t>46.2-817</t>
  </si>
  <si>
    <t>46.2-817B</t>
  </si>
  <si>
    <t>46.2-894</t>
  </si>
  <si>
    <t>46.2-895</t>
  </si>
  <si>
    <t>53.1-149</t>
  </si>
  <si>
    <t>53.1-203</t>
  </si>
  <si>
    <t>53.1-203(5)</t>
  </si>
  <si>
    <t>54.1-111</t>
  </si>
  <si>
    <t>54.1-2409.1</t>
  </si>
  <si>
    <t>58.1-1017</t>
  </si>
  <si>
    <t>58.1-1017.1</t>
  </si>
  <si>
    <t>58.1-1017.3</t>
  </si>
  <si>
    <t>58.1-4018</t>
  </si>
  <si>
    <t>58.1-4018.1</t>
  </si>
  <si>
    <t>59.1-92.12</t>
  </si>
  <si>
    <t>63.2-502</t>
  </si>
  <si>
    <t>63.2-513</t>
  </si>
  <si>
    <t>63.2-522</t>
  </si>
  <si>
    <t>63.2-523</t>
  </si>
  <si>
    <t>A.18.2-102</t>
  </si>
  <si>
    <t>A.18.2-36.1</t>
  </si>
  <si>
    <t>A.46.2-357</t>
  </si>
  <si>
    <t>B.18.2-102</t>
  </si>
  <si>
    <t>B.18.2-36.1</t>
  </si>
  <si>
    <t>B.46.2-357</t>
  </si>
  <si>
    <t>C.18.2-266</t>
  </si>
  <si>
    <t>C.46.2-894</t>
  </si>
  <si>
    <t>D.46.2-894</t>
  </si>
  <si>
    <t>E.46.2-894</t>
  </si>
  <si>
    <t>F.18.2-266</t>
  </si>
  <si>
    <t>I.18.2-266</t>
  </si>
  <si>
    <t>J.18.2-266</t>
  </si>
  <si>
    <t>Trial - Judge With Witness</t>
  </si>
  <si>
    <t>18.2-107</t>
  </si>
  <si>
    <t>18.2-112</t>
  </si>
  <si>
    <t>18.2-137(B,II)</t>
  </si>
  <si>
    <t>18.2-144.1</t>
  </si>
  <si>
    <t>18.2-248 (C)</t>
  </si>
  <si>
    <t>18.2-282(A)</t>
  </si>
  <si>
    <t>18.2-370.1(A)</t>
  </si>
  <si>
    <t>18.2-370(A)(4)</t>
  </si>
  <si>
    <t>18.2-460(C)</t>
  </si>
  <si>
    <t>18.2-58(A,I)</t>
  </si>
  <si>
    <t>18.2-67.3(A)(1)</t>
  </si>
  <si>
    <t>18.2-67.5</t>
  </si>
  <si>
    <t>18.2-93</t>
  </si>
  <si>
    <t>28.2-523</t>
  </si>
  <si>
    <t>4.1-300</t>
  </si>
  <si>
    <t>Trial - Jury</t>
  </si>
  <si>
    <t>Row Labels</t>
  </si>
  <si>
    <t>Grand Total</t>
  </si>
  <si>
    <t>Column Labels</t>
  </si>
  <si>
    <t>Sum of Count_of_cases</t>
  </si>
  <si>
    <t>Total Sum of Count_of_cases</t>
  </si>
  <si>
    <t>Charge</t>
  </si>
  <si>
    <t>CRIMES AND OFFENSES GENERALLY</t>
  </si>
  <si>
    <t>IN GENERAL</t>
  </si>
  <si>
    <t>TRANSITION PROVISIONS</t>
  </si>
  <si>
    <t>¬ß 18.2-1</t>
  </si>
  <si>
    <t>Repealing clause.</t>
  </si>
  <si>
    <t>&lt;p&gt;All acts and parts of acts, all sections of this Code, and all provisions of municipal charters, inconsistent with the provisions of this title, are, except as herein otherwise provided, repealed to the extent of such inconsistency.&lt;/p&gt;&lt;p&gt;1975, cc. 14, 15.&lt;/p&gt;</t>
  </si>
  <si>
    <t>¬ß 18.2-2</t>
  </si>
  <si>
    <t>Effect of repeal of Title 18.1 and enactment of this title.</t>
  </si>
  <si>
    <t>&lt;p&gt;The repeal of Title 18.1,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18.1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cc. 14, 15.&lt;/p&gt;</t>
  </si>
  <si>
    <t>¬ß 18.2-3</t>
  </si>
  <si>
    <t>Certain notices, recognizances and processes validated.</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</si>
  <si>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cc. 14, 15.&lt;/p&gt;</t>
  </si>
  <si>
    <t>¬ß 18.2-4</t>
  </si>
  <si>
    <t>References to former sections, articles and chapters of Title 18.1 and others.</t>
  </si>
  <si>
    <t>&lt;p&gt;Whenever in this title any of the conditions, requirements, provisions or contents of any section, article or chapter of Title 18.1 or any other title of this Code as such titles existed prior to October 1, 1975, are transferred in the same or in modified form to a new section, article or chapter of this title or any other title of this Code and whenever any such former section, article or chapter is given a new number in this or any other title, all references to any such former section, article or chapter of Title 18.1 or such other title appearing elsewhere in this Code than in this title shall be construed to apply to the new or renumbered section, article or chapter containing such conditions, requirements, provisions or contents or portions thereof.&lt;/p&gt;&lt;p&gt;1975, cc. 14, 15.&lt;/p&gt;</t>
  </si>
  <si>
    <t>CONSTRUCTION AND DEFINITIONS</t>
  </si>
  <si>
    <t>¬ß 18.2-5</t>
  </si>
  <si>
    <t>Repealed.</t>
  </si>
  <si>
    <t>&lt;p&gt;Repealed by Acts 2005, c. &lt;a href='http://lis.virginia.gov/cgi-bin/legp604.exe?051+ful+CHAP0839'&gt;839&lt;/a&gt;, cl. 10, effective October 1, 2005.&lt;/p&gt;</t>
  </si>
  <si>
    <t>¬ß 18.2-6</t>
  </si>
  <si>
    <t>Meaning of certain terms.</t>
  </si>
  <si>
    <t>&lt;p&gt;As used in this title:&lt;/p&gt;&lt;p&gt;The word "court," unless otherwise clearly indicated by the context in which it appears, shall mean and include any court vested with appropriate jurisdiction under the Constitution and laws of this Commonwealth.&lt;/p&gt;&lt;p&gt;The word "judge," unless otherwise clearly indicated by the context in which it appears, shall mean and include any judge, associate judge or substitute judge, or police justice, of any court.&lt;/p&gt;&lt;p&gt;The words "motor vehicle," "semitrailer," "trailer" and "vehicle" shall have the respective meanings assigned to them by ¬ß &lt;a href='http://law.lis.virginia.gov/vacode/46.2-100/'&gt;46.2-100&lt;/a&gt;.&lt;/p&gt;&lt;p&gt;Code 1950, ¬ß 18.1-5; 1960, c. 358; 1975, cc. 14, 15.&lt;/p&gt;</t>
  </si>
  <si>
    <t>¬ß 18.2-7</t>
  </si>
  <si>
    <t>Criminal act not to merge civil remedy.</t>
  </si>
  <si>
    <t>&lt;p&gt;The commission of a crime shall not stay or merge any civil remedy.&lt;/p&gt;&lt;p&gt;Code 1950, ¬ß 18.1-7; 1960, c. 358; 1975, cc. 14, 15.&lt;/p&gt;</t>
  </si>
  <si>
    <t>CLASSIFICATION OF CRIMINAL OFFENSES AND PUNISHMENT THEREFOR</t>
  </si>
  <si>
    <t>¬ß 18.2-8</t>
  </si>
  <si>
    <t>Felonies, misdemeanors and traffic infractions defined.</t>
  </si>
  <si>
    <t>&lt;p&gt;Offenses are either felonies or misdemeanors. Such offenses as are punishable with death or confinement in a state correctional facility are felonies; all other offenses are misdemeanors. Traffic infractions are violations of public order as defined in ¬ß &lt;a href='http://law.lis.virginia.gov/vacode/46.2-100/'&gt;46.2-100&lt;/a&gt; and not deemed to be criminal in nature.&lt;/p&gt;&lt;p&gt;Code 1950, ¬ß 18.1-6; 1960, c. 358; 1975, cc. 14, 15; 1977, c. 585.&lt;/p&gt;</t>
  </si>
  <si>
    <t>¬ß 18.2-9</t>
  </si>
  <si>
    <t>Classification of criminal offenses.</t>
  </si>
  <si>
    <t>&lt;p&gt;(1) Felonies are classified, for the purposes of punishment and sentencing, into six classes:&lt;/p&gt;&lt;p&gt;(a) Class 1 felony&lt;/p&gt;&lt;p&gt;(b) Class 2 felony&lt;/p&gt;&lt;p&gt;(c) Class 3 felony&lt;/p&gt;&lt;p&gt;(d) Class 4 felony&lt;/p&gt;&lt;p&gt;(e) Class 5 felony&lt;/p&gt;&lt;p&gt;(f) Class 6 felony.&lt;/p&gt;&lt;p&gt;(2) Misdemeanors are classified, for the purposes of punishment and sentencing, into four classes:&lt;/p&gt;&lt;p&gt;(a) Class 1 misdemeanor&lt;/p&gt;&lt;p&gt;(b) Class 2 misdemeanor&lt;/p&gt;&lt;p&gt;(c) Class 3 misdemeanor&lt;/p&gt;&lt;p&gt;(d) Class 4 misdemeanor.&lt;/p&gt;&lt;p&gt;1975, cc. 14, 15.&lt;/p&gt;</t>
  </si>
  <si>
    <t>¬ß 18.2-10</t>
  </si>
  <si>
    <t>Punishment for conviction of felony; penalty.</t>
  </si>
  <si>
    <t>&lt;p&gt;The authorized punishments for conviction of a felony are:&lt;/p&gt;&lt;p&gt;(a) For Class 1 felonies, death, if the person so convicted was 18 years of age or older at the time of the offense and is not determined to be a person with intellectual disability pursuant to ¬ß &lt;a href='http://law.lis.virginia.gov/vacode/19.2-264.3:1/'&gt;19.2-264.3:1&lt;/a&gt;.1, or imprisonment for life and, subject to subdivision (g), a fine of not more than $100,000. If the person was under 18 years of age at the time of the offense or is determined to be a person with intellectual disability pursuant to ¬ß &lt;a href='http://law.lis.virginia.gov/vacode/19.2-264.3:1/'&gt;19.2-264.3:1&lt;/a&gt;.1, the punishment shall be imprisonment for life and, subject to subdivision (g), a fine of not more than $100,000.&lt;/p&gt;&lt;p&gt;(b) For Class 2 felonies, imprisonment for life or for any term not less than 20 years and, subject to subdivision (g), a fine of not more than $100,000.&lt;/p&gt;&lt;p&gt;(c) For Class 3 felonies, a term of imprisonment of not less than five years nor more than 20 years and, subject to subdivision (g), a fine of not more than $100,000.&lt;/p&gt;&lt;p&gt;(d) For Class 4 felonies, a term of imprisonment of not less than two years nor more than 10 years and, subject to subdivision (g), a fine of not more than $100,000.&lt;/p&gt;&lt;p&gt;(e) For Class 5 felonies, a term of imprisonment of not less than one year nor more than 10 years, or in the discretion of the jury or the court trying the case without a jury, confinement in jail for not more than 12 months and a fine of not more than $2,500, either or both.&lt;/p&gt;&lt;p&gt;(f) For Class 6 felonies, a term of imprisonment of not less than one year nor more than five years, or in the discretion of the jury or the court trying the case without a jury, confinement in jail for not more than 12 months and a fine of not more than $2,500, either or both.&lt;/p&gt;&lt;p&gt;(g) Except as specifically authorized in subdivision (e) or (f), or in Class 1 felonies for which a sentence of death is imposed, the court shall impose either a sentence of imprisonment together with a fine, or imprisonment only. However, if the defendant is not a natural person, the court shall impose only a fine.&lt;/p&gt;&lt;p&gt;For any felony offense committed (i) on or after January 1, 1995, the court may, and (ii) on or after July 1, 2000, shall, except in cases in which the court orders a suspended term of confinement of at least six months, impose an additional term of not less than six months nor more than three years, which shall be suspended conditioned upon successful completion of a period of post-release supervision pursuant to ¬ß &lt;a href='http://law.lis.virginia.gov/vacode/19.2-295.2/'&gt;19.2-295.2&lt;/a&gt; and compliance with such other terms as the sentencing court may require. However, such additional term may only be imposed when the sentence includes an active term of incarceration in a correctional facility.&lt;/p&gt;&lt;p&gt;For a felony offense prohibiting proximity to children as described in subsection A of ¬ß &lt;a href='http://law.lis.virginia.gov/vacode/18.2-370.2/'&gt;18.2-370.2&lt;/a&gt;, the sentencing court is authorized to impose the punishment set forth in that section in addition to any other penalty provided by law.&lt;/p&gt;&lt;p&gt;1975, cc. 14, 15; 1977, c. 492; 1990, c. 788; 1991, c. 7; 1994, 2nd Sp. Sess., cc. &lt;a href='http://lis.virginia.gov/cgi-bin/legp604.exe?942+ful+CHAP0001'&gt;1&lt;/a&gt;, &lt;a href='http://lis.virginia.gov/cgi-bin/legp604.exe?942+ful+CHAP0002'&gt;2&lt;/a&gt;; 1995, c. &lt;a href='http://lis.virginia.gov/cgi-bin/legp604.exe?951+ful+CHAP0427'&gt;427&lt;/a&gt;; 2000, cc. &lt;a href='http://lis.virginia.gov/cgi-bin/legp604.exe?001+ful+CHAP0361'&gt;361&lt;/a&gt;, &lt;a href='http://lis.virginia.gov/cgi-bin/legp604.exe?001+ful+CHAP0767'&gt;767&lt;/a&gt;, &lt;a href='http://lis.virginia.gov/cgi-bin/legp604.exe?001+ful+CHAP0770'&gt;770&lt;/a&gt;; 2003, cc. &lt;a href='http://lis.virginia.gov/cgi-bin/legp604.exe?031+ful+CHAP1031'&gt;1031&lt;/a&gt;, &lt;a href='http://lis.virginia.gov/cgi-bin/legp604.exe?031+ful+CHAP1040'&gt;1040&lt;/a&gt;; 2006, cc. &lt;a href='http://lis.virginia.gov/cgi-bin/legp604.exe?061+ful+CHAP0036'&gt;36&lt;/a&gt;, &lt;a href='http://lis.virginia.gov/cgi-bin/legp604.exe?061+ful+CHAP0733'&gt;733&lt;/a&gt;; 2008, c. &lt;a href='http://lis.virginia.gov/cgi-bin/legp604.exe?081+ful+CHAP0579'&gt;579&lt;/a&gt;; 2017, cc. &lt;a href='http://lis.virginia.gov/cgi-bin/legp604.exe?171+ful+CHAP0086'&gt;86&lt;/a&gt;, &lt;a href='http://lis.virginia.gov/cgi-bin/legp604.exe?171+ful+CHAP0212'&gt;212&lt;/a&gt;.&lt;/p&gt;</t>
  </si>
  <si>
    <t>¬ß 18.2-11</t>
  </si>
  <si>
    <t>Punishment for conviction of misdemeanor.</t>
  </si>
  <si>
    <t>&lt;p&gt;The authorized punishments for conviction of a misdemeanor are:&lt;/p&gt;&lt;p&gt;(a) For Class 1 misdemeanors, confinement in jail for not more than twelve months and a fine of not more than $2,500, either or both.&lt;/p&gt;&lt;p&gt;(b) For Class 2 misdemeanors, confinement in jail for not more than six months and a fine of not more than $1,000, either or both.&lt;/p&gt;&lt;p&gt;(c) For Class 3 misdemeanors, a fine of not more than $500.&lt;/p&gt;&lt;p&gt;(d) For Class 4 misdemeanors, a fine of not more than $250.&lt;/p&gt;&lt;p&gt;For a misdemeanor offense prohibiting proximity to children as described in subsection A of ¬ß &lt;a href='http://law.lis.virginia.gov/vacode/18.2-370.2/'&gt;18.2-370.2&lt;/a&gt;, the sentencing court is authorized to impose the punishment set forth in subsection B of that section in addition to any other penalty provided by law.&lt;/p&gt;&lt;p&gt;1975, cc. 14, 15; 1990, c. 788; 2000, c. &lt;a href='http://lis.virginia.gov/cgi-bin/legp604.exe?001+ful+CHAP0770'&gt;770&lt;/a&gt;.&lt;/p&gt;</t>
  </si>
  <si>
    <t>¬ß 18.2-12</t>
  </si>
  <si>
    <t>Same; where no punishment or maximum punishment prescribed.</t>
  </si>
  <si>
    <t>&lt;p&gt;A misdemeanor for which no punishment or no maximum punishment is prescribed by statute shall be punishable as a Class 1 misdemeanor.&lt;/p&gt;&lt;p&gt;Code 1950, ¬ß 18.1-9; 1960, c. 358; 1975, cc. 14, 15.&lt;/p&gt;</t>
  </si>
  <si>
    <t>¬ß 18.2-12.1</t>
  </si>
  <si>
    <t>Mandatory minimum punishment; definition.</t>
  </si>
  <si>
    <t>&lt;p&gt;"Mandatory minimum" wherever it appears in this Code means, for purposes of imposing punishment upon a person convicted of a crime, that the court shall impose the entire term of confinement, the full amount of the fine and the complete requirement of community service prescribed by law. The court shall not suspend in full or in part any punishment described as mandatory minimum punishment.&lt;/p&gt;&lt;p&gt;2004, c. &lt;a href='http://lis.virginia.gov/cgi-bin/legp604.exe?041+ful+CHAP0461'&gt;461&lt;/a&gt;.&lt;/p&gt;</t>
  </si>
  <si>
    <t>¬ß 18.2-13</t>
  </si>
  <si>
    <t>Same; by reference.</t>
  </si>
  <si>
    <t>&lt;p&gt;Where a statute in this Code prescribes punishment by stating that the offense is a misdemeanor, or that it is punishable as provided for in ¬ß &lt;a href='http://law.lis.virginia.gov/vacode/18.2-12/'&gt;18.2-12&lt;/a&gt;, the offense shall be deemed to be a Class 1 misdemeanor.&lt;/p&gt;&lt;p&gt;1975, cc. 14, 15.&lt;/p&gt;</t>
  </si>
  <si>
    <t>¬ß 18.2-14</t>
  </si>
  <si>
    <t>How unclassified offenses punished.</t>
  </si>
  <si>
    <t>&lt;p&gt;Offenses defined in Title 18.2 and in other titles in the Code, for which punishment is prescribed without specification as to the class of the offense, shall be punished according to the punishment prescribed in the section or sections thus defining the offense.&lt;/p&gt;&lt;p&gt;1975, cc. 14, 15.&lt;/p&gt;</t>
  </si>
  <si>
    <t>¬ß 18.2-15</t>
  </si>
  <si>
    <t>Place of punishment.</t>
  </si>
  <si>
    <t>&lt;p&gt;Imprisonment for conviction of a felony shall be by confinement in a state correctional facility, unless in Class 5 and Class 6 felonies the jury or court trying the case without a jury fixes the punishment at confinement in jail. Imprisonment for conviction of a misdemeanor shall be by confinement in jail.&lt;/p&gt;&lt;p&gt;1975, cc. 14, 15.&lt;/p&gt;</t>
  </si>
  <si>
    <t>¬ß 18.2-16</t>
  </si>
  <si>
    <t>How common-law offenses punished.</t>
  </si>
  <si>
    <t>&lt;p&gt;A common-law offense, for which punishment is prescribed by statute, shall be punished only in the mode so prescribed.&lt;/p&gt;&lt;p&gt;Code 1950, ¬ß 18.1-8; 1960, c. 358; 1975, cc. 14, 15.&lt;/p&gt;</t>
  </si>
  <si>
    <t>¬ß 18.2-17</t>
  </si>
  <si>
    <t>When capital punishment inflicted.</t>
  </si>
  <si>
    <t>&lt;p&gt;No crime shall be punished with death unless it be authorized by statute.&lt;/p&gt;&lt;p&gt;Code 1950, ¬ß 18.1-10; 1960, c. 358; 1975, cc. 14, 15.&lt;/p&gt;</t>
  </si>
  <si>
    <t>PRINCIPALS AND ACCESSORIES</t>
  </si>
  <si>
    <t>¬ß 18.2-18</t>
  </si>
  <si>
    <t>How principals in second degree and accessories before the fact punished.</t>
  </si>
  <si>
    <t>&lt;p&gt;In the case of every felony, every principal in the second degree and every accessory before the fact may be indicted, tried, convicted and punished in all respects as if a principal in the first degree; provided, however, that except in the case of a killing for hire under the provisions of subdivision 2 of ¬ß &lt;a href='http://law.lis.virginia.gov/vacode/18.2-31/'&gt;18.2-31&lt;/a&gt; or a killing pursuant to the direction or order of one who is engaged in a continuing criminal enterprise under the provisions of subdivision 10 of ¬ß &lt;a href='http://law.lis.virginia.gov/vacode/18.2-31/'&gt;18.2-31&lt;/a&gt; or a killing pursuant to the direction or order of one who is engaged in the commission of or attempted commission of an act of terrorism under the provisions of subdivision 13 of ¬ß &lt;a href='http://law.lis.virginia.gov/vacode/18.2-31/'&gt;18.2-31&lt;/a&gt;, an accessory before the fact or principal in the second degree to a capital murder shall be indicted, tried, convicted and punished as though the offense were murder in the first degree.&lt;/p&gt;&lt;p&gt;Code 1950, ¬ß 18.1-11; 1960, c. 358; 1975, cc. 14, 15; 1977, c. 478; 1997, c. &lt;a href='http://lis.virginia.gov/cgi-bin/legp604.exe?971+ful+CHAP0313'&gt;313&lt;/a&gt;; 2002, cc. &lt;a href='http://lis.virginia.gov/cgi-bin/legp604.exe?021+ful+CHAP0588'&gt;588&lt;/a&gt;, &lt;a href='http://lis.virginia.gov/cgi-bin/legp604.exe?021+ful+CHAP0623'&gt;623&lt;/a&gt;.&lt;/p&gt;</t>
  </si>
  <si>
    <t>¬ß 18.2-19</t>
  </si>
  <si>
    <t>How accessories after the fact punished; certain exceptions.</t>
  </si>
  <si>
    <t>&lt;p&gt;Every accessory after the fact is guilty of (i) a Class 6 felony in the case of a homicide offense that is punishable by death or as a Class 2 felony or (ii) a Class 1 misdemeanor in the case of any other felony. However, no person in the relation of husband or wife, parent or grandparent, child or grandchild, brother or sister, by consanguinity or affinity, or servant to the offender, who, after the commission of a felony, shall aid or assist a principal felon or accessory before the fact to avoid or escape from prosecution or punishment, shall be deemed an accessory after the fact.&lt;/p&gt;&lt;p&gt;Code 1950, ¬ß¬ß 18.1-11, 18.1-12; 1960, c. 358; 1975, cc. 14, 15; 2014, c. &lt;a href='http://lis.virginia.gov/cgi-bin/legp604.exe?141+ful+CHAP0668'&gt;668&lt;/a&gt;.&lt;/p&gt;</t>
  </si>
  <si>
    <t>¬ß 18.2-20</t>
  </si>
  <si>
    <t>Reserved.</t>
  </si>
  <si>
    <t>&lt;p&gt;Reserved.&lt;/p&gt;</t>
  </si>
  <si>
    <t>¬ß 18.2-21</t>
  </si>
  <si>
    <t>When and where accessories tried; how indicted.</t>
  </si>
  <si>
    <t>&lt;p&gt;An accessory, either before or after the fact, may, whether the principal felon be convicted or not, or be amenable to justice or not, be indicted, tried, convicted and punished in the county or corporation in which he became accessory, or in which the principal felon might be indicted. Any such accessory before the fact may be indicted either with such principal or separately.&lt;/p&gt;&lt;p&gt;Code 1950, ¬ß 18.1-13; 1960, c. 358; 1975, cc. 14, 15.&lt;/p&gt;</t>
  </si>
  <si>
    <t>INCHOATE OFFENSES</t>
  </si>
  <si>
    <t>CONSPIRACIES</t>
  </si>
  <si>
    <t>¬ß 18.2-22</t>
  </si>
  <si>
    <t>Conspiracy to commit felony.</t>
  </si>
  <si>
    <t>&lt;p&gt;(a) If any person shall conspire, confederate or combine with another, either within or without this Commonwealth, to commit a felony within this Commonwealth, or if he shall so conspire, confederate or combine with another within this Commonwealth to commit a felony either within or without this Commonwealth, he shall be guilty of a felony which shall be punishable as follows:&lt;/p&gt;&lt;p&gt;(1) Every person who so conspires to commit an offense which is punishable by death shall be guilty of a Class 3 felony;&lt;/p&gt;&lt;p&gt;(2) Every person who so conspires to commit an offense which is a noncapital felony shall be guilty of a Class 5 felony; and&lt;/p&gt;&lt;p&gt;(3) Every person who so conspires to commit an offense the maximum punishment for which is confinement in a state correctional facility for a period of less than five years shall be confined in a state correctional facility for a period of one year, or, in the discretion of the jury or the court trying the case without a jury, may be confined in jail not exceeding twelve months and fined not exceeding $500, either or both.&lt;/p&gt;&lt;p&gt;(b) However, in no event shall the punishment for a conspiracy to commit an offense exceed the maximum punishment for the commission of the offense itself.&lt;/p&gt;&lt;p&gt;(c) Jurisdiction for the trial of any person accused of a conspiracy under this section shall be in the county or city wherein any part of such conspiracy is planned or in the county or city wherein any act is done toward the consummation of such plan or conspiracy.&lt;/p&gt;&lt;p&gt;(d) The penalty provisions of this section shall not apply to any person who conspires to commit any offense defined in Chapter 34 of Title 54.1 or of Article 1 (¬ß &lt;a href='http://law.lis.virginia.gov/vacode/18.2-247/'&gt;18.2-247&lt;/a&gt; et seq.), Chapter 7 of this title. The penalty for any such violation shall be as provided in ¬ß &lt;a href='http://law.lis.virginia.gov/vacode/18.2-256/'&gt;18.2-256&lt;/a&gt;.&lt;/p&gt;&lt;p&gt;Code 1950, ¬ß 18.1-15.3; 1972, c. 484; 1973, c. 399; 1975, cc. 14, 15; 1983, c. 19.&lt;/p&gt;</t>
  </si>
  <si>
    <t>¬ß 18.2-23</t>
  </si>
  <si>
    <t>Conspiring to trespass or commit larceny.</t>
  </si>
  <si>
    <t>&lt;p&gt;A. If any person shall conspire, confederate or combine with another or others in the Commonwealth to go upon or remain upon the lands, buildings or premises of another, or any part, portion or area thereof, having knowledge that any of them have been forbidden, either orally or in writing, to do so by the owner, lessee, custodian or other person lawfully in charge thereof, or having knowledge that any of them have been forbidden to do so by a sign or signs posted on such lands, buildings, premises or part, portion or area thereof at a place or places where it or they may reasonably be seen, he shall be deemed guilty of a Class 3 misdemeanor.&lt;/p&gt;&lt;p&gt;B. If any person shall conspire, confederate or combine with another or others in the Commonwealth to commit larceny or counsel, assist, aid or abet another in the performance of a larceny, where the aggregate value of the goods or merchandise involved is $500 or more, he is guilty of a felony punishable by confinement in a state correctional facility for not less than one year nor more than 20 years. The willful concealment of goods or merchandise of any store or other mercantile establishment, while still on the premises thereof, shall be prima facie evidence of an intent to convert and defraud the owner thereof out of the value of the goods or merchandise. A violation of this subsection constitutes a separate and distinct felony.&lt;/p&gt;&lt;p&gt;C. Jurisdiction for the trial of any person charged under this section shall be in the county or city wherein any part of such conspiracy is planned, or in the county or city wherein any act is done toward the consummation of such plan or conspiracy.&lt;/p&gt;&lt;p&gt;Code 1950, ¬ß 18.1-15.1; 1960, cc. 99, 358; 1975, cc. 14, 15; 2003, c. &lt;a href='http://lis.virginia.gov/cgi-bin/legp604.exe?031+ful+CHAP0831'&gt;831&lt;/a&gt;; 2018, cc. &lt;a href='http://lis.virginia.gov/cgi-bin/legp604.exe?181+ful+CHAP0764'&gt;764&lt;/a&gt;, &lt;a href='http://lis.virginia.gov/cgi-bin/legp604.exe?181+ful+CHAP0765'&gt;765&lt;/a&gt;.&lt;/p&gt;</t>
  </si>
  <si>
    <t>¬ß 18.2-23.1</t>
  </si>
  <si>
    <t>Completed substantive offense bars conviction for conspiracy.</t>
  </si>
  <si>
    <t>&lt;p&gt;Notwithstanding any other provision of this article or of ¬ß &lt;a href='http://law.lis.virginia.gov/vacode/18.2-256/'&gt;18.2-256&lt;/a&gt;, in any case where a defendant has been tried and convicted of an act he has also conspired to commit, such defendant shall be subject to conviction only for the completed substantive offense and not thereafter be convicted for the underlying conspiracy.&lt;/p&gt;&lt;p&gt;1985, c. 376.&lt;/p&gt;</t>
  </si>
  <si>
    <t>¬ß 18.2-24</t>
  </si>
  <si>
    <t>ATTEMPTS</t>
  </si>
  <si>
    <t>¬ß 18.2-25</t>
  </si>
  <si>
    <t>Attempts to commit capital offenses; how punished.</t>
  </si>
  <si>
    <t>&lt;p&gt;If any person attempts to commit an offense which is punishable with death, he shall be guilty of a Class 2 felony.&lt;/p&gt;&lt;p&gt;Code 1950, ¬ß 18.1-16; 1960, c. 358; 1975, cc. 14, 15; 1985, c. 280.&lt;/p&gt;</t>
  </si>
  <si>
    <t>¬ß 18.2-26</t>
  </si>
  <si>
    <t>Attempts to commit noncapital felonies; how punished.</t>
  </si>
  <si>
    <t>&lt;p&gt;Every person who attempts to commit an offense which is a noncapital felony shall be punished as follows:&lt;/p&gt;&lt;p&gt;(1) If the felony attempted is punishable by a maximum punishment of life imprisonment or a term of years in excess of twenty years, an attempt thereat shall be punishable as a Class 4 felony.&lt;/p&gt;&lt;p&gt;(2) If the felony attempted is punishable by a maximum punishment of twenty years' imprisonment, an attempt thereat shall be punishable as a Class 5 felony.&lt;/p&gt;&lt;p&gt;(3) If the felony attempted is punishable by a maximum punishment of less than twenty years' imprisonment, an attempt thereat shall be punishable as a Class 6 felony.&lt;/p&gt;&lt;p&gt;Code 1950, ¬ß¬ß 18.1-17, 18.1-18; 1960, c. 358; 1975, cc. 14, 15; 1994, c. &lt;a href='http://lis.virginia.gov/cgi-bin/legp604.exe?941+ful+CHAP0639'&gt;639&lt;/a&gt;.&lt;/p&gt;</t>
  </si>
  <si>
    <t>¬ß 18.2-27</t>
  </si>
  <si>
    <t>Attempts to commit misdemeanors; how punished.</t>
  </si>
  <si>
    <t>&lt;p&gt;Every person who attempts to commit an offense which is a misdemeanor shall be punishable by the same punishment prescribed for the offense the commission of which was the object of the attempt.&lt;/p&gt;&lt;p&gt;Code 1950, ¬ß 18.1-19; 1960, c. 358; 1972, c. 52; 1975, cc. 14, 15.&lt;/p&gt;</t>
  </si>
  <si>
    <t>¬ß 18.2-28</t>
  </si>
  <si>
    <t>Maximum punishment for attempts.</t>
  </si>
  <si>
    <t>&lt;p&gt;Any provision in this article notwithstanding, in no event shall the punishment for an attempt to commit an offense exceed the maximum punishment had the offense been committed.&lt;/p&gt;&lt;p&gt;Code 1950, ¬ß 18.1-20; 1960, c. 358; 1975, cc. 14, 15.&lt;/p&gt;</t>
  </si>
  <si>
    <t>¬ß 18.2-29</t>
  </si>
  <si>
    <t>Criminal solicitation; penalty.</t>
  </si>
  <si>
    <t>&lt;p&gt;Any person who commands, entreats, or otherwise attempts to persuade another person to commit a felony other than murder, shall be guilty of a Class 6 felony. Any person age eighteen or older who commands, entreats, or otherwise attempts to persuade another person under age eighteen to commit a felony other than murder, shall be guilty of a Class 5 felony. Any person who commands, entreats, or otherwise attempts to persuade another person to commit a murder is guilty of a felony punishable by confinement in a state correctional facility for a term not less than five years or more than forty years.&lt;/p&gt;&lt;p&gt;1975, cc. 14, 15; 1994, cc. &lt;a href='http://lis.virginia.gov/cgi-bin/legp604.exe?941+ful+CHAP0364'&gt;364&lt;/a&gt;, &lt;a href='http://lis.virginia.gov/cgi-bin/legp604.exe?941+ful+CHAP0440'&gt;440&lt;/a&gt;; 2002, cc. &lt;a href='http://lis.virginia.gov/cgi-bin/legp604.exe?021+ful+CHAP0615'&gt;615&lt;/a&gt;, &lt;a href='http://lis.virginia.gov/cgi-bin/legp604.exe?021+ful+CHAP0635'&gt;635&lt;/a&gt;.&lt;/p&gt;</t>
  </si>
  <si>
    <t>Crimes Against the Person</t>
  </si>
  <si>
    <t>HOMICIDE</t>
  </si>
  <si>
    <t>¬ß 18.2-30</t>
  </si>
  <si>
    <t>Murder and manslaughter declared felonies.</t>
  </si>
  <si>
    <t>&lt;p&gt;Any person who commits capital murder, murder of the first degree, murder of the second degree, voluntary manslaughter, or involuntary manslaughter, shall be guilty of a felony.&lt;/p&gt;&lt;p&gt;1975, cc. 14, 15.&lt;/p&gt;</t>
  </si>
  <si>
    <t>¬ß 18.2-31</t>
  </si>
  <si>
    <t>Capital murder defined; punishment.</t>
  </si>
  <si>
    <t>&lt;p&gt;The following offenses shall constitute capital murder, punishable as a Class 1 felony:&lt;/p&gt;&lt;p&gt;1. The willful, deliberate, and premeditated killing of any person in the commission of abduction, as defined in ¬ß &lt;a href='http://law.lis.virginia.gov/vacode/18.2-48/'&gt;18.2-48&lt;/a&gt;, when such abduction was committed with the intent to extort money or a pecuniary benefit or with the intent to defile the victim of such abduction;&lt;/p&gt;&lt;p&gt;2. The willful, deliberate, and premeditated killing of any person by another for hire;&lt;/p&gt;&lt;p&gt;3. The willful, deliberate, and premeditated killing of any person by a prisoner confined in a state or local correctional facility as defined in ¬ß &lt;a href='http://law.lis.virginia.gov/vacode/53.1-1/'&gt;53.1-1&lt;/a&gt;, or while in the custody of an employee thereof;&lt;/p&gt;&lt;p&gt;4. The willful, deliberate, and premeditated killing of any person in the commission of robbery or attempted robbery;&lt;/p&gt;&lt;p&gt;5. The willful, deliberate, and premeditated killing of any person in the commission of, or subsequent to, rape or attempted rape, forcible sodomy or attempted forcible sodomy or object sexual penetration;&lt;/p&gt;&lt;p&gt;6. The willful, deliberate, and premeditated killing of a law-enforcement officer as defined in ¬ß &lt;a href='http://law.lis.virginia.gov/vacode/9.1-101/'&gt;9.1-101&lt;/a&gt;, a fire marshal appointed pursuant to ¬ß &lt;a href='http://law.lis.virginia.gov/vacode/27-30/'&gt;27-30&lt;/a&gt; or a deputy or an assistant fire marshal appointed pursuant to ¬ß &lt;a href='http://law.lis.virginia.gov/vacode/27-36/'&gt;27-36&lt;/a&gt;, when such fire marshal or deputy or assistant fire marshal has police powers as set forth in ¬ß¬ß &lt;a href='http://law.lis.virginia.gov/vacode/27-34.2/'&gt;27-34.2&lt;/a&gt; and &lt;a href='http://law.lis.virginia.gov/vacode/27-34.2:1/'&gt;27-34.2:1&lt;/a&gt;, an auxiliary police officer appointed or provided for pursuant to ¬ß¬ß &lt;a href='http://law.lis.virginia.gov/vacode/15.2-1731/'&gt;15.2-1731&lt;/a&gt; and &lt;a href='http://law.lis.virginia.gov/vacode/15.2-1733/'&gt;15.2-1733&lt;/a&gt;, an auxiliary deputy sheriff appointed pursuant to ¬ß &lt;a href='http://law.lis.virginia.gov/vacode/15.2-1603/'&gt;15.2-1603&lt;/a&gt;, or any law-enforcement officer of another state or the United States having the power to arrest for a felony under the laws of such state or the United States, when such killing is for the purpose of interfering with the performance of his official duties;&lt;/p&gt;&lt;p&gt;7. The willful, deliberate, and premeditated killing of more than one person as a part of the same act or transaction;&lt;/p&gt;&lt;p&gt;8. The willful, deliberate, and premeditated killing of more than one person within a three-year period;&lt;/p&gt;&lt;p&gt;9. The willful, deliberate, and premeditated killing of any person in the commission of or attempted commission of a violation of ¬ß &lt;a href='http://law.lis.virginia.gov/vacode/18.2-248/'&gt;18.2-248&lt;/a&gt;, involving a Schedule I or II controlled substance, when such killing is for the purpose of furthering the commission or attempted commission of such violation;&lt;/p&gt;&lt;p&gt;10. The willful, deliberate, and premeditated killing of any person by another pursuant to the direction or order of one who is engaged in a continuing criminal enterprise as defined in subsection I of ¬ß &lt;a href='http://law.lis.virginia.gov/vacode/18.2-248/'&gt;18.2-248&lt;/a&gt;;&lt;/p&gt;&lt;p&gt;11. The willful, deliberate, and premeditated killing of a pregnant woman by one who knows that the woman is pregnant and has the intent to cause the involuntary termination of the woman's pregnancy without a live birth;&lt;/p&gt;&lt;p&gt;12. The willful, deliberate, and premeditated killing of a person under the age of fourteen by a person age twenty-one or older;&lt;/p&gt;&lt;p&gt;13. The willful, deliberate, and premeditated killing of any person by another in the commission of or attempted commission of an act of terrorism as defined in ¬ß &lt;a href='http://law.lis.virginia.gov/vacode/18.2-46.4/'&gt;18.2-46.4&lt;/a&gt;;&lt;/p&gt;&lt;p&gt;14. The willful, deliberate, and premeditated killing of a justice of the Supreme Court, a judge of the Court of Appeals, a judge of a circuit court or district court, a retired judge sitting by designation or under temporary recall, or a substitute judge appointed under ¬ß &lt;a href='http://law.lis.virginia.gov/vacode/16.1-69.9:1/'&gt;16.1-69.9:1&lt;/a&gt; when the killing is for the purpose of interfering with his official duties as a judge; and&lt;/p&gt;&lt;p&gt;15. The willful, deliberate, and premeditated killing of any witness in a criminal case after a subpoena has been issued for such witness by the court, the clerk, or an attorney, when the killing is for the purpose of interfering with the person's duties in such case.&lt;/p&gt;&lt;p&gt;If any one or more subsections, sentences, or parts of this section shall be judged unconstitutional or invalid, such adjudication shall not affect, impair, or invalidate the remaining provisions thereof but shall be confined in its operation to the specific provisions so held unconstitutional or invalid.&lt;/p&gt;&lt;p&gt;Code 1950, ¬ß¬ß 18.1-21, 53-291; 1960, c. 358; 1962, c. 42; 1966, c. 300; 1970, c. 648; 1973, c. 403; 1975, cc. 14, 15; 1976, c. 503; 1977, c. 478; 1979, c. 582; 1980, c. 221; 1981, c. 607; 1982, c. 636; 1983, c. 175; 1985, c. 428; 1988, c. 550; 1989, c. 527; 1990, c. 746; 1991, c. 232; 1995, c. &lt;a href='http://lis.virginia.gov/cgi-bin/legp604.exe?951+ful+CHAP0340'&gt;340&lt;/a&gt;; 1996, cc. &lt;a href='http://lis.virginia.gov/cgi-bin/legp604.exe?961+ful+CHAP0876'&gt;876&lt;/a&gt;, &lt;a href='http://lis.virginia.gov/cgi-bin/legp604.exe?961+ful+CHAP0959'&gt;959&lt;/a&gt;; 1997, cc. &lt;a href='http://lis.virginia.gov/cgi-bin/legp604.exe?971+ful+CHAP0235'&gt;235&lt;/a&gt;, &lt;a href='http://lis.virginia.gov/cgi-bin/legp604.exe?971+ful+CHAP0313'&gt;313&lt;/a&gt;, &lt;a href='http://lis.virginia.gov/cgi-bin/legp604.exe?971+ful+CHAP0514'&gt;514&lt;/a&gt;, &lt;a href='http://lis.virginia.gov/cgi-bin/legp604.exe?971+ful+CHAP0709'&gt;709&lt;/a&gt;; 1998, c. &lt;a href='http://lis.virginia.gov/cgi-bin/legp604.exe?981+ful+CHAP0887'&gt;887&lt;/a&gt;; 2002, cc. &lt;a href='http://lis.virginia.gov/cgi-bin/legp604.exe?021+ful+CHAP0588'&gt;588&lt;/a&gt;, &lt;a href='http://lis.virginia.gov/cgi-bin/legp604.exe?021+ful+CHAP0623'&gt;623&lt;/a&gt;; 2007, cc. &lt;a href='http://lis.virginia.gov/cgi-bin/legp604.exe?071+ful+CHAP0844'&gt;844&lt;/a&gt;, &lt;a href='http://lis.virginia.gov/cgi-bin/legp604.exe?071+ful+CHAP0845'&gt;845&lt;/a&gt;, &lt;a href='http://lis.virginia.gov/cgi-bin/legp604.exe?071+ful+CHAP0846'&gt;846&lt;/a&gt;; 2010, cc. &lt;a href='http://lis.virginia.gov/cgi-bin/legp604.exe?101+ful+CHAP0399'&gt;399&lt;/a&gt;, &lt;a href='http://lis.virginia.gov/cgi-bin/legp604.exe?101+ful+CHAP0428'&gt;428&lt;/a&gt;, &lt;a href='http://lis.virginia.gov/cgi-bin/legp604.exe?101+ful+CHAP0475'&gt;475&lt;/a&gt;.&lt;/p&gt;</t>
  </si>
  <si>
    <t>¬ß 18.2-32</t>
  </si>
  <si>
    <t>First and second degree murder defined; punishment.</t>
  </si>
  <si>
    <t>&lt;p&gt;Murder, other than capital murder, by poison, lying in wait, imprisonment, starving, or by any willful, deliberate, and premeditated killing, or in the commission of, or attempt to commit, arson, rape, forcible sodomy, inanimate or animate object sexual penetration, robbery, burglary or abduction, except as provided in ¬ß &lt;a href='http://law.lis.virginia.gov/vacode/18.2-31/'&gt;18.2-31&lt;/a&gt;, is murder of the first degree, punishable as a Class 2 felony.&lt;/p&gt;&lt;p&gt;All murder other than capital murder and murder in the first degree is murder of the second degree and is punishable by confinement in a state correctional facility for not less than five nor more than forty years.&lt;/p&gt;&lt;p&gt;Code 1950, ¬ß 18.1-21; 1960, c. 358; 1962, c. 42; 1975, cc. 14, 15; 1976, c. 503; 1977, cc. 478, 492; 1981, c. 397; 1993, cc. 463, 490; 1998, c. &lt;a href='http://lis.virginia.gov/cgi-bin/legp604.exe?981+ful+CHAP0281'&gt;281&lt;/a&gt;.&lt;/p&gt;</t>
  </si>
  <si>
    <t>¬ß 18.2-32.1</t>
  </si>
  <si>
    <t>Murder of a pregnant woman; penalty.</t>
  </si>
  <si>
    <t>&lt;p&gt;The willful and deliberate killing of a pregnant woman without premeditation by one who knows that the woman is pregnant and has the intent to cause the involuntary termination of the woman's pregnancy without a live birth shall be punished by a term of imprisonment of not less than ten years nor more than forty years.&lt;/p&gt;&lt;p&gt;1997, c. &lt;a href='http://lis.virginia.gov/cgi-bin/legp604.exe?971+ful+CHAP0709'&gt;709&lt;/a&gt;.&lt;/p&gt;</t>
  </si>
  <si>
    <t>¬ß 18.2-32.2</t>
  </si>
  <si>
    <t>Killing a fetus; penalty.</t>
  </si>
  <si>
    <t>&lt;p&gt;A. Any person who unlawfully, willfully, deliberately, maliciously and with premeditation kills the fetus of another is guilty of a Class 2 felony.&lt;/p&gt;&lt;p&gt;B. Any person who unlawfully, willfully, deliberately and maliciously kills the fetus of another is guilty of a felony punishable by confinement in a state correctional facility for not less than five nor more than 40 years.&lt;/p&gt;&lt;p&gt;2004, cc. &lt;a href='http://lis.virginia.gov/cgi-bin/legp604.exe?041+ful+CHAP1023'&gt;1023&lt;/a&gt;, &lt;a href='http://lis.virginia.gov/cgi-bin/legp604.exe?041+ful+CHAP1026'&gt;1026&lt;/a&gt;.&lt;/p&gt;</t>
  </si>
  <si>
    <t>¬ß 18.2-32.3</t>
  </si>
  <si>
    <t>Human infant; independent and separate existence.</t>
  </si>
  <si>
    <t>&lt;p&gt;For the purposes of this article, the fact that the umbilical cord has not been cut or that the placenta remains attached shall not be considered in determining whether a human infant has achieved an independent and separate existence.&lt;/p&gt;&lt;p&gt;2010, cc. &lt;a href='http://lis.virginia.gov/cgi-bin/legp604.exe?101+ful+CHAP0810'&gt;810&lt;/a&gt;, &lt;a href='http://lis.virginia.gov/cgi-bin/legp604.exe?101+ful+CHAP0851'&gt;851&lt;/a&gt;.&lt;/p&gt;</t>
  </si>
  <si>
    <t>¬ß 18.2-33</t>
  </si>
  <si>
    <t>Felony homicide defined; punishment.</t>
  </si>
  <si>
    <t>&lt;p&gt;The killing of one accidentally, contrary to the intention of the parties, while in the prosecution of some felonious act other than those specified in ¬ß¬ß &lt;a href='http://law.lis.virginia.gov/vacode/18.2-31/'&gt;18.2-31&lt;/a&gt; and &lt;a href='http://law.lis.virginia.gov/vacode/18.2-32/'&gt;18.2-32&lt;/a&gt;, is murder of the second degree and is punishable by confinement in a state correctional facility for not less than five years nor more than forty years.&lt;/p&gt;&lt;p&gt;1975, cc. 14, 15; 1999, c. &lt;a href='http://lis.virginia.gov/cgi-bin/legp604.exe?991+ful+CHAP0282'&gt;282&lt;/a&gt;.&lt;/p&gt;</t>
  </si>
  <si>
    <t>¬ß 18.2-34</t>
  </si>
  <si>
    <t>¬ß 18.2-35</t>
  </si>
  <si>
    <t>How voluntary manslaughter punished.</t>
  </si>
  <si>
    <t>&lt;p&gt;Voluntary manslaughter is punishable as a Class 5 felony.&lt;/p&gt;&lt;p&gt;Code 1950, ¬ß 18.1-24; 1960, c. 358; 1972, cc. 14, 15.&lt;/p&gt;</t>
  </si>
  <si>
    <t>¬ß 18.2-36</t>
  </si>
  <si>
    <t>How involuntary manslaughter punished.</t>
  </si>
  <si>
    <t>&lt;p&gt;Involuntary manslaughter is punishable as a Class 5 felony.&lt;/p&gt;&lt;p&gt;Code 1950, ¬ß 18.1-25; 1960, c. 358; 1975, cc. 14, 15; 1982, c. 301.&lt;/p&gt;</t>
  </si>
  <si>
    <t>¬ß 18.2-36.1</t>
  </si>
  <si>
    <t>Certain conduct punishable as involuntary manslaughter.</t>
  </si>
  <si>
    <t>&lt;p&gt;A. Any person who, as a result of driving under the influence in violation of clause (ii), (iii), or (iv) of ¬ß &lt;a href='http://law.lis.virginia.gov/vacode/18.2-266/'&gt;18.2-266&lt;/a&gt; or any local ordinance substantially similar thereto unintentionally causes the death of another person, shall be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This section shall not preclude any other revocation or suspension required by law. The driver's license of any person convicted under this section shall be revoked pursuant to subsection B of ¬ß &lt;a href='http://law.lis.virginia.gov/vacode/46.2-391/'&gt;46.2-391&lt;/a&gt;.&lt;/p&gt;&lt;p&gt;1989, cc. 554, 574; 1992, c. 862; 1994, cc. &lt;a href='http://lis.virginia.gov/cgi-bin/legp604.exe?941+ful+CHAP0635'&gt;635&lt;/a&gt;, &lt;a href='http://lis.virginia.gov/cgi-bin/legp604.exe?941+ful+CHAP0682'&gt;682&lt;/a&gt;;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 2004, c. &lt;a href='http://lis.virginia.gov/cgi-bin/legp604.exe?041+ful+CHAP0461'&gt;461&lt;/a&gt;.&lt;/p&gt;</t>
  </si>
  <si>
    <t>¬ß 18.2-36.2</t>
  </si>
  <si>
    <t>Involuntary manslaughter; operating a watercraft while under the influence; penalties.</t>
  </si>
  <si>
    <t>&lt;p&gt;A. Any person who, as a result of operating a watercraft or motorboat in violation of clause (ii), (iii), or (iv) of subsection B of ¬ß &lt;a href='http://law.lis.virginia.gov/vacode/29.1-738/'&gt;29.1-738&lt;/a&gt; or a similar local ordinance, unintentionally causes the death of another person, is guilty of involuntary manslaughter.&lt;/p&gt;&lt;p&gt;B. If, in addition, the conduct of the defendant was so gross, wanton, and culpable as to show a reckless disregard for human life, he shall be guilty of aggravated involuntary manslaughter, a felony punishable by a term of imprisonment of not less than one nor more than 20 years, one year of which shall be a mandatory minimum term of imprisonment.&lt;/p&gt;&lt;p&gt;C. The provisions of this section shall not preclude prosecution under any other homicide statute. The court shall order any person convicted under this section not to operate a watercraft or motorboat that is underway upon the waters of the Commonwealth. After five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href='http://law.lis.virginia.gov/vacode/29.1-738.5/'&gt;29.1-738.5&lt;/a&gt;.&lt;/p&gt;&lt;p&gt;2005, c. &lt;a href='http://lis.virginia.gov/cgi-bin/legp604.exe?051+ful+CHAP0376'&gt;376&lt;/a&gt;.&lt;/p&gt;</t>
  </si>
  <si>
    <t>¬ß 18.2-37</t>
  </si>
  <si>
    <t>How and where homicide prosecuted and punished if death occur without the Commonwealth.</t>
  </si>
  <si>
    <t>&lt;p&gt;If any person be stricken or poisoned in this Commonwealth, and die by reason thereof out of this Commonwealth, the offender shall be as guilty, and shall be prosecuted and punished, as if the death had occurred in the county or corporation in which the stroke or poison was given or administered.&lt;/p&gt;&lt;p&gt;Code 1950, ¬ß 18.1-26; 1960, c. 358; 1975, cc. 14, 15.&lt;/p&gt;</t>
  </si>
  <si>
    <t>CRIMES BY MOBS</t>
  </si>
  <si>
    <t>¬ß 18.2-38</t>
  </si>
  <si>
    <t>Mob defined.</t>
  </si>
  <si>
    <t>&lt;p&gt;Any collection of people, assembled for the purpose and with the intention of committing an assault or a battery upon any person or an act of violence as defined in ¬ß &lt;a href='http://law.lis.virginia.gov/vacode/19.2-297.1/'&gt;19.2-297.1&lt;/a&gt;, without authority of law, shall be deemed a "mob."&lt;/p&gt;&lt;p&gt;Code 1950, ¬ß 18.1-27; 1960, c. 358; 1975, cc. 14, 15; 1999, c. &lt;a href='http://lis.virginia.gov/cgi-bin/legp604.exe?991+ful+CHAP0623'&gt;623&lt;/a&gt;.&lt;/p&gt;</t>
  </si>
  <si>
    <t>¬ß 18.2-39</t>
  </si>
  <si>
    <t>Lynching defined.</t>
  </si>
  <si>
    <t>&lt;p&gt;Any act of violence by a mob upon the body of any person, which shall result in the death of such person, shall constitute a "lynching."&lt;/p&gt;&lt;p&gt;Code 1950, ¬ß 18.1-28; 1960, c. 358; 1975, cc. 14, 15.&lt;/p&gt;</t>
  </si>
  <si>
    <t>¬ß 18.2-40</t>
  </si>
  <si>
    <t>Lynching deemed murder.</t>
  </si>
  <si>
    <t>&lt;p&gt;Every lynching shall be deemed murder. Any and every person composing a mob and any and every accessory thereto, by which any person is lynched, shall be guilty of murder, and upon conviction, shall be punished as provided in Article 1 (¬ß &lt;a href='http://law.lis.virginia.gov/vacode/18.2-30/'&gt;18.2-30&lt;/a&gt; et seq.) of this chapter.&lt;/p&gt;&lt;p&gt;Code 1950, ¬ß 18.1-29; 1960, c. 358; 1975, cc. 14, 15.&lt;/p&gt;</t>
  </si>
  <si>
    <t>¬ß 18.2-41</t>
  </si>
  <si>
    <t>Shooting, stabbing, etc., with intent to maim, kill, etc., by mob.</t>
  </si>
  <si>
    <t>&lt;p&gt;Any and every person composing a mob which shall maliciously or unlawfully shoot, stab, cut or wound any person, or by any means cause him bodily injury with intent to maim, disable, disfigure or kill him, shall be guilty of a Class 3 felony.&lt;/p&gt;&lt;p&gt;Code 1950, ¬ß 18.1-30; 1960, c. 358; 1975, cc. 14, 15.&lt;/p&gt;</t>
  </si>
  <si>
    <t>¬ß 18.2-42</t>
  </si>
  <si>
    <t>Assault or battery by mob.</t>
  </si>
  <si>
    <t>&lt;p&gt;Any and every person composing a mob which shall commit a simple assault or battery shall be guilty of a Class 1 misdemeanor.&lt;/p&gt;&lt;p&gt;Code 1950, ¬ß 18.1-31; 1960, c. 358; 1975, cc. 14, 15.&lt;/p&gt;</t>
  </si>
  <si>
    <t>¬ß 18.2-42.1</t>
  </si>
  <si>
    <t>Acts of violence by mob.</t>
  </si>
  <si>
    <t>&lt;p&gt;Any and every person composing a mob which commits an act of violence as defined in ¬ß &lt;a href='http://law.lis.virginia.gov/vacode/19.2-297.1/'&gt;19.2-297.1&lt;/a&gt; shall be guilty of that act of violence and, upon conviction, shall be punished as provided in the section of this title which makes that act of violence unlawful.&lt;/p&gt;&lt;p&gt;1999, c. &lt;a href='http://lis.virginia.gov/cgi-bin/legp604.exe?991+ful+CHAP0623'&gt;623&lt;/a&gt;.&lt;/p&gt;</t>
  </si>
  <si>
    <t>¬ß 18.2-43</t>
  </si>
  <si>
    <t>Apprehension and prosecution of participants in lynching.</t>
  </si>
  <si>
    <t>&lt;p&gt;The attorney for the Commonwealth of any county or city in which a lynching may occur shall promptly and diligently endeavor to ascertain the identity of the persons who in any way participated therein, or who composed the mob which perpetrated the same, and have them apprehended, and shall promptly proceed with the prosecution of any and all persons so found; and to the end that such offenders may not escape proper punishment, such attorney for the Commonwealth may be assisted in all such endeavors and prosecutions by the Attorney General, or other prosecutors designated by the Governor for the purpose; and the Governor may have full authority to spend such sums as he may deem necessary for the purpose of seeking out the identity, and apprehending the members of such mob.&lt;/p&gt;&lt;p&gt;Code 1950, ¬ß 18.1-32; 1960, c. 358; 1975, cc. 14, 15.&lt;/p&gt;</t>
  </si>
  <si>
    <t>¬ß 18.2-44</t>
  </si>
  <si>
    <t>Civil liability for lynching.</t>
  </si>
  <si>
    <t>&lt;p&gt;No provisions of this article shall be construed to relieve any member of a mob from civil liability to the personal representative of the victim of a lynching.&lt;/p&gt;&lt;p&gt;Code 1950, ¬ß 18.1-33; 1960, c. 358; 1975, cc. 14, 15.&lt;/p&gt;</t>
  </si>
  <si>
    <t>¬ß 18.2-45</t>
  </si>
  <si>
    <t>Persons suffering death from mob attempting to lynch another person.</t>
  </si>
  <si>
    <t>&lt;p&gt;Every person suffering death from a mob attempting to lynch another person shall come within the provisions of this article, and his personal representative shall be entitled to relief in the same manner and to the same extent as if he were the originally intended victim of such mob.&lt;/p&gt;&lt;p&gt;Code 1950, ¬ß 18.1-34; 1960, c. 358; 1975, cc. 14, 15.&lt;/p&gt;</t>
  </si>
  <si>
    <t>¬ß 18.2-46</t>
  </si>
  <si>
    <t>Venue.</t>
  </si>
  <si>
    <t>&lt;p&gt;Venue for all actions and prosecutions under any of the provisions of this article shall be in the county or city wherein a lynching or other violation of any of the provisions of this article may have occurred, or of the county or city from which the person lynched or assaulted may have been taken as aforesaid.&lt;/p&gt;&lt;p&gt;Code 1950, ¬ß 18.1-35; 1960, c. 358; 1975, cc. 14, 15; 2004, c. &lt;a href='http://lis.virginia.gov/cgi-bin/legp604.exe?041+ful+CHAP0144'&gt;144&lt;/a&gt;.&lt;/p&gt;</t>
  </si>
  <si>
    <t>CRIMES BY GANGS</t>
  </si>
  <si>
    <t>¬ß 18.2-46.1</t>
  </si>
  <si>
    <t>Definitions.</t>
  </si>
  <si>
    <t>&lt;p&gt;As used in this article unless the context requires otherwise or it is otherwise provided:&lt;/p&gt;&lt;p&gt;"Act of violence" means those felony offenses described in subsection A of ¬ß &lt;a href='http://law.lis.virginia.gov/vacode/19.2-297.1/'&gt;19.2-297.1&lt;/a&gt;.&lt;/p&gt;&lt;p&gt;"Criminal street gang" means any ongoing organization, association, or group of three or more persons, whether formal or informal, (i) which has as one of its primary objectives or activities the commission of one or more criminal activities; (ii) which has an identifiable name or identifying sign or symbol; and (iii) whose members individually or collectively have engaged in the commission of, attempt to commit, conspiracy to commit, or solicitation of two or more predicate criminal acts, at least one of which is an act of violence, provided such acts were not part of a common act or transaction.&lt;/p&gt;&lt;p&gt;"Predicate criminal act" means (i) an act of violence; (ii) any violation of ¬ß &lt;a href='http://law.lis.virginia.gov/vacode/18.2-31/'&gt;18.2-31&lt;/a&gt;, &lt;a href='http://law.lis.virginia.gov/vacode/18.2-42/'&gt;18.2-42&lt;/a&gt;, &lt;a href='http://law.lis.virginia.gov/vacode/18.2-46.3/'&gt;18.2-46.3&lt;/a&gt;, &lt;a href='http://law.lis.virginia.gov/vacode/18.2-51/'&gt;18.2-51&lt;/a&gt;, &lt;a href='http://law.lis.virginia.gov/vacode/18.2-51.1/'&gt;18.2-51.1&lt;/a&gt;, &lt;a href='http://law.lis.virginia.gov/vacode/18.2-51.2/'&gt;18.2-51.2&lt;/a&gt;, &lt;a href='http://law.lis.virginia.gov/vacode/18.2-51.3/'&gt;18.2-51.3&lt;/a&gt;, &lt;a href='http://law.lis.virginia.gov/vacode/18.2-51.6/'&gt;18.2-51.6&lt;/a&gt;, &lt;a href='http://law.lis.virginia.gov/vacode/18.2-52/'&gt;18.2-52&lt;/a&gt;, &lt;a href='http://law.lis.virginia.gov/vacode/18.2-52.1/'&gt;18.2-52.1&lt;/a&gt;, &lt;a href='http://law.lis.virginia.gov/vacode/18.2-53/'&gt;18.2-53&lt;/a&gt;, &lt;a href='http://law.lis.virginia.gov/vacode/18.2-53.1/'&gt;18.2-53.1&lt;/a&gt;, &lt;a href='http://law.lis.virginia.gov/vacode/18.2-55/'&gt;18.2-55&lt;/a&gt;, &lt;a href='http://law.lis.virginia.gov/vacode/18.2-56.1/'&gt;18.2-56.1&lt;/a&gt;, &lt;a href='http://law.lis.virginia.gov/vacode/18.2-57/'&gt;18.2-57&lt;/a&gt;, &lt;a href='http://law.lis.virginia.gov/vacode/18.2-57.2/'&gt;18.2-57.2&lt;/a&gt;, &lt;a href='http://law.lis.virginia.gov/vacode/18.2-59/'&gt;18.2-59&lt;/a&gt;, &lt;a href='http://law.lis.virginia.gov/vacode/18.2-83/'&gt;18.2-83&lt;/a&gt;, &lt;a href='http://law.lis.virginia.gov/vacode/18.2-89/'&gt;18.2-89&lt;/a&gt;, &lt;a href='http://law.lis.virginia.gov/vacode/18.2-90/'&gt;18.2-90&lt;/a&gt;, &lt;a href='http://law.lis.virginia.gov/vacode/18.2-95/'&gt;18.2-95&lt;/a&gt;, &lt;a href='http://law.lis.virginia.gov/vacode/18.2-108.1/'&gt;18.2-108.1&lt;/a&gt;,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&lt;a href='http://law.lis.virginia.gov/vacode/18.2-147/'&gt;18.2-147&lt;/a&gt;, &lt;a href='http://law.lis.virginia.gov/vacode/18.2-248.01/'&gt;18.2-248.01&lt;/a&gt;, &lt;a href='http://law.lis.virginia.gov/vacode/18.2-248.03/'&gt;18.2-248.03&lt;/a&gt;, &lt;a href='http://law.lis.virginia.gov/vacode/18.2-255/'&gt;18.2-255&lt;/a&gt;, &lt;a href='http://law.lis.virginia.gov/vacode/18.2-255.2/'&gt;18.2-255.2&lt;/a&gt;, &lt;a href='http://law.lis.virginia.gov/vacode/18.2-279/'&gt;18.2-279&lt;/a&gt;, &lt;a href='http://law.lis.virginia.gov/vacode/18.2-282.1/'&gt;18.2-282.1&lt;/a&gt;, &lt;a href='http://law.lis.virginia.gov/vacode/18.2-286.1/'&gt;18.2-286.1&lt;/a&gt;, &lt;a href='http://law.lis.virginia.gov/vacode/18.2-287.4/'&gt;18.2-287.4&lt;/a&gt;, &lt;a href='http://law.lis.virginia.gov/vacode/18.2-289/'&gt;18.2-289&lt;/a&gt;, &lt;a href='http://law.lis.virginia.gov/vacode/18.2-300/'&gt;18.2-300&lt;/a&gt;, &lt;a href='http://law.lis.virginia.gov/vacode/18.2-308.1/'&gt;18.2-308.1&lt;/a&gt;, &lt;a href='http://law.lis.virginia.gov/vacode/18.2-308.2/'&gt;18.2-308.2&lt;/a&gt;, &lt;a href='http://law.lis.virginia.gov/vacode/18.2-308.2:01/'&gt;18.2-308.2:01&lt;/a&gt;, &lt;a href='http://law.lis.virginia.gov/vacode/18.2-308.4/'&gt;18.2-308.4&lt;/a&gt;, &lt;a href='http://law.lis.virginia.gov/vacode/18.2-355/'&gt;18.2-355&lt;/a&gt;, &lt;a href='http://law.lis.virginia.gov/vacode/18.2-356/'&gt;18.2-356&lt;/a&gt;, &lt;a href='http://law.lis.virginia.gov/vacode/18.2-357/'&gt;18.2-357&lt;/a&gt;, or &lt;a href='http://law.lis.virginia.gov/vacode/18.2-357.1/'&gt;18.2-357.1&lt;/a&gt;; (iii) a felony violation of ¬ß &lt;a href='http://law.lis.virginia.gov/vacode/18.2-60.3/'&gt;18.2-60.3&lt;/a&gt;; (iv) a felony violation of ¬ß &lt;a href='http://law.lis.virginia.gov/vacode/18.2-248/'&gt;18.2-248&lt;/a&gt; or of &lt;a href='http://law.lis.virginia.gov/vacode/18.2-248.1/'&gt;18.2-248.1&lt;/a&gt; or a conspiracy to commit a felony violation of ¬ß &lt;a href='http://law.lis.virginia.gov/vacode/18.2-248/'&gt;18.2-248&lt;/a&gt; or &lt;a href='http://law.lis.virginia.gov/vacode/18.2-248.1/'&gt;18.2-248.1&lt;/a&gt;; (v) any violation of a local ordinance adopted pursuant to ¬ß &lt;a href='http://law.lis.virginia.gov/vacode/15.2-1812.2/'&gt;15.2-1812.2&lt;/a&gt;; or (vi) any substantially similar offense under the laws of another state or territory of the United States, the District of Columbia, or the United States.&lt;/p&gt;&lt;p&gt;2000, c. &lt;a href='http://lis.virginia.gov/cgi-bin/legp604.exe?001+ful+CHAP0332'&gt;332&lt;/a&gt;; 2004, cc. &lt;a href='http://lis.virginia.gov/cgi-bin/legp604.exe?041+ful+CHAP0396'&gt;396&lt;/a&gt;, &lt;a href='http://lis.virginia.gov/cgi-bin/legp604.exe?041+ful+CHAP0435'&gt;435&lt;/a&gt;, &lt;a href='http://lis.virginia.gov/cgi-bin/legp604.exe?041+ful+CHAP0462'&gt;462&lt;/a&gt;, &lt;a href='http://lis.virginia.gov/cgi-bin/legp604.exe?041+ful+CHAP0867'&gt;867&lt;/a&gt;; 2005, cc. &lt;a href='http://lis.virginia.gov/cgi-bin/legp604.exe?051+ful+CHAP0764'&gt;764&lt;/a&gt;, &lt;a href='http://lis.virginia.gov/cgi-bin/legp604.exe?051+ful+CHAP0813'&gt;813&lt;/a&gt;; 2006, cc. &lt;a href='http://lis.virginia.gov/cgi-bin/legp604.exe?061+ful+CHAP0262'&gt;262&lt;/a&gt;, &lt;a href='http://lis.virginia.gov/cgi-bin/legp604.exe?061+ful+CHAP0319'&gt;319&lt;/a&gt;, &lt;a href='http://lis.virginia.gov/cgi-bin/legp604.exe?061+ful+CHAP0844'&gt;844&lt;/a&gt;, &lt;a href='http://lis.virginia.gov/cgi-bin/legp604.exe?061+ful+CHAP0895'&gt;895&lt;/a&gt;; 2007, c. &lt;a href='http://lis.virginia.gov/cgi-bin/legp604.exe?071+ful+CHAP0499'&gt;499&lt;/a&gt;; 2012, c. &lt;a href='http://lis.virginia.gov/cgi-bin/legp604.exe?121+ful+CHAP0364'&gt;364&lt;/a&gt;; 2013, cc. &lt;a href='http://lis.virginia.gov/cgi-bin/legp604.exe?131+ful+CHAP0573'&gt;573&lt;/a&gt;, &lt;a href='http://lis.virginia.gov/cgi-bin/legp604.exe?131+ful+CHAP0645'&gt;645&lt;/a&gt;; 2014, cc. &lt;a href='http://lis.virginia.gov/cgi-bin/legp604.exe?141+ful+CHAP0674'&gt;674&lt;/a&gt;, &lt;a href='http://lis.virginia.gov/cgi-bin/legp604.exe?141+ful+CHAP0719'&gt;719&lt;/a&gt;; 2015, cc. &lt;a href='http://lis.virginia.gov/cgi-bin/legp604.exe?151+ful+CHAP0690'&gt;690&lt;/a&gt;, &lt;a href='http://lis.virginia.gov/cgi-bin/legp604.exe?151+ful+CHAP0691'&gt;691&lt;/a&gt;.&lt;/p&gt;</t>
  </si>
  <si>
    <t>¬ß 18.2-46.2</t>
  </si>
  <si>
    <t>Prohibited criminal street gang participation; penalty.</t>
  </si>
  <si>
    <t>&lt;p&gt;A. Any person who actively participates in or is a member of a criminal street gang and who knowingly and willfully participates in any predicate criminal act committed for the benefit of, at the direction of, or in association with any criminal street gang shall be guilty of a Class 5 felony. However, if such participant in or member of a criminal street gang is age eighteen years or older and knows or has reason to know that such criminal street gang also includes a juvenile member or participant, he shall be guilty of a Class 4 felony.&lt;/p&gt;&lt;p&gt;B. Violation of this section shall constitute a separate and distinct offense. If the acts or activities violating this section also violate another provision of law, a prosecution under this section shall not prohibit or bar any prosecution or proceeding under such other provision or the imposition of any penalties provided for thereby.&lt;/p&gt;&lt;p&gt;2000, c. &lt;a href='http://lis.virginia.gov/cgi-bin/legp604.exe?001+ful+CHAP0332'&gt;332&lt;/a&gt;.&lt;/p&gt;</t>
  </si>
  <si>
    <t>¬ß 18.2-46.3</t>
  </si>
  <si>
    <t>Recruitment of persons for criminal street gang; penalty.</t>
  </si>
  <si>
    <t>&lt;p&gt;A. Any person who solicits, invites, recruits, encourages or otherwise causes or attempts to cause another to actively participate in or become a member of what he knows to be a criminal street gang is guilty of a Class 1 misdemeanor. Any person age 18 years or older who solicits, invites, recruits, encourages or otherwise causes or attempts to cause a juvenile to actively participate in or become a member of what he knows to be a criminal street gang is guilty of a Class 6 felony.&lt;/p&gt;&lt;p&gt;B. Any person who, in order to encourage an individual (a) to join a criminal street gang, (b) to remain as a participant in or a member of a criminal street gang, or (c) to submit to a demand made by a criminal street gang to commit a felony violation of this title, (i) uses force against the individual or a member of his family or household or (ii) threatens force against the individual or a member of his family or household, which threat would place any person in reasonable apprehension of death or bodily injury, is guilty of a Class 6 felony. The definition of "family or household member" set forth in ¬ß &lt;a href='http://law.lis.virginia.gov/vacode/16.1-228/'&gt;16.1-228&lt;/a&gt; applies to this section.&lt;/p&gt;&lt;p&gt;2000, c. &lt;a href='http://lis.virginia.gov/cgi-bin/legp604.exe?001+ful+CHAP0332'&gt;332&lt;/a&gt;; 2004, cc. &lt;a href='http://lis.virginia.gov/cgi-bin/legp604.exe?041+ful+CHAP0396'&gt;396&lt;/a&gt;, &lt;a href='http://lis.virginia.gov/cgi-bin/legp604.exe?041+ful+CHAP0435'&gt;435&lt;/a&gt;.&lt;/p&gt;</t>
  </si>
  <si>
    <t>¬ß 18.2-46.3:1</t>
  </si>
  <si>
    <t>Third or subsequent conviction of criminal street gang crimes.</t>
  </si>
  <si>
    <t>&lt;p&gt;Upon a felony conviction of ¬ß &lt;a href='http://law.lis.virginia.gov/vacode/18.2-46.2/'&gt;18.2-46.2&lt;/a&gt; or ¬ß &lt;a href='http://law.lis.virginia.gov/vacode/18.2-46.3/'&gt;18.2-46.3&lt;/a&gt;, where it is alleged in the warrant, information or indictment on which a person is convicted that (i) such person has been previously convicted twice under any combination of ¬ß &lt;a href='http://law.lis.virginia.gov/vacode/18.2-46.2/'&gt;18.2-46.2&lt;/a&gt; or ¬ß &lt;a href='http://law.lis.virginia.gov/vacode/18.2-46.3/'&gt;18.2-46.3&lt;/a&gt;, within 10 years of the third or subsequent offense, and (ii) each such offense occurred on different dates, such person is guilty of a Class 3 felony.&lt;/p&gt;&lt;p&gt;2004, cc. &lt;a href='http://lis.virginia.gov/cgi-bin/legp604.exe?041+ful+CHAP0396'&gt;396&lt;/a&gt;, &lt;a href='http://lis.virginia.gov/cgi-bin/legp604.exe?041+ful+CHAP0435'&gt;435&lt;/a&gt;, &lt;a href='http://lis.virginia.gov/cgi-bin/legp604.exe?041+ful+CHAP0847'&gt;847&lt;/a&gt;.&lt;/p&gt;</t>
  </si>
  <si>
    <t>¬ß 18.2-46.3:2</t>
  </si>
  <si>
    <t>Forfeiture.</t>
  </si>
  <si>
    <t>&lt;p&gt;All property, both personal and real, of any kind or character used in substantial connection with, intended for use in the course of, derived from, traceable to, or realized through, including any profit or interest derived from, any conduct in violation of any provision of this article is subject to civil forfeiture to the Commonwealth. Further, all property, both personal and real, of any kind or character used or intended to be used in substantial connection with, during the course of, derived from, traceable to, or realized through, including any profit or interest derived from, criminal street gang member recruitment as prohibited under ¬ß &lt;a href='http://law.lis.virginia.gov/vacode/18.2-46.3/'&gt;18.2-46.3&lt;/a&gt; is subject to civil forfeiture to the Commonwealth. The forfeiture proceeding shall utilize the provisions of Chapter 22.1 (¬ß &lt;a href='http://law.lis.virginia.gov/vacode/19.2-386.1/'&gt;19.2-386.1&lt;/a&gt; et seq.) of Title 19.2 and the procedures specified therein shall apply, mutatis mutandis, to all forfeitures under this article. The application of one civil remedy under the article does not preclude the application of any other remedy, civil or criminal, under this article or any other provision of the Code.&lt;/p&gt;&lt;p&gt;2004, cc. &lt;a href='http://lis.virginia.gov/cgi-bin/legp604.exe?041+ful+CHAP0396'&gt;396&lt;/a&gt;, &lt;a href='http://lis.virginia.gov/cgi-bin/legp604.exe?041+ful+CHAP0435'&gt;435&lt;/a&gt;.&lt;/p&gt;</t>
  </si>
  <si>
    <t>¬ß 18.2-46.3:3</t>
  </si>
  <si>
    <t>Enhanced punishment for gang activity taking place in a gang-free zone; penalties.</t>
  </si>
  <si>
    <t>&lt;p&gt;Any person who violates ¬ß &lt;a href='http://law.lis.virginia.gov/vacode/18.2-46.2/'&gt;18.2-46.2&lt;/a&gt; (i) upon the property, including buildings and grounds, of any public or private elementary, secondary, or postsecondary school or institution of higher education; (ii) upon public property or any property open to public use within 1,000 feet of such school property; (iii) on any school bus as defined in ¬ß &lt;a href='http://law.lis.virginia.gov/vacode/46.2-100/'&gt;46.2-100&lt;/a&gt;; or (iv) upon the property, including buildings and grounds, of any publicly owned or operated community center or any publicly owned or operated recreation center is guilty of a felony punishable as specified in ¬ß &lt;a href='http://law.lis.virginia.gov/vacode/18.2-46.2/'&gt;18.2-46.2&lt;/a&gt;, and shall be sentenced to a mandatory minimum term of imprisonment of two years to be served consecutively with any other sentence. A person who violates subsection A of ¬ß &lt;a href='http://law.lis.virginia.gov/vacode/18.2-46.3/'&gt;18.2-46.3&lt;/a&gt; upon any property listed in this section is guilty of a Class 6 felony, except that any person 18 years of age or older who violates subsection A of ¬ß &lt;a href='http://law.lis.virginia.gov/vacode/18.2-46.3/'&gt;18.2-46.3&lt;/a&gt; upon any property listed in this section, when such offense is committed against a juvenile, is guilty of a Class 5 felony. Any person who violates subsection B of ¬ß &lt;a href='http://law.lis.virginia.gov/vacode/18.2-46.3/'&gt;18.2-46.3&lt;/a&gt; upon any property listed in this section is guilty of a Class 5 felony. It is a violation of this section if the person violated ¬ß &lt;a href='http://law.lis.virginia.gov/vacode/18.2-46.2/'&gt;18.2-46.2&lt;/a&gt; or &lt;a href='http://law.lis.virginia.gov/vacode/18.2-46.3/'&gt;18.2-46.3&lt;/a&gt; on the property described in clauses (i) through (iii) regardless of where the person intended to commit such violation.&lt;/p&gt;&lt;p&gt;2005, cc. &lt;a href='http://lis.virginia.gov/cgi-bin/legp604.exe?051+ful+CHAP0764'&gt;764&lt;/a&gt;, &lt;a href='http://lis.virginia.gov/cgi-bin/legp604.exe?051+ful+CHAP0813'&gt;813&lt;/a&gt;; 2010, c. &lt;a href='http://lis.virginia.gov/cgi-bin/legp604.exe?101+ful+CHAP0364'&gt;364&lt;/a&gt;; 2013, cc. &lt;a href='http://lis.virginia.gov/cgi-bin/legp604.exe?131+ful+CHAP0761'&gt;761&lt;/a&gt;, &lt;a href='http://lis.virginia.gov/cgi-bin/legp604.exe?131+ful+CHAP0774'&gt;774&lt;/a&gt;.&lt;/p&gt;</t>
  </si>
  <si>
    <t>TERRORISM OFFENSES</t>
  </si>
  <si>
    <t>¬ß 18.2-46.4</t>
  </si>
  <si>
    <t>&lt;p&gt;As used in this article, unless the context requires otherwise or it is otherwise provided:&lt;/p&gt;&lt;p&gt;"Act of terrorism" means an act of violence as defined in clause (i) of subdivision A of ¬ß &lt;a href='http://law.lis.virginia.gov/vacode/19.2-297.1/'&gt;19.2-297.1&lt;/a&gt; or an act that would be an act of violence if committed within the Commonwealth committed within or outside the Commonwealth with the intent to (i) intimidate a civilian population at large or (ii) influence the conduct or activities of a government, including the government of the United States, a state, or a locality, through intimidation.&lt;/p&gt;&lt;p&gt;"Base offense" means an act of violence as defined in clause (i) of subdivision A of ¬ß &lt;a href='http://law.lis.virginia.gov/vacode/19.2-297.1/'&gt;19.2-297.1&lt;/a&gt; committed with the intent required to commit an act of terrorism.&lt;/p&gt;&lt;p&gt;"Weapon of terrorism" means any device or material that is designed, intended or used to cause death, bodily injury or serious bodily harm, through the release, dissemination, or impact of (i) poisonous chemicals; (ii) an infectious biological substance; or (iii) release of radiation or radioactivity.&lt;/p&gt;&lt;p&gt;2002, cc. &lt;a href='http://lis.virginia.gov/cgi-bin/legp604.exe?021+ful+CHAP0588'&gt;588&lt;/a&gt;, &lt;a href='http://lis.virginia.gov/cgi-bin/legp604.exe?021+ful+CHAP0623'&gt;623&lt;/a&gt;; 2017, cc. &lt;a href='http://lis.virginia.gov/cgi-bin/legp604.exe?171+ful+CHAP0624'&gt;624&lt;/a&gt;, &lt;a href='http://lis.virginia.gov/cgi-bin/legp604.exe?171+ful+CHAP0668'&gt;668&lt;/a&gt;.&lt;/p&gt;</t>
  </si>
  <si>
    <t>¬ß 18.2-46.5</t>
  </si>
  <si>
    <t>Committing, conspiring and aiding and abetting acts of terrorism prohibited; penalty.</t>
  </si>
  <si>
    <t>&lt;p&gt;A. Any person who commits or conspires to commit, or aids and abets the commission of an act of terrorism, as defined in ¬ß &lt;a href='http://law.lis.virginia.gov/vacode/18.2-46.4/'&gt;18.2-46.4&lt;/a&gt;, is guilty of a Class 2 felony if the base offense of such act of terrorism may be punished by life imprisonment, or a term of imprisonment of not less than twenty years.&lt;/p&gt;&lt;p&gt;B. Any person who commits, conspires to commit, or aids and abets the commission of an act of terrorism, as defined in ¬ß &lt;a href='http://law.lis.virginia.gov/vacode/18.2-46.4/'&gt;18.2-46.4&lt;/a&gt;, is guilty of a Class 3 felony if the maximum penalty for the base offense of such act of terrorism is a term of imprisonment or incarceration in jail of less than twenty years.&lt;/p&gt;&lt;p&gt;C. Any person who solicits, invites, recruits, encourages, or otherwise causes or attempts to cause another to participate in an act or acts of terrorism, as defined in ¬ß &lt;a href='http://law.lis.virginia.gov/vacode/18.2-46.4/'&gt;18.2-46.4&lt;/a&gt;, is guilty of a Class 4 felony.&lt;/p&gt;&lt;p&gt;D. Any person who knowingly provides any material support (i) to an individual or organization whose primary objective is to commit an act of terrorism and (ii) does so with the intent to further such individual's or organization's objective is guilty of a Class 3 felony. If the death of any person results from providing any material support, then the person who provided such material support is guilty of a Class 2 felony.&lt;/p&gt;&lt;p&gt;2002, cc. &lt;a href='http://lis.virginia.gov/cgi-bin/legp604.exe?021+ful+CHAP0588'&gt;588&lt;/a&gt;, &lt;a href='http://lis.virginia.gov/cgi-bin/legp604.exe?021+ful+CHAP0623'&gt;623&lt;/a&gt;; 2007, c. &lt;a href='http://lis.virginia.gov/cgi-bin/legp604.exe?071+ful+CHAP0409'&gt;409&lt;/a&gt;; 2017, cc. &lt;a href='http://lis.virginia.gov/cgi-bin/legp604.exe?171+ful+CHAP0624'&gt;624&lt;/a&gt;, &lt;a href='http://lis.virginia.gov/cgi-bin/legp604.exe?171+ful+CHAP0668'&gt;668&lt;/a&gt;.&lt;/p&gt;</t>
  </si>
  <si>
    <t>¬ß 18.2-46.6</t>
  </si>
  <si>
    <t>Possession, manufacture, distribution, etc. of weapon of terrorism or hoax device prohibited; penalty.</t>
  </si>
  <si>
    <t>&lt;p&gt;A. Any person who, with the intent to commit an act of terrorism, possesses, uses, sells, gives, distributes or manufactures (i) a weapon of terrorism or (ii) a "fire bomb," "explosive material," or "device," as those terms are defined in ¬ß &lt;a href='http://law.lis.virginia.gov/vacode/18.2-85/'&gt;18.2-85&lt;/a&gt;, is guilty of a Class 2 felony.&lt;/p&gt;&lt;p&gt;B. Any person who, with the intent to commit an act of terrorism, possesses, uses, sells, gives, distributes or manufactures any device or material that by its design, construction, content or characteristics appears to be or appears to contain a (i) weapon of terrorism or (ii) a "fire bomb," "explosive material," or "device," as those terms are defined in ¬ß &lt;a href='http://law.lis.virginia.gov/vacode/18.2-85/'&gt;18.2-85&lt;/a&gt;, but that is an imitation of any such weapon of terrorism, "fire bomb," "explosive material," or "device" is guilty of a Class 3 felony.&lt;/p&gt;&lt;p&gt;C. Any person who, with the intent to (i) intimidate the civilian population, (ii) influence the conduct or activities of the government of the United States, a state or locality through intimidation, (iii) compel the emergency evacuation of any place of assembly, building or other structure or any means of mass transportation, or (iv) place any person in reasonable apprehension of bodily harm, uses, sells, gives, distributes or manufactures any device or material that by its design, construction, content or characteristics appears to be or appears to contain a weapon of terrorism, but that is an imitation of any such weapon of terrorism is guilty of a Class 6 felony.&lt;/p&gt;&lt;p&gt;2002, cc. &lt;a href='http://lis.virginia.gov/cgi-bin/legp604.exe?021+ful+CHAP0588'&gt;588&lt;/a&gt;, &lt;a href='http://lis.virginia.gov/cgi-bin/legp604.exe?021+ful+CHAP0623'&gt;623&lt;/a&gt;.&lt;/p&gt;</t>
  </si>
  <si>
    <t>¬ß 18.2-46.7</t>
  </si>
  <si>
    <t>Act of bioterrorism against agricultural crops or animals; penalty.</t>
  </si>
  <si>
    <t>&lt;p&gt;Any person who maliciously destroys or devastates agricultural crops or agricultural animals having a value of $2,500 or more through the use of an infectious biological substance with the intent to (i) intimidate the civilian population or (ii) influence the conduct or activities of the government of the United States, a state or locality through intimidation, is guilty of a Class 3 felony.&lt;/p&gt;&lt;p&gt;For the purposes of this section "agricultural animal" means all livestock and poultry as defined in ¬ß &lt;a href='http://law.lis.virginia.gov/vacode/3.2-5900/'&gt;3.2-5900&lt;/a&gt; and "agricultural crop" means cultivated plants or produce, including grain, silage, forages, oilseeds, vegetables, fruits, nursery stock or turf grass.&lt;/p&gt;&lt;p&gt;2002, cc. &lt;a href='http://lis.virginia.gov/cgi-bin/legp604.exe?021+ful+CHAP0588'&gt;588&lt;/a&gt;, &lt;a href='http://lis.virginia.gov/cgi-bin/legp604.exe?021+ful+CHAP0623'&gt;623&lt;/a&gt;.&lt;/p&gt;</t>
  </si>
  <si>
    <t>¬ß 18.2-46.8</t>
  </si>
  <si>
    <t>&lt;p&gt;Venue for any violation of this article may be had in the county or city where such crime is alleged to have occurred or where any act in furtherance of an act prohibited by this article was committed.&lt;/p&gt;&lt;p&gt;2002, cc. &lt;a href='http://lis.virginia.gov/cgi-bin/legp604.exe?021+ful+CHAP0588'&gt;588&lt;/a&gt;, &lt;a href='http://lis.virginia.gov/cgi-bin/legp604.exe?021+ful+CHAP0623'&gt;623&lt;/a&gt;.&lt;/p&gt;</t>
  </si>
  <si>
    <t>¬ß 18.2-46.9</t>
  </si>
  <si>
    <t>&lt;p&gt;Repealed by Acts 2004, c. &lt;a href='http://lis.virginia.gov/cgi-bin/legp604.exe?041+ful+CHAP0995'&gt;995&lt;/a&gt;.&lt;/p&gt;</t>
  </si>
  <si>
    <t>¬ß 18.2-46.10</t>
  </si>
  <si>
    <t>Violation of sections within article separate and distinct offenses.</t>
  </si>
  <si>
    <t>&lt;p&gt;A violation of any section in this article shall constitute a separate and distinct offense. If the acts or activities violating any section within this article also violate another provision of law, a prosecution under any section in this article shall not prohibit or bar any prosecution or proceeding under such other provision or the imposition of any penalties provided for thereby.&lt;/p&gt;&lt;p&gt;2002, cc. &lt;a href='http://lis.virginia.gov/cgi-bin/legp604.exe?021+ful+CHAP0588'&gt;588&lt;/a&gt;, &lt;a href='http://lis.virginia.gov/cgi-bin/legp604.exe?021+ful+CHAP0623'&gt;623&lt;/a&gt;.&lt;/p&gt;</t>
  </si>
  <si>
    <t>KIDNAPPING AND RELATED OFFENSES</t>
  </si>
  <si>
    <t>¬ß 18.2-47</t>
  </si>
  <si>
    <t>Abduction and kidnapping defined; punishment.</t>
  </si>
  <si>
    <t>&lt;p&gt;A. Any person who, by force, intimidation or deception, and without legal justification or excuse, seizes, takes, transports, detains or secretes another person with the intent to deprive such other person of his personal liberty or to withhold or conceal him from any person, authority or institution lawfully entitled to his charge, shall be deemed guilty of "abduction."&lt;/p&gt;&lt;p&gt;B. Any person who, by force, intimidation or deception, and without legal justification or excuse, seizes, takes, transports, detains or secretes another person with the intent to subject him to forced labor or services shall be deemed guilty of "abduction." For purposes of this subsection, the term "intimidation" shall include destroying, concealing, confiscating, withholding, or threatening to withhold a passport, immigration document, or other governmental identification or threatening to report another as being illegally present in the United States.&lt;/p&gt;&lt;p&gt;C. The provisions of this section shall not apply to any law-enforcement officer in the performance of his duty. The terms "abduction" and "kidnapping" shall be synonymous in this Code. Abduction for which no punishment is otherwise prescribed shall be punished as a Class 5 felony.&lt;/p&gt;&lt;p&gt;D. If an offense under subsection A is committed by the parent of the person abducted and punishable as contempt of court in any proceeding then pending, the offense shall be a Class 1 misdemeanor in addition to being punishable as contempt of court. However, such offense, if committed by the parent of the person abducted and punishable as contempt of court in any proceeding then pending and the person abducted is removed from the Commonwealth by the abducting parent, shall be a Class 6 felony in addition to being punishable as contempt of court.&lt;/p&gt;&lt;p&gt;Code 1950, ¬ß¬ß 18.1-36, 18.1-37; 1960, c. 358; 1975, cc. 14, 15; 1979, c. 663; 1980, c. 506; 1997, c. &lt;a href='http://lis.virginia.gov/cgi-bin/legp604.exe?971+ful+CHAP0747'&gt;747&lt;/a&gt;; 2009, c. &lt;a href='http://lis.virginia.gov/cgi-bin/legp604.exe?091+ful+CHAP0662'&gt;662&lt;/a&gt;.&lt;/p&gt;</t>
  </si>
  <si>
    <t>¬ß 18.2-48</t>
  </si>
  <si>
    <t>Abduction with intent to extort money or for immoral purpose.</t>
  </si>
  <si>
    <t>&lt;p&gt;Abduction (i) of any person with the intent to extort money or pecuniary benefit, (ii) of any person with intent to defile such person, (iii) of any child under sixteen years of age for the purpose of concubinage or prostitution, (iv) of any person for the purpose of prostitution, or (v) of any minor for the purpose of manufacturing child pornography shall be punishable as a Class 2 felony. If the sentence imposed for a violation of (ii), (iii), (iv), or (v) includes a term of confinement less than life imprisonment, the judge shall impose, in addition to any active sentence, a suspended sentence of no less than 40 years. This suspended sentence shall be suspended for the remainder of the defendant's life subject to revocation by the court.&lt;/p&gt;&lt;p&gt;Code 1950, ¬ß 18.1-38; 1960, c. 358; 1966, c. 214; 1975, cc. 14, 15; 1993, c. 317; 1997, c. &lt;a href='http://lis.virginia.gov/cgi-bin/legp604.exe?971+ful+CHAP0747'&gt;747&lt;/a&gt;; 2006, cc. &lt;a href='http://lis.virginia.gov/cgi-bin/legp604.exe?061+ful+CHAP0853'&gt;853&lt;/a&gt;, &lt;a href='http://lis.virginia.gov/cgi-bin/legp604.exe?061+ful+CHAP0914'&gt;914&lt;/a&gt;; 2011, c. &lt;a href='http://lis.virginia.gov/cgi-bin/legp604.exe?111+ful+CHAP0785'&gt;785&lt;/a&gt;.&lt;/p&gt;</t>
  </si>
  <si>
    <t>¬ß 18.2-48.1</t>
  </si>
  <si>
    <t>Abduction by prisoners or committed persons; penalty.</t>
  </si>
  <si>
    <t>&lt;p&gt;Any person confined in a state, local, or community correctional facility or committed to the Department of Juvenile Justice in any juvenile correctional center, or in the custody of an employee thereof, or who has escaped from any such facility or from any person in charge of such prisoner or committed person, who abducts or takes any person hostage is guilty of a Class 3 felony.&lt;/p&gt;&lt;p&gt;1985, c. 526; 1986, c. 414; 2013, cc. &lt;a href='http://lis.virginia.gov/cgi-bin/legp604.exe?131+ful+CHAP0707'&gt;707&lt;/a&gt;, &lt;a href='http://lis.virginia.gov/cgi-bin/legp604.exe?131+ful+CHAP0782'&gt;782&lt;/a&gt;.&lt;/p&gt;</t>
  </si>
  <si>
    <t>¬ß 18.2-49</t>
  </si>
  <si>
    <t>Threatening, attempting or assisting in such abduction.</t>
  </si>
  <si>
    <t>&lt;p&gt;Any person who (1) threatens, or attempts, to abduct any other person with intent to extort money, or pecuniary benefit, or (2) assists or aids in the abduction of, or threatens to abduct, any person with the intent to defile such person, or (3) assists or aids in the abduction of, or threatens to abduct, any female under sixteen years of age for the purpose of concubinage or prostitution, shall be guilty of a Class 5 felony.&lt;/p&gt;&lt;p&gt;Code 1950, ¬ß 18.1-39; 1960, c. 358; 1966, c. 214; 1975, cc. 14, 15.&lt;/p&gt;</t>
  </si>
  <si>
    <t>¬ß 18.2-49.1</t>
  </si>
  <si>
    <t>Violation of court order regarding custody and visitation; penalty.</t>
  </si>
  <si>
    <t>&lt;p&gt;A. Any person who knowingly, wrongfully and intentionally withholds a child from either of a child's parents or other legal guardian in a clear and significant violation of a court order respecting the custody or visitation of such child, provided such child is withheld outside of the Commonwealth, is guilty of a Class 6 felony.&lt;/p&gt;&lt;p&gt;B. Any person who knowingly, wrongfully and intentionally engages in conduct that constitutes a clear and significant violation of a court order respecting the custody or visitation of a child is guilty of a Class 3 misdemeanor upon conviction of a first offense. Any person who commits a second violation of this section within 12 months of a first conviction is guilty of a Class 2 misdemeanor, and any person who commits a third violation occurring within 24 months of the first conviction is guilty of a Class 1 misdemeanor.&lt;/p&gt;&lt;p&gt;1987, c. 704; 1989, c. 486; 1994, c. &lt;a href='http://lis.virginia.gov/cgi-bin/legp604.exe?941+ful+CHAP0575'&gt;575&lt;/a&gt;; 2002, cc. &lt;a href='http://lis.virginia.gov/cgi-bin/legp604.exe?021+ful+CHAP0576'&gt;576&lt;/a&gt;, &lt;a href='http://lis.virginia.gov/cgi-bin/legp604.exe?021+ful+CHAP0596'&gt;596&lt;/a&gt;; 2003, c. &lt;a href='http://lis.virginia.gov/cgi-bin/legp604.exe?031+ful+CHAP0261'&gt;261&lt;/a&gt;.&lt;/p&gt;</t>
  </si>
  <si>
    <t>¬ß 18.2-50</t>
  </si>
  <si>
    <t>Disclosure of information and assistance to law-enforcement officers required.</t>
  </si>
  <si>
    <t>&lt;p&gt;Whenever it is brought to the attention of the members of the immediate family of any person that such person has been abducted, or that threats or attempts have been made to abduct any such person, such members shall make immediate report thereof to the police or other law-enforcement officers of the county, city or town where such person resides, and shall render all such possible assistance to such officers in the capture and conviction of the person or persons guilty of the alleged offense. Any person violating any of the provisions of this section shall be guilty of a Class 2 misdemeanor.&lt;/p&gt;&lt;p&gt;Code 1950, ¬ß 18.1-40; 1960, c. 358; 1975, cc. 14, 15.&lt;/p&gt;</t>
  </si>
  <si>
    <t>¬ß 18.2-50.1</t>
  </si>
  <si>
    <t>&lt;p&gt;Repealed by Acts 1992, c. 479.&lt;/p&gt;</t>
  </si>
  <si>
    <t>¬ß 18.2-50.2</t>
  </si>
  <si>
    <t>Emergency control of telephone service in hostage or barricaded person situation.</t>
  </si>
  <si>
    <t>&lt;p&gt;A. The Superintendent of the State Police or the chief law-enforcement officer or sheriff of any county, city or town may designate one or more law-enforcement officers with appropriate technical training or expertise as a hostage and barricade communications specialist.&lt;/p&gt;&lt;p&gt;B. Each telephone company providing service to Virginia residents shall designate a department or one or more individuals to provide liaison with law-enforcement agencies for the purposes of this section and shall designate telephone numbers, not exceeding two, at which such law-enforcement liaison department or individual can be contacted.&lt;/p&gt;&lt;p&gt;C. The supervising law-enforcement officer, who has jurisdiction in any situation in which there is probable cause to believe that the criminal enterprise of hostage holding is occurring or that a person has barricaded himself within a structure and poses an immediate threat to the life, safety or property of himself or others, may order a telephone company, or a hostage and barricade communications specialist to interrupt, reroute, divert, or otherwise control any telephone communications service involved in the hostage or barricade situation for the purpose of preventing telephone communication by a hostage holder or barricaded person with any person other than a law-enforcement officer or a person authorized by the officer.&lt;/p&gt;&lt;p&gt;D. A hostage and barricade communication specialist shall be ordered to act under subsection C only if the telephone company providing service in the area has been contacted and requested to act under subsection C or an attempt to contact has been made, using the telephone company's designated liaison telephone numbers and:&lt;/p&gt;&lt;p&gt;1. The officer's attempt to contact after ten rings for each call is unsuccessful;&lt;/p&gt;&lt;p&gt;2. The telephone company declines to respond to the officer's request because of a threat of personal injury to its employees; or&lt;/p&gt;&lt;p&gt;3. The telephone company indicates when contacted that it will be unable to respond appropriately to the officer's request within a reasonable time from the receipt of the request.&lt;/p&gt;&lt;p&gt;E. The supervising law-enforcement officer may give an order under subsection C only after that supervising law-enforcement officer has given or attempted to give written notification or oral notification of the hostage or barricade situation to the telephone company providing service to the area in which it is occurring. If an order is given on the basis of an oral notice, the oral notice shall be followed by a written confirmation of that notice within forty-eight hours of the order.&lt;/p&gt;&lt;p&gt;F. Good faith reliance on an order by a supervising law-enforcement officer who has the real or apparent authority to issue an order under this section shall constitute a complete defense to any action against a telephone company or a telephone company employee that rises out of attempts by the telephone company or the employees of the telephone company to comply with such an order.&lt;/p&gt;&lt;p&gt;1992, c. 479.&lt;/p&gt;</t>
  </si>
  <si>
    <t>¬ß 18.2-50.3</t>
  </si>
  <si>
    <t>Enticing, etc., another into a dwelling house with intent to commit certain felonies; penalty.</t>
  </si>
  <si>
    <t>&lt;p&gt;Any person who commits a violation of ¬ß &lt;a href='http://law.lis.virginia.gov/vacode/18.2-31/'&gt;18.2-31&lt;/a&gt;, &lt;a href='http://law.lis.virginia.gov/vacode/18.2-32/'&gt;18.2-32&lt;/a&gt;, &lt;a href='http://law.lis.virginia.gov/vacode/18.2-32.1/'&gt;18.2-32.1&lt;/a&gt;, &lt;a href='http://law.lis.virginia.gov/vacode/18.2-48/'&gt;18.2-48&lt;/a&gt;, &lt;a href='http://law.lis.virginia.gov/vacode/18.2-51.2/'&gt;18.2-51.2&lt;/a&gt;, &lt;a href='http://law.lis.virginia.gov/vacode/18.2-58/'&gt;18.2-58&lt;/a&gt;, &lt;a href='http://law.lis.virginia.gov/vacode/18.2-61/'&gt;18.2-61&lt;/a&gt;, &lt;a href='http://law.lis.virginia.gov/vacode/18.2-67.1/'&gt;18.2-67.1&lt;/a&gt;, or &lt;a href='http://law.lis.virginia.gov/vacode/18.2-67.2/'&gt;18.2-67.2&lt;/a&gt; within a dwelling house and who, with the intent to commit a felony listed in this section, enticed, solicited, requested, or otherwise caused the victim to enter such dwelling house is guilty of a Class 6 felony. A violation of this section is a separate and distinct felony.&lt;/p&gt;&lt;p&gt;2015, c. &lt;a href='http://lis.virginia.gov/cgi-bin/legp604.exe?151+ful+CHAP0392'&gt;392&lt;/a&gt;.&lt;/p&gt;</t>
  </si>
  <si>
    <t>ASSAULTS AND BODILY WOUNDINGS</t>
  </si>
  <si>
    <t>¬ß 18.2-51</t>
  </si>
  <si>
    <t>Shooting, stabbing, etc., with intent to maim, kill, etc.</t>
  </si>
  <si>
    <t>&lt;p&gt;If any person maliciously shoot, stab, cut, or wound any person or by any means cause him bodily injury, with the intent to maim, disfigure, disable, or kill, he shall, except where it is otherwise provided, be guilty of a Class 3 felony. If such act be done unlawfully but not maliciously, with the intent aforesaid, the offender shall be guilty of a Class 6 felony.&lt;/p&gt;&lt;p&gt;Code 1950, ¬ß 18.1-65; 1960, c. 358; 1975, cc. 14, 15.&lt;/p&gt;</t>
  </si>
  <si>
    <t>¬ß 18.2-51.1</t>
  </si>
  <si>
    <t>Malicious bodily injury to law-enforcement officers, firefighters, search and rescue personnel, or emergency medical services personnel; penalty; lesser-included offense.</t>
  </si>
  <si>
    <t>&lt;p&gt;If any person maliciously causes bodily injury to another by any means including the means set out in ¬ß &lt;a href='http://law.lis.virginia.gov/vacode/18.2-52/'&gt;18.2-52&lt;/a&gt;, with intent to maim, disfigure, disable or kill, and knowing or having reason to know that such other person is a law-enforcement officer, as defined hereinafter, firefighter, as defined in ¬ß &lt;a href='http://law.lis.virginia.gov/vacode/65.2-102/'&gt;65.2-102&lt;/a&gt;, search and rescue personnel as defined hereinafter, or emergency medical services personnel, as defined in ¬ß &lt;a href='http://law.lis.virginia.gov/vacode/32.1-111.1/'&gt;32.1-111.1&lt;/a&gt; engaged in the performance of his public duties as a law-enforcement officer, firefighter, search and rescue personnel, or emergency medical services personnel, such person is guilty of a felony punishable by imprisonment for a period of not less than five years nor more than 30 years and, subject to subdivision (g) of ¬ß &lt;a href='http://law.lis.virginia.gov/vacode/18.2-10/'&gt;18.2-10&lt;/a&gt;, a fine of not more than $100,000. Upon conviction, the sentence of such person shall include a mandatory minimum term of imprisonment of two years.&lt;/p&gt;&lt;p&gt;If any person unlawfully, but not maliciously, with the intent aforesaid, causes bodily injury to another by any means, knowing or having reason to know such other person is a law-enforcement officer, firefighter, as defined in ¬ß &lt;a href='http://law.lis.virginia.gov/vacode/65.2-102/'&gt;65.2-102&lt;/a&gt;, search and rescue personnel, or emergency medical services personnel, engaged in the performance of his public duties as a law-enforcement officer, firefighter, search and rescue personnel, or emergency medical services personnel as defined in ¬ß &lt;a href='http://law.lis.virginia.gov/vacode/32.1-111.1/'&gt;32.1-111.1&lt;/a&gt;, he is guilty of a Class 6 felony, and upon conviction, the sentence of such person shall include a mandatory minimum term of imprisonment of one year.&lt;/p&gt;&lt;p&gt;Nothing in this section shall be construed to affect the right of any person charged with a violation of this section from asserting and presenting evidence in support of any defenses to the charge that may be available under common law.&lt;/p&gt;&lt;p&gt;As used in this section, "law-enforcement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href='http://law.lis.virginia.gov/vacode/10.1-115/'&gt;10.1-115&lt;/a&gt;; any conservation police officer appointed pursuant to ¬ß &lt;a href='http://law.lis.virginia.gov/vacode/29.1-200/'&gt;29.1-200&lt;/a&gt;; and auxiliary police officers appointed or provided for pursuant to ¬ß¬ß &lt;a href='http://law.lis.virginia.gov/vacode/15.2-1731/'&gt;15.2-1731&lt;/a&gt; and &lt;a href='http://law.lis.virginia.gov/vacode/15.2-1733/'&gt;15.2-1733&lt;/a&gt; and auxiliary deputy sheriffs appointed pursuant to ¬ß &lt;a href='http://law.lis.virginia.gov/vacode/15.2-1603/'&gt;15.2-1603&lt;/a&gt;.&lt;/p&gt;&lt;p&gt;As used in this section, "search and rescue personnel" means any employee or member of a search and rescue organization that is authorized by a resolution or ordinance duly adopted by the governing body of any county, city, or town of the Commonwealth or any member of a search and rescue organization operating under a memorandum of understanding with the Virginia Department of Emergency Management.&lt;/p&gt;&lt;p&gt;The provisions of ¬ß &lt;a href='http://law.lis.virginia.gov/vacode/18.2-51/'&gt;18.2-51&lt;/a&gt; shall be deemed to provide a lesser-included offense hereof.&lt;/p&gt;&lt;p&gt;1983, c. 578; 1985, c. 444; 1994, cc. &lt;a href='http://lis.virginia.gov/cgi-bin/legp604.exe?941+ful+CHAP0205'&gt;205&lt;/a&gt;, &lt;a href='http://lis.virginia.gov/cgi-bin/legp604.exe?941+ful+CHAP0427'&gt;427&lt;/a&gt;; 1997, cc. &lt;a href='http://lis.virginia.gov/cgi-bin/legp604.exe?971+ful+CHAP0008'&gt;8&lt;/a&gt;, &lt;a href='http://lis.virginia.gov/cgi-bin/legp604.exe?971+ful+CHAP0120'&gt;120&lt;/a&gt;; 2002, cc. &lt;a href='http://lis.virginia.gov/cgi-bin/legp604.exe?021+ful+CHAP0588'&gt;588&lt;/a&gt;, &lt;a href='http://lis.virginia.gov/cgi-bin/legp604.exe?021+ful+CHAP0623'&gt;623&lt;/a&gt;; 2004, cc. &lt;a href='http://lis.virginia.gov/cgi-bin/legp604.exe?041+ful+CHAP0461'&gt;461&lt;/a&gt;, &lt;a href='http://lis.virginia.gov/cgi-bin/legp604.exe?041+ful+CHAP0841'&gt;841&lt;/a&gt;; 2007, c. &lt;a href='http://lis.virginia.gov/cgi-bin/legp604.exe?071+ful+CHAP0087'&gt;87&lt;/a&gt;; 2010, c. &lt;a href='http://lis.virginia.gov/cgi-bin/legp604.exe?101+ful+CHAP0344'&gt;344&lt;/a&gt;; 2015, cc. &lt;a href='http://lis.virginia.gov/cgi-bin/legp604.exe?151+ful+CHAP0502'&gt;502&lt;/a&gt;, &lt;a href='http://lis.virginia.gov/cgi-bin/legp604.exe?151+ful+CHAP0503'&gt;503&lt;/a&gt;.&lt;/p&gt;</t>
  </si>
  <si>
    <t>¬ß 18.2-51.2</t>
  </si>
  <si>
    <t>Aggravated malicious wounding; penalty.</t>
  </si>
  <si>
    <t>&lt;p&gt;A. If any person maliciously shoots, stabs, cuts or wounds any other person, or by any means causes bodily injury, with the intent to maim, disfigure, disable or kill, he shall be guilty of a Class 2 felony if the victim is thereby severely injured and is caused to suffer permanent and significant physical impairment.&lt;/p&gt;&lt;p&gt;B. If any person maliciously shoots, stabs, cuts or wounds any other woman who is pregnant, or by any other means causes bodily injury, with the intent to maim, disfigure, disable or kill the pregnant woman or to cause the involuntary termination of her pregnancy, he shall be guilty of a Class 2 felony if the victim is thereby severely injured and is caused to suffer permanent and significant physical impairment.&lt;/p&gt;&lt;p&gt;C. For purposes of this section, the involuntary termination of a woman's pregnancy shall be deemed a severe injury and a permanent and significant physical impairment.&lt;/p&gt;&lt;p&gt;1986, c. 460; 1991, c. 670; 1997, c. &lt;a href='http://lis.virginia.gov/cgi-bin/legp604.exe?971+ful+CHAP0709'&gt;709&lt;/a&gt;.&lt;/p&gt;</t>
  </si>
  <si>
    <t>¬ß 18.2-51.3</t>
  </si>
  <si>
    <t>Prohibition against reckless endangerment of others by throwing objects from places higher than one story; penalty.</t>
  </si>
  <si>
    <t>&lt;p&gt;A. It shall be unlawful for any person, with the intent to cause injury to another, to intentionally throw from a balcony, roof top, or other place more than one story above ground level any object capable of causing any such injury.&lt;/p&gt;&lt;p&gt;B. A violation of this section shall be punishable as a Class 6 felony.&lt;/p&gt;&lt;p&gt;1990, c. 761.&lt;/p&gt;</t>
  </si>
  <si>
    <t>¬ß 18.2-51.4</t>
  </si>
  <si>
    <t>Maiming, etc., of another resulting from driving while intoxicated.</t>
  </si>
  <si>
    <t>&lt;p&gt;A. Any person who, as a result of driving while intoxicated in violation of ¬ß &lt;a href='http://law.lis.virginia.gov/vacode/18.2-266/'&gt;18.2-266&lt;/a&gt; or any local ordinance substantially similar thereto in a manner so gross, wanton and culpable as to show a reckless disregard for human life, unintentionally causes the serious bodily injury of another person resulting in permanent and significant physical impairment shall be guilty of a Class 6 felony. The driver's license of any person convicted under this section shall be revoked pursuant to subsection B of ¬ß &lt;a href='http://law.lis.virginia.gov/vacode/46.2-391/'&gt;46.2-391&lt;/a&gt;.&lt;/p&gt;&lt;p&gt;B. The provisions of Article 2 (¬ß &lt;a href='http://law.lis.virginia.gov/vacode/18.2-266/'&gt;18.2-266&lt;/a&gt; et seq.) of Chapter 7 of Title 18.2 shall apply, mutatis mutandis, upon arrest for a violation of this section.&lt;/p&gt;&lt;p&gt;1997, c. &lt;a href='http://lis.virginia.gov/cgi-bin/legp604.exe?971+ful+CHAP0691'&gt;691&lt;/a&gt;; 1999, cc. &lt;a href='http://lis.virginia.gov/cgi-bin/legp604.exe?991+ful+CHAP0945'&gt;945&lt;/a&gt;, &lt;a href='http://lis.virginia.gov/cgi-bin/legp604.exe?991+ful+CHAP0987'&gt;987&lt;/a&gt;; 2000, cc. &lt;a href='http://lis.virginia.gov/cgi-bin/legp604.exe?001+ful+CHAP0956'&gt;956&lt;/a&gt;, &lt;a href='http://lis.virginia.gov/cgi-bin/legp604.exe?001+ful+CHAP0982'&gt;982&lt;/a&gt;.&lt;/p&gt;</t>
  </si>
  <si>
    <t>¬ß 18.2-51.5</t>
  </si>
  <si>
    <t>Maiming, etc., of another resulting from operating a watercraft while intoxicated; penalty.</t>
  </si>
  <si>
    <t>&lt;p&gt;A. Any person who, as a result of operating a watercraft or motorboat in violation of subsection B of ¬ß &lt;a href='http://law.lis.virginia.gov/vacode/29.1-738/'&gt;29.1-738&lt;/a&gt; or a similar local ordinance in a manner so gross, wanton, and culpable as to show reckless disregard for human life, unintentionally causes the serious bodily injury of another person resulting in permanent and significant physical impairment is guilty of a Class 6 felony. The court shall order any person convicted under this section not to operate a watercraft or motorboat that is underway upon the waters of the Commonwealth. After two years have passed from the date of the conviction, the convicted person may petition the court that entered the conviction for the right to operate a watercraft or motorboat upon the waters of the Commonwealth. Upon consideration of such petition, the court may restore the right to operate a watercraft or motorboat subject to such terms and conditions as the court deems appropriate, including the successful completion of a water safety alcohol rehabilitation program described in ¬ß &lt;a href='http://law.lis.virginia.gov/vacode/29.1-738.5/'&gt;29.1-738.5&lt;/a&gt;.&lt;/p&gt;&lt;p&gt;B. The provisions of Article 3 (¬ß &lt;a href='http://law.lis.virginia.gov/vacode/29.1-734/'&gt;29.1-734&lt;/a&gt; et seq.) of Chapter 7 of Title 29.1 shall apply, mutatis mutandis, upon arrest for a violation of this section.&lt;/p&gt;&lt;p&gt;2007, cc. &lt;a href='http://lis.virginia.gov/cgi-bin/legp604.exe?071+ful+CHAP0379'&gt;379&lt;/a&gt;, &lt;a href='http://lis.virginia.gov/cgi-bin/legp604.exe?071+ful+CHAP0679'&gt;679&lt;/a&gt;.&lt;/p&gt;</t>
  </si>
  <si>
    <t>¬ß 18.2-51.6</t>
  </si>
  <si>
    <t>Strangulation of another; penalty.</t>
  </si>
  <si>
    <t>&lt;p&gt;Any person who, without consent, impedes the blood circulation or respiration of another person by knowingly, intentionally, and unlawfully applying pressure to the neck of such person resulting in the wounding or bodily injury of such person is guilty of strangulation, a Class 6 felony.&lt;/p&gt;&lt;p&gt;2012, cc. &lt;a href='http://lis.virginia.gov/cgi-bin/legp604.exe?121+ful+CHAP0577'&gt;577&lt;/a&gt;, &lt;a href='http://lis.virginia.gov/cgi-bin/legp604.exe?121+ful+CHAP0602'&gt;602&lt;/a&gt;.&lt;/p&gt;</t>
  </si>
  <si>
    <t>¬ß 18.2-51.7</t>
  </si>
  <si>
    <t>Female genital mutilation; penalty.</t>
  </si>
  <si>
    <t>&lt;p&gt;A. Any person who knowingly circumcises, excises, or infibulates, in whole or in any part, the labia majora or labia minora or clitoris of another person who has not attained the age of 18 years is guilty of a Class 2 felony.&lt;/p&gt;&lt;p&gt;B. Any parent, guardian, or other person responsible for the care of a minor who consents to the circumcision, excision, or infibulation, in whole or in any part, of the labia majora or labia minora or clitoris of such minor is guilty of a Class 2 felony.&lt;/p&gt;&lt;p&gt;C. Any parent, guardian, or other person responsible for the care of a minor who knowingly removes or causes or permits the removal of such minor from the Commonwealth for the purposes of committing an offense under subsection A is guilty of a Class 2 felony.&lt;/p&gt;&lt;p&gt;D. A surgical operation is not a violation of this section if the operation is (i) necessary to the health of the person on whom it is performed and is performed by a person licensed in the place of its performance as a medical practitioner or (ii) performed on a person in labor who has just given birth and is performed for medical purposes connected with that labor or birth by a person licensed in the place it is performed as a medical practitioner, midwife, or person in training to become such a practitioner or midwife.&lt;/p&gt;&lt;p&gt;E. A violation of this section shall constitute a separate and distinct offense. The provisions of this section shall not preclude prosecution under any other statute.&lt;/p&gt;&lt;p&gt;2017, c. &lt;a href='http://lis.virginia.gov/cgi-bin/legp604.exe?171+ful+CHAP0667'&gt;667&lt;/a&gt;; 2018, c. &lt;a href='http://lis.virginia.gov/cgi-bin/legp604.exe?181+ful+CHAP0549'&gt;549&lt;/a&gt;.&lt;/p&gt;</t>
  </si>
  <si>
    <t>¬ß 18.2-52</t>
  </si>
  <si>
    <t>Malicious bodily injury by means of any caustic substance or agent or use of any explosive or fire.</t>
  </si>
  <si>
    <t>&lt;p&gt;If any person maliciously causes any other person bodily injury by means of any acid, lye or other caustic substance or agent or use of any explosive or fire, he shall be guilty of a felony and shall be punished by confinement in a state correctional facility for a period of not less than five years nor more than thirty years. If such act is done unlawfully but not maliciously, the offender shall be guilty of a Class 6 felony.&lt;/p&gt;&lt;p&gt;Code 1950, ¬ß 18.1-67; 1960, c. 358; 1975, cc. 14, 15, 604; 1995, c. &lt;a href='http://lis.virginia.gov/cgi-bin/legp604.exe?951+ful+CHAP0439'&gt;439&lt;/a&gt;.&lt;/p&gt;</t>
  </si>
  <si>
    <t>¬ß 18.2-52.1</t>
  </si>
  <si>
    <t>Possession of infectious biological substances or radiological agents; penalties.</t>
  </si>
  <si>
    <t>&lt;p&gt;A. Any person who possesses, with the intent thereby to injure another, an infectious biological substance or radiological agent is guilty of a Class 5 felony.&lt;/p&gt;&lt;p&gt;B. Any person who (i) destroys or damages, or attempts to destroy or damage, any facility, equipment or material involved in the sale, manufacturing, storage or distribution of an infectious biological substance or radiological agent, with the intent to injure another by releasing the substance, or (ii) manufactures, sells, gives, distributes or uses an infectious biological substance or radiological agent with the intent to injure another is guilty of a Class 4 felony.&lt;/p&gt;&lt;p&gt;C. Any person who maliciously and intentionally causes any other person bodily injury by means of an infectious biological substance or radiological agent is guilty of a felony and shall be punished by confinement in a state correctional facility for a period of not less than five years nor more than 30 years.&lt;/p&gt;&lt;p&gt;An "infectious biological substance" includes any bacteria, viruses, fungi, protozoa, or rickettsiae capable of causing death or serious bodily injury. This definition shall not include HIV as defined in ¬ß &lt;a href='http://law.lis.virginia.gov/vacode/18.2-67.4:1/'&gt;18.2-67.4:1&lt;/a&gt;, syphilis or hepatitis B.&lt;/p&gt;&lt;p&gt;A "radiological agent" includes any substance able to release radiation at levels that are capable of causing death or serious bodily injury.&lt;/p&gt;&lt;p&gt;1996, c. &lt;a href='http://lis.virginia.gov/cgi-bin/legp604.exe?961+ful+CHAP0769'&gt;769&lt;/a&gt;; 2002, cc. &lt;a href='http://lis.virginia.gov/cgi-bin/legp604.exe?021+ful+CHAP0588'&gt;588&lt;/a&gt;, &lt;a href='http://lis.virginia.gov/cgi-bin/legp604.exe?021+ful+CHAP0623'&gt;623&lt;/a&gt;, &lt;a href='http://lis.virginia.gov/cgi-bin/legp604.exe?021+ful+CHAP0816'&gt;816&lt;/a&gt;; 2004, c. &lt;a href='http://lis.virginia.gov/cgi-bin/legp604.exe?041+ful+CHAP0833'&gt;833&lt;/a&gt;.&lt;/p&gt;</t>
  </si>
  <si>
    <t>¬ß 18.2-53</t>
  </si>
  <si>
    <t>Shooting, etc., in committing or attempting a felony.</t>
  </si>
  <si>
    <t>&lt;p&gt;If any person, in the commission of, or attempt to commit, felony, unlawfully shoot, stab, cut or wound another person he shall be guilty of a Class 6 felony.&lt;/p&gt;&lt;p&gt;Code 1950, ¬ß 18.1-68; 1960, c. 358; 1975, cc. 14, 15.&lt;/p&gt;</t>
  </si>
  <si>
    <t>¬ß 18.2-53.1</t>
  </si>
  <si>
    <t>Use or display of firearm in committing felony.</t>
  </si>
  <si>
    <t>&lt;p&gt;It shall be unlawful for any person to use or attempt to use any pistol, shotgun, rifle, or other firearm or display such weapon in a threatening manner while committing or attempting to commit murder, rape, forcible sodomy, inanimate or animate object sexual penetration as defined in ¬ß &lt;a href='http://law.lis.virginia.gov/vacode/18.2-67.2/'&gt;18.2-67.2&lt;/a&gt;, robbery, carjacking, burglary, malicious wounding as defined in ¬ß &lt;a href='http://law.lis.virginia.gov/vacode/18.2-51/'&gt;18.2-51&lt;/a&gt;, malicious bodily injury to a law-enforcement officer as defined in ¬ß &lt;a href='http://law.lis.virginia.gov/vacode/18.2-51.1/'&gt;18.2-51.1&lt;/a&gt;, aggravated malicious wounding as defined in ¬ß &lt;a href='http://law.lis.virginia.gov/vacode/18.2-51.2/'&gt;18.2-51.2&lt;/a&gt;, malicious wounding by mob as defined in ¬ß &lt;a href='http://law.lis.virginia.gov/vacode/18.2-41/'&gt;18.2-41&lt;/a&gt; or abduction. Violation of this section shall constitute a separate and distinct felony and any person found guilty thereof shall be sentenced to a mandatory minimum term of imprisonment of three years for a first conviction, and to a mandatory minimum term of five years for a second or subsequent conviction under the provisions of this section. Such punishment shall be separate and apart from, and shall be made to run consecutively with, any punishment received for the commission of the primary felony.&lt;/p&gt;&lt;p&gt;1975, cc. 624, 628; 1976, c. 371; 1980, c. 333; 1982, c. 654; 1991, c. 506; 1992, cc. 191, 726; 1993, cc. 549, 835; 1994, c. &lt;a href='http://lis.virginia.gov/cgi-bin/legp604.exe?941+ful+CHAP0950'&gt;950&lt;/a&gt;; 2004, c. &lt;a href='http://lis.virginia.gov/cgi-bin/legp604.exe?041+ful+CHAP0461'&gt;461&lt;/a&gt;.&lt;/p&gt;</t>
  </si>
  <si>
    <t>¬ß 18.2-54</t>
  </si>
  <si>
    <t>Conviction of lesser offenses under certain indictments.</t>
  </si>
  <si>
    <t>&lt;p&gt;On any indictment for maliciously shooting, stabbing, cutting or wounding a person or by any means causing him bodily injury, with intent to maim, disfigure, disable or kill him, or of causing bodily injury by means of any acid, lye or other caustic substance or agent, the jury or the court trying the case without a jury may find the accused not guilty of the offense charged but guilty of unlawfully doing such act with the intent aforesaid, or of assault and battery if the evidence warrants.&lt;/p&gt;&lt;p&gt;Code 1950, ¬ß 19.1-251; 1960, c. 366; 1975, cc. 14, 15.&lt;/p&gt;</t>
  </si>
  <si>
    <t>¬ß 18.2-54.1</t>
  </si>
  <si>
    <t>Attempts to poison.</t>
  </si>
  <si>
    <t>&lt;p&gt;If any person administers or attempts to administer any poison or destructive substance in food, drink, prescription or over-the-counter medicine, or otherwise, or poisons any spring, well, waterworks as defined in ¬ß &lt;a href='http://law.lis.virginia.gov/vacode/32.1-167/'&gt;32.1-167&lt;/a&gt;, or reservoir of water with intent to kill or injure another person, he shall be guilty of a Class 3 felony.&lt;/p&gt;&lt;p&gt;Code 1950, ¬ß 18.1-64; 1960, c. 358; 1975, cc. 14, 15; 1983, c. 129; 2006, c. &lt;a href='http://lis.virginia.gov/cgi-bin/legp604.exe?061+ful+CHAP0300'&gt;300&lt;/a&gt;.&lt;/p&gt;</t>
  </si>
  <si>
    <t>¬ß 18.2-54.2</t>
  </si>
  <si>
    <t>Adulteration of food, drink, drugs, cosmetics, etc.; penalty.</t>
  </si>
  <si>
    <t>&lt;p&gt;Any person who adulterates or causes to be adulterated any food, drink, prescription or over-the-counter medicine, cosmetic or other substance with the intent to kill or injure any individual who ingests, inhales or uses such substance shall be guilty of a Class 3 felony.&lt;/p&gt;&lt;p&gt;1983, c. 129.&lt;/p&gt;</t>
  </si>
  <si>
    <t>¬ß 18.2-55</t>
  </si>
  <si>
    <t>Bodily injuries caused by prisoners, state juvenile probationers and state and local adult probationers or adult parolees.</t>
  </si>
  <si>
    <t>&lt;p&gt;A. It shall be unlawful for a person confined in a state, local or regional correctional facility as defined in ¬ß &lt;a href='http://law.lis.virginia.gov/vacode/53.1-1/'&gt;53.1-1&lt;/a&gt;; in a secure facility or detention home as defined in ¬ß &lt;a href='http://law.lis.virginia.gov/vacode/16.1-228/'&gt;16.1-228&lt;/a&gt; or in any facility designed for the secure detention of juveniles; or while in the custody of an employee thereof to knowingly and willfully inflict bodily injury on:&lt;/p&gt;&lt;p&gt;1. An employee thereof, or&lt;/p&gt;&lt;p&gt;2. Any other person lawfully admitted to such facility, except another prisoner or person held in legal custody, or&lt;/p&gt;&lt;p&gt;3. Any person who is supervising or working with prisoners or persons held in legal custody, or&lt;/p&gt;&lt;p&gt;4. Any such employee or other person while such prisoner or person held in legal custody is committing any act in violation of ¬ß &lt;a href='http://law.lis.virginia.gov/vacode/53.1-203/'&gt;53.1-203&lt;/a&gt;.&lt;/p&gt;&lt;p&gt;B. It shall be unlawful for an accused, probationer or parolee under the supervision of, or being investigated by, (i) a probation or parole officer whose powers and duties are defined in ¬ß &lt;a href='http://law.lis.virginia.gov/vacode/16.1-237/'&gt;16.1-237&lt;/a&gt; or ¬ß &lt;a href='http://law.lis.virginia.gov/vacode/53.1-145/'&gt;53.1-145&lt;/a&gt;, (ii) a local pretrial services officer associated with an agency established pursuant to Article 5 (¬ß &lt;a href='http://law.lis.virginia.gov/vacode/19.2-152.2/'&gt;19.2-152.2&lt;/a&gt;) of Chapter 9 of Title 19.2, or (iii) a local community-based probation officer associated with an agency established pursuant to Article 9 (¬ß &lt;a href='http://law.lis.virginia.gov/vacode/9.1-173/'&gt;9.1-173&lt;/a&gt; et seq.) of Chapter 1 of Title 9.1, to knowingly and willfully inflict bodily injury on such officer while he is in the performance of his duty, knowing or having reason to know that the officer is engaged in the performance of his duty.&lt;/p&gt;&lt;p&gt;Any person violating any provision of this section is guilty of a Class 5 felony.&lt;/p&gt;&lt;p&gt;1975, cc. 14, 15; 1977, c. 553; 1982, c. 636; 1985, c. 508; 1996, c. &lt;a href='http://lis.virginia.gov/cgi-bin/legp604.exe?961+ful+CHAP0527'&gt;527&lt;/a&gt;; 1999, cc. &lt;a href='http://lis.virginia.gov/cgi-bin/legp604.exe?991+ful+CHAP0618'&gt;618&lt;/a&gt;, &lt;a href='http://lis.virginia.gov/cgi-bin/legp604.exe?991+ful+CHAP0658'&gt;658&lt;/a&gt;; 2001, cc. &lt;a href='http://lis.virginia.gov/cgi-bin/legp604.exe?011+ful+CHAP0818'&gt;818&lt;/a&gt;, &lt;a href='http://lis.virginia.gov/cgi-bin/legp604.exe?011+ful+CHAP0848'&gt;848&lt;/a&gt;; 2007, c. &lt;a href='http://lis.virginia.gov/cgi-bin/legp604.exe?071+ful+CHAP0133'&gt;133&lt;/a&gt;.&lt;/p&gt;</t>
  </si>
  <si>
    <t>¬ß 18.2-55.1</t>
  </si>
  <si>
    <t>Hazing of youth gang members unlawful; criminal liability.</t>
  </si>
  <si>
    <t>&lt;p&gt;It shall be unlawful to cause bodily injury by hazing (i) any member of a criminal street gang as defined in ¬ß &lt;a href='http://law.lis.virginia.gov/vacode/18.2-46.1/'&gt;18.2-46.1&lt;/a&gt;, or (ii) a person seeking to become a member of a youth gang or criminal street gang. Any person found guilty of hazing is guilty of a Class 1 misdemeanor.&lt;/p&gt;&lt;p&gt;For the purposes of this section, "hazing" means to recklessly or intentionally endanger the health or safety of a person or to inflict bodily injury on a person in connection with or for the purpose of initiation, admission into or affiliation with or as a condition for continued membership in a youth gang or criminal street gang regardless of whether the person so endangered or injured participated voluntarily in the relevant activity.&lt;/p&gt;&lt;p&gt;2004, c. &lt;a href='http://lis.virginia.gov/cgi-bin/legp604.exe?041+ful+CHAP0850'&gt;850&lt;/a&gt;; 2005, c. &lt;a href='http://lis.virginia.gov/cgi-bin/legp604.exe?051+ful+CHAP0843'&gt;843&lt;/a&gt;.&lt;/p&gt;</t>
  </si>
  <si>
    <t>¬ß 18.2-56</t>
  </si>
  <si>
    <t>Hazing unlawful; civil and criminal liability; duty of school, etc., officials; penalty.</t>
  </si>
  <si>
    <t>&lt;p&gt;It shall be unlawful to haze so as to cause bodily injury, any student at any school or institution of higher education.&lt;/p&gt;&lt;p&gt;Any person found guilty thereof shall be guilty of a Class 1 misdemeanor.&lt;/p&gt;&lt;p&gt;Any person receiving bodily injury by hazing shall have a right to sue, civilly, the person or persons guilty thereof, whether adults or infants.&lt;/p&gt;&lt;p&gt;The president or other presiding official of any school or institution of higher education receiving appropriations from the state treasury shall, upon satisfactory proof of the guilt of any student hazing another student, sanction and discipline such student in accordance with the institution's policies and procedures. The institution's policies and procedures shall provide for expulsions or other appropriate discipline based on the facts and circumstances of each case and shall be consistent with the model policies established by the Department of Education or the State Council of Higher Education for Virginia, as applicable. The president or other presiding official of any school or institution of higher education receiving appropriations from the state treasury shall report hazing which causes bodily injury to the attorney for the Commonwealth of the county or city in which such school or institution of higher education is, who shall take such action as he deems appropriate.&lt;/p&gt;&lt;p&gt;For the purposes of this section, "hazing" means to recklessly or intentionally endanger the health or safety of a student or students or to inflict bodily injury on a student or students in connection with or for the purpose of initiation, admission into or affiliation with or as a condition for continued membership in a club, organization, association, fraternity, sorority, or student body regardless of whether the student or students so endangered or injured participated voluntarily in the relevant activity.&lt;/p&gt;&lt;p&gt;Code 1950, ¬ß 18.1-71; 1960, c. 358; 1975, cc. 14, 15; 2003, cc. &lt;a href='http://lis.virginia.gov/cgi-bin/legp604.exe?031+ful+CHAP0062'&gt;62&lt;/a&gt;, &lt;a href='http://lis.virginia.gov/cgi-bin/legp604.exe?031+ful+CHAP0067'&gt;67&lt;/a&gt;; 2014, c. &lt;a href='http://lis.virginia.gov/cgi-bin/legp604.exe?141+ful+CHAP0627'&gt;627&lt;/a&gt;.&lt;/p&gt;</t>
  </si>
  <si>
    <t>¬ß 18.2-56.1</t>
  </si>
  <si>
    <t>Reckless handling of firearms; reckless handling while hunting.</t>
  </si>
  <si>
    <t>&lt;p&gt;A. It shall be unlawful for any person to handle recklessly any firearm so as to endanger the life, limb or property of any person. Any person violating this section shall be guilty of a Class 1 misdemeanor.&lt;/p&gt;&lt;p&gt;A1. Any person who handles any firearm in a manner so gross, wanton, and culpable as to show a reckless disregard for human life and causes the serious bodily injury of another person resulting in permanent and significant physical impairment is guilty of a Class 6 felony.&lt;/p&gt;&lt;p&gt;B. If this section is violated while the person is engaged in hunting, trapping or pursuing game, the trial judge may, in addition to the penalty imposed by the jury or the court trying the case without a jury, revoke such person's hunting or trapping license and privileges to hunt or trap while possessing a firearm for a period of one to five years.&lt;/p&gt;&lt;p&gt;C. Upon a revocation pursuant to subsection B hereof, the clerk of the court in which the case is tried pursuant to this section shall forthwith send to the Department of Game and Inland Fisheries (i) such person's revoked hunting or trapping license or notice that such person's privilege to hunt or trap while in possession of a firearm has been revoked and (ii) a notice of the length of revocation imposed. The Department shall keep a list which shall be furnished upon request to any law-enforcement officer, the attorney for the Commonwealth or court in this Commonwealth, and such list shall contain the names and addresses of all persons whose license or privilege to hunt or trap while in possession of a firearm has been revoked and the court which took such action.&lt;/p&gt;&lt;p&gt;D. If any person whose license to hunt and trap, or whose privilege to hunt and trap while in possession of a firearm, has been revoked pursuant to this section, thereafter hunts or traps while in possession of a firearm, he shall be guilty of a Class 1 misdemeanor, and, in addition to any penalty imposed by the jury or the court trying the case without a jury, the trial judge may revoke such person's hunting or trapping license and privileges to hunt or trap while in possession of a firearm for a period of one year to life. The clerk of the court shall notify the Department of Game and Inland Fisheries as is provided in subsection C herein.&lt;/p&gt;&lt;p&gt;1977, c. 194; 1985, c. 182; 1991, c. 384; 2010, c. &lt;a href='http://lis.virginia.gov/cgi-bin/legp604.exe?101+ful+CHAP0183'&gt;183&lt;/a&gt;; 2011, c. &lt;a href='http://lis.virginia.gov/cgi-bin/legp604.exe?111+ful+CHAP0684'&gt;684&lt;/a&gt;; 2014, cc. &lt;a href='http://lis.virginia.gov/cgi-bin/legp604.exe?141+ful+CHAP0444'&gt;444&lt;/a&gt;, &lt;a href='http://lis.virginia.gov/cgi-bin/legp604.exe?141+ful+CHAP0579'&gt;579&lt;/a&gt;.&lt;/p&gt;</t>
  </si>
  <si>
    <t>¬ß 18.2-56.2</t>
  </si>
  <si>
    <t>Allowing access to firearms by children; penalty.</t>
  </si>
  <si>
    <t>&lt;p&gt;A. It shall be unlawful for any person to recklessly leave a loaded, unsecured firearm in such a manner as to endanger the life or limb of any child under the age of fourteen. Any person violating the provisions of this subsection shall be guilty of a Class 3 misdemeanor.&lt;/p&gt;&lt;p&gt;B. It shall be unlawful for any person knowingly to authorize a child under the age of twelve to use a firearm except when the child is under the supervision of an adult. Any person violating this subsection shall be guilty of a Class 1 misdemeanor. For purposes of this subsection, "adult" shall mean a parent, guardian, person standing in loco parentis to the child or a person twenty-one years or over who has the permission of the parent, guardian, or person standing in loco parentis to supervise the child in the use of a firearm.&lt;/p&gt;&lt;p&gt;1991, c. 537; 1994, c. &lt;a href='http://lis.virginia.gov/cgi-bin/legp604.exe?941+ful+CHAP0832'&gt;832&lt;/a&gt;.&lt;/p&gt;</t>
  </si>
  <si>
    <t>¬ß 18.2-57</t>
  </si>
  <si>
    <t>Assault and battery; penalty.</t>
  </si>
  <si>
    <t>&lt;p&gt;A. Any person who commits a simple assault or assault and battery is guilty of a Class 1 misdemeanor, and if the person intentionally selects the person against whom a simple assault is committed because of his race, religious conviction, color or national origin, the penalty upon conviction shall include a term of confinement of at least six months, 30 days of which shall be a mandatory minimum term of confinement.&lt;/p&gt;&lt;p&gt;B. However, if a person intentionally selects the person against whom an assault and battery resulting in bodily injury is committed because of his race, religious conviction, color or national origin, the person is guilty of a Class 6 felony, and the penalty upon conviction shall include a term of confinement of at least six months, 30 days of which shall be a mandatory minimum term of confinement.&lt;/p&gt;&lt;p&gt;C. In addition, if any person commits an assault or an assault and battery against another knowing or having reason to know that such other person is a judge, a magistrate, a law-enforcement officer as defined in subsection F, a correctional officer as defined in ¬ß &lt;a href='/vacode/53.1-1/'&gt;53.1-1&lt;/a&gt;, a person directly involved in the care, treatment, or supervision of inmates in the custody of the Department of Corrections or an employee of a local or regional correctional facility directly involved in the care, treatment, or supervision of inmates in the custody of the facility, a person directly involved in the care, treatment, or supervision of persons in the custody of or under the supervision of the Department of Juvenile Justice, an employee or other individual who provides control, care, or treatment of sexually violent predators committed to the custody of the Department of Behavioral Health and Developmental Services, a firefighter as defined in ¬ß &lt;a href='/vacode/65.2-102/'&gt;65.2-102&lt;/a&gt;, or a volunteer firefighter or any emergency medical services personnel member who is employed by or is a volunteer of an emergency medical services agency or as a member of a bona fide volunteer fire department or volunteer emergency medical services agency, regardless of whether a resolution has been adopted by the governing body of a political subdivision recognizing such firefighters or emergency medical services personnel as employees, engaged in the performance of his public duties anywhere in the Commonwealth, such person is guilty of a Class 6 felony, and, upon conviction, the sentence of such person shall include a mandatory minimum term of confinement of six months.&lt;/p&gt;&lt;p&gt;Nothing in this subsection shall be construed to affect the right of any person charged with a violation of this section from asserting and presenting evidence in support of any defenses to the charge that may be available under common law.&lt;/p&gt;&lt;p&gt;D. In addition, if any person commits a battery against another knowing or having reason to know that such other person is a full-time or part-time employee of any public or private elementary or secondary school and is engaged in the performance of his duties as such, he is guilty of a Class 1 misdemeanor and the sentence of such person upon conviction shall include a sentence of 15 days in jail, two days of which shall be a mandatory minimum term of confinement. However, if the offense is committed by use of a firearm or other weapon prohibited on school property pursuant to ¬ß &lt;a href='/vacode/18.2-308.1/'&gt;18.2-308.1&lt;/a&gt;, the person shall serve a mandatory minimum sentence of confinement of six months.&lt;/p&gt;&lt;p&gt;E. In addition, any person who commits a battery against another knowing or having reason to know that such individual is a health care provider as defined in ¬ß &lt;a href='/vacode/8.01-581.1/'&gt;8.01-581.1&lt;/a&gt; who is engaged in the performance of his duties in a hospital or in an emergency room on the premises of any clinic or other facility rendering emergency medical care is guilty of a Class 1 misdemeanor. The sentence of such person, upon conviction, shall include a term of confinement of 15 days in jail, two days of which shall be a mandatory minimum term of confinement.&lt;/p&gt;&lt;p&gt;F. As used in this section:&lt;/p&gt;&lt;p&gt;"Hospital" means a public or private institution licensed pursuant to Chapter 5 (¬ß &lt;a href='/vacode/32.1-123/'&gt;32.1-123&lt;/a&gt; et seq.) of Title 32.1 or Article 2 (¬ß &lt;a href='/vacode/37.2-403/'&gt;37.2-403&lt;/a&gt; et seq.) of Chapter 4 of Title 37.2.&lt;/p&gt;&lt;p&gt;"Judge" means any justice or judge of a court of record of the Commonwealth including a judge designated under ¬ß &lt;a href='/vacode/17.1-105/'&gt;17.1-105&lt;/a&gt;, a judge under temporary recall under ¬ß &lt;a href='/vacode/17.1-106/'&gt;17.1-106&lt;/a&gt;, or a judge pro tempore under ¬ß &lt;a href='/vacode/17.1-109/'&gt;17.1-109&lt;/a&gt;, any member of the State Corporation Commission, or of the Virginia Workers' Compensation Commission, and any judge of a district court of the Commonwealth or any substitute judge of such district court.&lt;/p&gt;&lt;p&gt;"Law-enforcement officer" means any full-time or part-time employee of a police department or sheriff's office that is part of or administered by the Commonwealth or any political subdivision thereof who is responsible for the prevention or detection of crime and the enforcement of the penal, traffic or highway laws of the Commonwealth, any conservation officer of the Department of Conservation and Recreation commissioned pursuant to ¬ß &lt;a href='/vacode/10.1-115/'&gt;10.1-115&lt;/a&gt;, any special agent of the Virginia Alcoholic Beverage Control Authority, conservation police officers appointed pursuant to ¬ß &lt;a href='/vacode/29.1-200/'&gt;29.1-200&lt;/a&gt;, full-time sworn members of the enforcement division of the Department of Motor Vehicles appointed pursuant to ¬ß &lt;a href='/vacode/46.2-217/'&gt;46.2-217&lt;/a&gt;, and any employee with internal investigations authority designated by the Department of Corrections pursuant to subdivision 11 of ¬ß &lt;a href='/vacode/53.1-1/'&gt;53.1-1&lt;/a&gt;0, and such officer also includes jail officers in local and regional correctional facilities, all deputy sheriffs, whether assigned to law-enforcement duties, court services or local jail responsibilities, auxiliary police officers appointed or provided for pursuant to ¬ß¬ß &lt;a href='/vacode/15.2-1731/'&gt;15.2-1731&lt;/a&gt; and &lt;a href='/vacode/15.2-1733/'&gt;15.2-1733&lt;/a&gt;, auxiliary deputy sheriffs appointed pursuant to ¬ß &lt;a href='/vacode/15.2-1603/'&gt;15.2-1603&lt;/a&gt;, police officers of the Metropolitan Washington Airports Authority pursuant to ¬ß 5.1-158, and fire marshals appointed pursuant to ¬ß &lt;a href='/vacode/27-30/'&gt;27-30&lt;/a&gt; when such fire marshals have police powers as set out in ¬ß¬ß &lt;a href='/vacode/27-34.2/'&gt;27-34.2&lt;/a&gt; and &lt;a href='/vacode/27-34.2/'&gt;27-34.2&lt;/a&gt;:1.&lt;/p&gt;&lt;p&gt;"School security officer" means an individual who is employed by the local school board for the purpose of maintaining order and discipline, preventing crime, investigating violations of school board policies and detaining persons violating the law or school board policies on school property, a school bus or at a school-sponsored activity and who is responsible solely for ensuring the safety, security and welfare of all students, faculty and staff in the assigned school.&lt;/p&gt;&lt;p&gt;G. "Simple assault" or "assault and battery" shall not be construed to include the use of, by any school security officer or full-time or part-time employee of any public or private elementary or secondary school while acting in the course and scope of his official capacity, any of the following: (i) incidental, minor or reasonable physical contact or other actions designed to maintain order and control; (ii) reasonable and necessary force to quell a disturbance or remove a student from the scene of a disturbance that threatens physical injury to persons or damage to property; (iii) reasonable and necessary force to prevent a student from inflicting physical harm on himself; (iv) reasonable and necessary force for self-defense or the defense of others; or (v) reasonable and necessary force to obtain possession of weapons or other dangerous objects or controlled substances or associated paraphernalia that are upon the person of the student or within his control.&lt;/p&gt;&lt;p&gt;In determining whether a person was acting within the exceptions provided in this subsection, due deference shall be given to reasonable judgments that were made by a school security officer or full-time or part-time employee of any public or private elementary or secondary school at the time of the event.&lt;/p&gt;&lt;p&gt;1975, cc. 14, 15; 1994, c. &lt;a href='http://lis.virginia.gov/cgi-bin/legp604.exe?941+ful+CHAP0658'&gt;658&lt;/a&gt;; 1997, c. &lt;a href='http://lis.virginia.gov/cgi-bin/legp604.exe?971+ful+CHAP0833'&gt;833&lt;/a&gt;; 1999, cc. &lt;a href='http://lis.virginia.gov/cgi-bin/legp604.exe?991+ful+CHAP0771'&gt;771&lt;/a&gt;, &lt;a href='http://lis.virginia.gov/cgi-bin/legp604.exe?991+ful+CHAP1036'&gt;1036&lt;/a&gt;; 2000, cc. &lt;a href='http://lis.virginia.gov/cgi-bin/legp604.exe?001+ful+CHAP0288'&gt;288&lt;/a&gt;, &lt;a href='http://lis.virginia.gov/cgi-bin/legp604.exe?001+ful+CHAP0682'&gt;682&lt;/a&gt;; 2001, c. &lt;a href='http://lis.virginia.gov/cgi-bin/legp604.exe?011+ful+CHAP0129'&gt;129&lt;/a&gt;; 2002, c. &lt;a href='http://lis.virginia.gov/cgi-bin/legp604.exe?021+ful+CHAP0817'&gt;817&lt;/a&gt;; 2004, cc. &lt;a href='http://lis.virginia.gov/cgi-bin/legp604.exe?041+ful+CHAP0420'&gt;420&lt;/a&gt;, &lt;a href='http://lis.virginia.gov/cgi-bin/legp604.exe?041+ful+CHAP0461'&gt;461&lt;/a&gt;; 2006, cc. &lt;a href='http://lis.virginia.gov/cgi-bin/legp604.exe?061+ful+CHAP0270'&gt;270&lt;/a&gt;, &lt;a href='http://lis.virginia.gov/cgi-bin/legp604.exe?061+ful+CHAP0709'&gt;709&lt;/a&gt;, &lt;a href='http://lis.virginia.gov/cgi-bin/legp604.exe?061+ful+CHAP0829'&gt;829&lt;/a&gt;; 2008, c. &lt;a href='http://lis.virginia.gov/cgi-bin/legp604.exe?081+ful+CHAP0460'&gt;460&lt;/a&gt;; 2009, c. &lt;a href='http://lis.virginia.gov/cgi-bin/legp604.exe?091+ful+CHAP0257'&gt;257&lt;/a&gt;; 2011, cc. &lt;a href='http://lis.virginia.gov/cgi-bin/legp604.exe?111+ful+CHAP0230'&gt;230&lt;/a&gt;, &lt;a href='http://lis.virginia.gov/cgi-bin/legp604.exe?111+ful+CHAP0233'&gt;233&lt;/a&gt;, &lt;a href='http://lis.virginia.gov/cgi-bin/legp604.exe?111+ful+CHAP0374'&gt;374&lt;/a&gt;; 2013, cc. &lt;a href='http://lis.virginia.gov/cgi-bin/legp604.exe?131+ful+CHAP0698'&gt;698&lt;/a&gt;, &lt;a href='http://lis.virginia.gov/cgi-bin/legp604.exe?131+ful+CHAP0707'&gt;707&lt;/a&gt;, &lt;a href='http://lis.virginia.gov/cgi-bin/legp604.exe?131+ful+CHAP0711'&gt;711&lt;/a&gt;, &lt;a href='http://lis.virginia.gov/cgi-bin/legp604.exe?131+ful+CHAP0748'&gt;748&lt;/a&gt;, &lt;a href='http://lis.virginia.gov/cgi-bin/legp604.exe?131+ful+CHAP0782'&gt;782&lt;/a&gt;; 2014, cc. &lt;a href='http://lis.virginia.gov/cgi-bin/legp604.exe?141+ful+CHAP0663'&gt;663&lt;/a&gt;, &lt;a href='http://lis.virginia.gov/cgi-bin/legp604.exe?141+ful+CHAP0714'&gt;714&lt;/a&gt;; 2015, cc. &lt;a href='http://lis.virginia.gov/cgi-bin/legp604.exe?151+ful+CHAP0038'&gt;38&lt;/a&gt;, &lt;a href='http://lis.virginia.gov/cgi-bin/legp604.exe?151+ful+CHAP0196'&gt;196&lt;/a&gt;, &lt;a href='http://lis.virginia.gov/cgi-bin/legp604.exe?151+ful+CHAP0730'&gt;730&lt;/a&gt;; 2016, c. &lt;a href='http://lis.virginia.gov/cgi-bin/legp604.exe?161+ful+CHAP0420'&gt;420&lt;/a&gt;; 2017, cc. &lt;a href='http://lis.virginia.gov/cgi-bin/legp604.exe?171+ful+CHAP0029'&gt;29&lt;/a&gt;, &lt;a href='http://lis.virginia.gov/cgi-bin/legp604.exe?171+ful+CHAP0056'&gt;56&lt;/a&gt;.&lt;/p&gt;</t>
  </si>
  <si>
    <t>¬ß 18.2-57.01</t>
  </si>
  <si>
    <t>Pointing laser at law-enforcement officer unlawful; penalty.</t>
  </si>
  <si>
    <t>&lt;p&gt;If any person, knowing or having reason to know another person is a law-enforcement officer as defined in ¬ß &lt;a href='http://law.lis.virginia.gov/vacode/18.2-57/'&gt;18.2-57&lt;/a&gt;, a probation or parole officer appointed pursuant to ¬ß &lt;a href='http://law.lis.virginia.gov/vacode/53.1-143/'&gt;53.1-143&lt;/a&gt;, a correctional officer as defined in ¬ß &lt;a href='http://law.lis.virginia.gov/vacode/53.1-1/'&gt;53.1-1&lt;/a&gt;, or a person employed by the Department of Corrections directly involved in the care, treatment or supervision of inmates in the custody of the Department engaged in the performance of his public duties as such, intentionally projects at such other person a beam or a point of light from a laser, a laser gun sight, or any device that simulates a laser, shall be guilty of a Class 2 misdemeanor.&lt;/p&gt;&lt;p&gt;2000, c. &lt;a href='http://lis.virginia.gov/cgi-bin/legp604.exe?001+ful+CHAP0350'&gt;350&lt;/a&gt;.&lt;/p&gt;</t>
  </si>
  <si>
    <t>¬ß 18.2-57.02</t>
  </si>
  <si>
    <t>Disarming a law-enforcement or correctional officer; penalty.</t>
  </si>
  <si>
    <t>&lt;p&gt;Any person who knows or has reason to know a person is a law-enforcement officer as defined in ¬ß &lt;a href='http://law.lis.virginia.gov/vacode/18.2-57/'&gt;18.2-57&lt;/a&gt;, a correctional officer as defined in ¬ß &lt;a href='http://law.lis.virginia.gov/vacode/53.1-1/'&gt;53.1-1&lt;/a&gt;, or a person employed by the Department of Corrections directly involved in the care, treatment or supervision of inmates in the custody of the Department, who is engaged in the performance of his duties as such and, with the intent to impede or prevent any such person from performing his official duties, knowingly and without the person's permission removes a chemical irritant weapon or impact weapon from the possession of the officer or deprives the officer of the use of the weapon is guilty of a Class 1 misdemeanor. However, if the weapon removed or deprived in violation of this section is the officer's firearm or stun weapon as defined in ¬ß &lt;a href='http://law.lis.virginia.gov/vacode/18.2-308.1/'&gt;18.2-308.1&lt;/a&gt;, he shall be guilty of a Class 6 felony. A violation of this section shall constitute a separate and distinct offense.&lt;/p&gt;&lt;p&gt;2001, c. &lt;a href='http://lis.virginia.gov/cgi-bin/legp604.exe?011+ful+CHAP0002'&gt;2&lt;/a&gt;; 2007, c. &lt;a href='http://lis.virginia.gov/cgi-bin/legp604.exe?071+ful+CHAP0519'&gt;519&lt;/a&gt;.&lt;/p&gt;</t>
  </si>
  <si>
    <t>¬ß 18.2-57.1</t>
  </si>
  <si>
    <t>&lt;p&gt;Repealed by Acts 1997, c. &lt;a href='http://lis.virginia.gov/cgi-bin/legp604.exe?971+ful+CHAP0833'&gt;833&lt;/a&gt;.&lt;/p&gt;</t>
  </si>
  <si>
    <t>¬ß 18.2-57.2</t>
  </si>
  <si>
    <t>Assault and battery against a family or household member; penalty.</t>
  </si>
  <si>
    <t>&lt;p&gt;A. Any person who commits an assault and battery against a family or household member is guilty of a Class 1 misdemeanor.&lt;/p&gt;&lt;p&gt;B. Upon a conviction for assault and battery against a family or household member, where it is alleged in the warrant, petition, information, or indictment on which a person is convicted, that such person has been previously convicted of two offenses against a family or household member of (i) assault and battery against a family or household member in violation of this section, (ii) malicious wounding or unlawful wounding in violation of ¬ß &lt;a href='http://law.lis.virginia.gov/vacode/18.2-51/'&gt;18.2-51&lt;/a&gt;, (iii) aggravated malicious wounding in violation of ¬ß &lt;a href='http://law.lis.virginia.gov/vacode/18.2-51.2/'&gt;18.2-51.2&lt;/a&gt;, (iv) malicious bodily injury by means of a substance in violation of ¬ß &lt;a href='http://law.lis.virginia.gov/vacode/18.2-52/'&gt;18.2-52&lt;/a&gt;, (v) strangulation in violation of ¬ß &lt;a href='http://law.lis.virginia.gov/vacode/18.2-51.6/'&gt;18.2-51.6&lt;/a&gt;, or (vi) an offense under the law of any other jurisdiction which has the same elements of any of the above offenses, in any combination, all of which occurred within a period of 20 years, and each of which occurred on a different date, such person is guilty of a Class 6 felony.&lt;/p&gt;&lt;p&gt;C. Whenever a warrant for a violation of this section is issued, the magistrate shall issue an emergency protective order as authorized by ¬ß &lt;a href='http://law.lis.virginia.gov/vacode/16.1-253.4/'&gt;16.1-253.4&lt;/a&gt;, except if the defendant is a minor, an emergency protective order shall not be required.&lt;/p&gt;&lt;p&gt;D. The definition of "family or household member" in ¬ß &lt;a href='http://law.lis.virginia.gov/vacode/16.1-228/'&gt;16.1-228&lt;/a&gt; applies to this section.&lt;/p&gt;&lt;p&gt;1991, c. 238; 1992, cc. 526, 886; 1996, c. &lt;a href='http://lis.virginia.gov/cgi-bin/legp604.exe?961+ful+CHAP0866'&gt;866&lt;/a&gt;; 1997, c. &lt;a href='http://lis.virginia.gov/cgi-bin/legp604.exe?971+ful+CHAP0603'&gt;603&lt;/a&gt;; 1999, cc. &lt;a href='http://lis.virginia.gov/cgi-bin/legp604.exe?991+ful+CHAP0697'&gt;697&lt;/a&gt;, &lt;a href='http://lis.virginia.gov/cgi-bin/legp604.exe?991+ful+CHAP0721'&gt;721&lt;/a&gt;, &lt;a href='http://lis.virginia.gov/cgi-bin/legp604.exe?991+ful+CHAP0807'&gt;807&lt;/a&gt;; 2004, cc. &lt;a href='http://lis.virginia.gov/cgi-bin/legp604.exe?041+ful+CHAP0448'&gt;448&lt;/a&gt;, &lt;a href='http://lis.virginia.gov/cgi-bin/legp604.exe?041+ful+CHAP0738'&gt;738&lt;/a&gt;; 2009, c. &lt;a href='http://lis.virginia.gov/cgi-bin/legp604.exe?091+ful+CHAP0726'&gt;726&lt;/a&gt;; 2014, c. &lt;a href='http://lis.virginia.gov/cgi-bin/legp604.exe?141+ful+CHAP0660'&gt;660&lt;/a&gt;.&lt;/p&gt;</t>
  </si>
  <si>
    <t>¬ß 18.2-57.3</t>
  </si>
  <si>
    <t>Persons charged with first offense of assault and battery against a family or household member may be placed on local community-based probation; conditions; education and treatment programs; costs and fees; violations; discharge.</t>
  </si>
  <si>
    <t>&lt;p&gt;A. When a person is charged with a simple assault in violation of subsection A of ¬ß &lt;a href='http://law.lis.virginia.gov/vacode/18.2-57/'&gt;18.2-57&lt;/a&gt; where the victim was a family or household member of the person or a violation of ¬ß &lt;a href='http://law.lis.virginia.gov/vacode/18.2-57.2/'&gt;18.2-57.2&lt;/a&gt;, the court may defer the proceedings against such person, without a finding of guilt, and place him on probation under the terms of this section.&lt;/p&gt;&lt;p&gt;B. For a person to be eligible for such deferral, the court shall find that (i) the person was an adult at the time of the commission of the offense; (ii) the person has not previously been convicted of any offense under this article or under any statute of the United States or of any state or any ordinance of any local government relating to an assault or assault and battery against a family or household member; (iii)(a) the person has not previously been convicted of an act of violence as defined in ¬ß &lt;a href='http://law.lis.virginia.gov/vacode/19.2-297.1/'&gt;19.2-297.1&lt;/a&gt; or (b) if such person has been previously convicted of such an act of violence, the attorney for the Commonwealth does not object to the deferral; (iv) the person has not previously had a proceeding against him for violation of such an offense dismissed as provided in this section; (v) the person pleads guilty to, or enters a plea of not guilty or nolo contendere and the court finds the evidence is sufficient to find the person guilty of, simple assault in violation of subsection A of ¬ß &lt;a href='http://law.lis.virginia.gov/vacode/18.2-57/'&gt;18.2-57&lt;/a&gt; where the victim was a family or household member of the person or a violation of ¬ß &lt;a href='http://law.lis.virginia.gov/vacode/18.2-57.2/'&gt;18.2-57.2&lt;/a&gt;; and (vi) the person consents to such deferral and to a waiver of his right to appeal a finding of facts sufficient to justify a finding of guilt under this section entered pursuant to subsection F for a violation of a term or condition of his probation. A person may file a motion to withdraw his consent to the deferral and waiver of his right to appeal within 10 days of the entry of the order deferring proceedings on a form prescribed by the Office of the Executive Secretary of the Supreme Court of Virginia. The court shall schedule a hearing within 30 days of receipt of the motion and shall provide reasonable notice to the attorney for the Commonwealth and to the person and his attorney, if any. If the person appears at the hearing and requests to withdraw his consent, the court shall grant such request, enter a final order adjudicating guilt, and sentence the person accordingly. If the person does not appear at the hearing, the court shall deny his request to withdraw his consent.&lt;/p&gt;&lt;p&gt;C. The court shall (i) where a local community-based probation services agency established pursuant to Article 9 (¬ß &lt;a href='http://law.lis.virginia.gov/vacode/9.1-173/'&gt;9.1-173&lt;/a&gt; et seq.) of Chapter 1 of Title 9.1 is available, order that the eligible person be placed with such agency and require, as a condition of local community-based probation, the person to successfully complete all treatment, education programs or services, or any combination thereof indicated by an assessment or evaluation obtained by the local community-based probation services agency if such assessment, treatment or education services are available; or (ii) require successful completion of treatment, education programs or services, or any combination thereof, such as, in the opinion of the court, may be best suited to the needs of the person.&lt;/p&gt;&lt;p&gt;D. The court shall require the person entering such education or treatment program or services under the provisions of this section to pay all or part of the costs of the program or services, including the costs of any assessment, evaluation, testing, education and treatment, based upon the person's ability to pay. Such programs or services shall offer a sliding-scale fee structure or other mechanism to assist participants who are unable to pay the full costs of the required programs or services.&lt;/p&gt;&lt;p&gt;The court shall order the person to be of good behavior for a total period of not less than two years following the deferral of proceedings, including the period of supervised probation, if available.&lt;/p&gt;&lt;p&gt;The court shall, unless done at arrest, order the person to report to the original arresting law-enforcement agency to submit to fingerprinting.&lt;/p&gt;&lt;p&gt;E. Upon fulfillment of the terms and conditions specified in the court order, the court shall discharge the person and dismiss the proceedings against him. Discharge and dismissal under this section shall be without adjudication of guilt and is a conviction only for the purposes of applying this section in subsequent proceedings. No charges dismissed pursuant to this section shall be eligible for expungement under ¬ß &lt;a href='http://law.lis.virginia.gov/vacode/19.2-392.2/'&gt;19.2-392.2&lt;/a&gt;.&lt;/p&gt;&lt;p&gt;F. Upon violation of a term or condition of supervised probation or of the period of good behavior, the court may enter an adjudication of guilt and proceed as otherwise provided by law. Any person placed on probation pursuant to this section who is subsequently adjudicated guilty upon a violation of a term or condition of his probation shall have no right of appeal on such adjudication.&lt;/p&gt;&lt;p&gt;G. Notwithstanding any other provision of this section, whenever a court places a person on probation upon terms and conditions pursuant to this section, such action shall be treated as a conviction for purposes of Article 6.1 (¬ß &lt;a href='http://law.lis.virginia.gov/vacode/18.2-307.1/'&gt;18.2-307.1&lt;/a&gt; et seq.) of Chapter 7.&lt;/p&gt;&lt;p&gt;1999, c. &lt;a href='http://lis.virginia.gov/cgi-bin/legp604.exe?991+ful+CHAP0963'&gt;963&lt;/a&gt;; 2000, c. &lt;a href='http://lis.virginia.gov/cgi-bin/legp604.exe?001+ful+CHAP1040'&gt;1040&lt;/a&gt;; 2003, cc. &lt;a href='http://lis.virginia.gov/cgi-bin/legp604.exe?031+ful+CHAP0033'&gt;33&lt;/a&gt;, &lt;a href='http://lis.virginia.gov/cgi-bin/legp604.exe?031+ful+CHAP0038'&gt;38&lt;/a&gt;; 2004, c. &lt;a href='http://lis.virginia.gov/cgi-bin/legp604.exe?041+ful+CHAP0377'&gt;377&lt;/a&gt;; 2007, c. &lt;a href='http://lis.virginia.gov/cgi-bin/legp604.exe?071+ful+CHAP0133'&gt;133&lt;/a&gt;; 2009, cc. &lt;a href='http://lis.virginia.gov/cgi-bin/legp604.exe?091+ful+CHAP0313'&gt;313&lt;/a&gt;, &lt;a href='http://lis.virginia.gov/cgi-bin/legp604.exe?091+ful+CHAP0347'&gt;347&lt;/a&gt;; 2013, c. &lt;a href='http://lis.virginia.gov/cgi-bin/legp604.exe?131+ful+CHAP0746'&gt;746&lt;/a&gt;; 2016, cc. &lt;a href='http://lis.virginia.gov/cgi-bin/legp604.exe?161+ful+CHAP0422'&gt;422&lt;/a&gt;, &lt;a href='http://lis.virginia.gov/cgi-bin/legp604.exe?161+ful+CHAP0742'&gt;742&lt;/a&gt;; 2017, cc. &lt;a href='http://lis.virginia.gov/cgi-bin/legp604.exe?171+ful+CHAP0621'&gt;621&lt;/a&gt;, &lt;a href='http://lis.virginia.gov/cgi-bin/legp604.exe?171+ful+CHAP0785'&gt;785&lt;/a&gt;.&lt;/p&gt;</t>
  </si>
  <si>
    <t>¬ß 18.2-57.4</t>
  </si>
  <si>
    <t>Reporting findings of assault and battery to military family advocacy representatives.</t>
  </si>
  <si>
    <t>&lt;p&gt;If any active duty member of the United States Armed Forces is found guilty of a violation of ¬ß &lt;a href='http://law.lis.virginia.gov/vacode/18.2-57.2/'&gt;18.2-57.2&lt;/a&gt; or ¬ß &lt;a href='http://law.lis.virginia.gov/vacode/18.2-57.3/'&gt;18.2-57.3&lt;/a&gt;, the court shall report the conviction to family advocacy representatives of the United States Armed Forces.&lt;/p&gt;&lt;p&gt;2004, c. &lt;a href='http://lis.virginia.gov/cgi-bin/legp604.exe?041+ful+CHAP0681'&gt;681&lt;/a&gt;.&lt;/p&gt;</t>
  </si>
  <si>
    <t>ROBBERY</t>
  </si>
  <si>
    <t>¬ß 18.2-58</t>
  </si>
  <si>
    <t>How punished.</t>
  </si>
  <si>
    <t>&lt;p&gt;If any person commit robbery by partial strangulation, or suffocation, or by striking or beating, or by other violence to the person, or by assault or otherwise putting a person in fear of serious bodily harm, or by the threat or presenting of firearms, or other deadly weapon or instrumentality whatsoever, he shall be guilty of a felony and shall be punished by confinement in a state correctional facility for life or any term not less than five years.&lt;/p&gt;&lt;p&gt;Code 1950, ¬ß 18.1-91; 1960, c. 358; 1966, c. 361; 1975, cc. 14, 15, 605; 1978, c. 608.&lt;/p&gt;</t>
  </si>
  <si>
    <t>¬ß 18.2-58.1</t>
  </si>
  <si>
    <t>Carjacking; penalty.</t>
  </si>
  <si>
    <t>&lt;p&gt;A. Any person who commits carjacking, as herein defined, shall be guilty of a felony punishable by imprisonment for life or a term not less than fifteen years.&lt;/p&gt;&lt;p&gt;B. As used in this section, "carjacking" means the intentional seizure or seizure of control of a motor vehicle of another with intent to permanently or temporarily deprive another in possession or control of the vehicle of that possession or control by means of partial strangulation, or suffocation, or by striking or beating, or by other violence to the person, or by assault or otherwise putting a person in fear of serious bodily harm, or by the threat or presenting of firearms, or other deadly weapon or instrumentality whatsoever. "Motor vehicle" shall have the same meaning as set forth in ¬ß &lt;a href='http://law.lis.virginia.gov/vacode/46.2-100/'&gt;46.2-100&lt;/a&gt;.&lt;/p&gt;&lt;p&gt;C. The provisions of this section shall not preclude the applicability of any other provision of the criminal law of the Commonwealth which may apply to any course of conduct which violates this section.&lt;/p&gt;&lt;p&gt;1993, c. 500.&lt;/p&gt;</t>
  </si>
  <si>
    <t>EXTORTION AND OTHER THREATS</t>
  </si>
  <si>
    <t>¬ß 18.2-59</t>
  </si>
  <si>
    <t>Extortion of money, property or pecuniary benefit.</t>
  </si>
  <si>
    <t>&lt;p&gt;Any person who (i) threatens injury to the character, person, or property of another person, (ii) accuses him of any offense, (iii) threatens to report him as being illegally present in the United States, or (iv) knowingly destroys, conceals, removes, confiscates, withholds or threatens to withhold, or possesses any actual or purported passport or other immigration document, or any other actual or purported government identification document, of another person, and thereby extorts money, property, or pecuniary benefit or any note, bond, or other evidence of debt from him or any other person, is guilty of a Class 5 felony.&lt;/p&gt;&lt;p&gt;For the purposes of this section, injury to property includes the sale, distribution, or release of identifying information defined in clauses (iii) through (xii) of subsection C of ¬ß &lt;a href='http://law.lis.virginia.gov/vacode/18.2-186.3/'&gt;18.2-186.3&lt;/a&gt;, but does not include the distribution or release of such information by a person who does so with the intent to obtain money, property or a pecuniary benefit to which he reasonably believes he is lawfully entitled.&lt;/p&gt;&lt;p&gt;Code 1950, ¬ß 18.1-184; 1960, c. 358; 1975, cc. 14, 15; 2006, c. &lt;a href='http://lis.virginia.gov/cgi-bin/legp604.exe?061+ful+CHAP0313'&gt;313&lt;/a&gt;; 2007, cc. &lt;a href='http://lis.virginia.gov/cgi-bin/legp604.exe?071+ful+CHAP0453'&gt;453&lt;/a&gt;, &lt;a href='http://lis.virginia.gov/cgi-bin/legp604.exe?071+ful+CHAP0547'&gt;547&lt;/a&gt;; 2010, c. &lt;a href='http://lis.virginia.gov/cgi-bin/legp604.exe?101+ful+CHAP0298'&gt;298&lt;/a&gt;.&lt;/p&gt;</t>
  </si>
  <si>
    <t>¬ß 18.2-60</t>
  </si>
  <si>
    <t>Threats of death or bodily injury to a person or member of his family; threats to commit serious bodily harm to persons on school property; penalty.</t>
  </si>
  <si>
    <t>&lt;p&gt;A. 1. Any person who knowingly communicates, in a writing, including an electronically transmitted communication producing a visual or electronic message, a threat to kill or do bodily injury to a person, regarding that person or any member of his family, and the threat places such person in reasonable apprehension of death or bodily injury to himself or his family member, is guilty of a Class 6 felony. However, any person who violates this subsection with the intent to commit an act of terrorism as defined in ¬ß &lt;a href='http://law.lis.virginia.gov/vacode/18.2-46.4/'&gt;18.2-46.4&lt;/a&gt; is guilty of a Class 5 felony.&lt;/p&gt;&lt;p&gt;2. Any person who communicates a threat, in a writing, including an electronically transmitted communication producing a visual or electronic message, to kill or do bodily harm, (i) on the grounds or premises of any elementary, middle or secondary school property, (ii) at any elementary, middle or secondary school-sponsored event or (iii) on a school bus to any person or persons, regardless of whether the person who is the object of the threat actually receives the threat, and the threat would place the person who is the object of the threat in reasonable apprehension of death or bodily harm, is guilty of a Class 6 felony.&lt;/p&gt;&lt;p&gt;B. Any person who orally makes a threat to any employee of any elementary, middle or secondary school, while on a school bus, on school property or at a school-sponsored activity, to kill or to do bodily injury to such person, is guilty of a Class 1 misdemeanor.&lt;/p&gt;&lt;p&gt;A prosecution pursuant to this section may be either in the county, city or town in which the communication was made or received.&lt;/p&gt;&lt;p&gt;Code 1950, ¬ß 18.1-257; 1960, c. 358; 1973, c. 118; 1975, cc. 14, 15; 1994, c. &lt;a href='http://lis.virginia.gov/cgi-bin/legp604.exe?941+ful+CHAP0265'&gt;265&lt;/a&gt;; 1998, cc. &lt;a href='http://lis.virginia.gov/cgi-bin/legp604.exe?981+ful+CHAP0687'&gt;687&lt;/a&gt;, &lt;a href='http://lis.virginia.gov/cgi-bin/legp604.exe?981+ful+CHAP0788'&gt;788&lt;/a&gt;; 2001, cc. &lt;a href='http://lis.virginia.gov/cgi-bin/legp604.exe?011+ful+CHAP0644'&gt;644&lt;/a&gt;, &lt;a href='http://lis.virginia.gov/cgi-bin/legp604.exe?011+ful+CHAP0653'&gt;653&lt;/a&gt;; 2002, cc. &lt;a href='http://lis.virginia.gov/cgi-bin/legp604.exe?021+ful+CHAP0588'&gt;588&lt;/a&gt;, &lt;a href='http://lis.virginia.gov/cgi-bin/legp604.exe?021+ful+CHAP0623'&gt;623&lt;/a&gt;.&lt;/p&gt;</t>
  </si>
  <si>
    <t>¬ß 18.2-60.1</t>
  </si>
  <si>
    <t>Threatening the Governor or his immediate family.</t>
  </si>
  <si>
    <t>&lt;p&gt;Any person who shall knowingly and willfully send, deliver or convey, or cause to be sent, delivered or conveyed, to the Governor or his immediate family any threat to take the life of or inflict bodily harm upon the Governor or his immediate family, whether such threat be oral or written, shall be guilty of a Class 6 felony.&lt;/p&gt;&lt;p&gt;1982, c. 568.&lt;/p&gt;</t>
  </si>
  <si>
    <t>¬ß 18.2-60.2</t>
  </si>
  <si>
    <t>Members of the Governor's immediate family.</t>
  </si>
  <si>
    <t>&lt;p&gt;As used in ¬ß &lt;a href='http://law.lis.virginia.gov/vacode/18.2-60.1/'&gt;18.2-60.1&lt;/a&gt;, the immediate family of the Governor shall include any parent, sibling, child, grandchild, spouse, parent of a spouse, and spouse of a sibling, child or grandchild who resides in the same household as the Governor.&lt;/p&gt;&lt;p&gt;1982, c. 568.&lt;/p&gt;</t>
  </si>
  <si>
    <t>¬ß 18.2-60.3</t>
  </si>
  <si>
    <t>Stalking; penalty.</t>
  </si>
  <si>
    <t>&lt;p&gt;A. Any person, except a law-enforcement officer, as defined in ¬ß &lt;a href='http://law.lis.virginia.gov/vacode/9.1-101/'&gt;9.1-101&lt;/a&gt;, and acting in the performance of his official duties, and a registered private investigator, as defined in ¬ß &lt;a href='http://law.lis.virginia.gov/vacode/9.1-138/'&gt;9.1-138&lt;/a&gt;, who is regulated in accordance with ¬ß &lt;a href='http://law.lis.virginia.gov/vacode/9.1-139/'&gt;9.1-139&lt;/a&gt; and acting in the course of his legitimate business, who on more than one occasion engages in conduct directed at another person with the intent to place, or when he knows or reasonably should know that the conduct places that other person in reasonable fear of death, criminal sexual assault, or bodily injury to that other person or to that other person's family or household member is guilty of a Class 1 misdemeanor. If the person contacts or follows or attempts to contact or follow the person at whom the conduct is directed after being given actual notice that the person does not want to be contacted or followed, such actions shall be prima facie evidence that the person intended to place that other person, or reasonably should have known that the other person was placed, in reasonable fear of death, criminal sexual assault, or bodily injury to himself or a family or household member.&lt;/p&gt;&lt;p&gt;B. Any person who is convicted of a second offense of subsection A occurring within five years of a prior conviction of such an offense under this section or for a substantially similar offense under the law of any other jurisdiction is guilty of a Class 6 felony.&lt;/p&gt;&lt;p&gt;C. A person may be convicted under this section irrespective of the jurisdiction or jurisdictions within the Commonwealth wherein the conduct described in subsection A occurred, if the person engaged in that conduct on at least one occasion in the jurisdiction where the person is tried. Evidence of any such conduct that occurred outside the Commonwealth may be admissible, if relevant, in any prosecution under this section provided that the prosecution is based upon conduct occurring within the Commonwealth.&lt;/p&gt;&lt;p&gt;D. Upon finding a person guilty under this section, the court shall, in addition to the sentence imposed, issue an order prohibiting contact between the defendant and the victim or the victim's family or household member.&lt;/p&gt;&lt;p&gt;E. The Department of Corrections, sheriff or regional jail director shall give notice prior to the release from a state correctional facility or a local or regional jail of any person incarcerated upon conviction of a violation of this section, to any victim of the offense who, in writing, requests notice, or to any person designated in writing by the victim. The notice shall be given at least 15 days prior to release of a person sentenced to a term of incarceration of more than 30 days or, if the person was sentenced to a term of incarceration of at least 48 hours but no more than 30 days, 24 hours prior to release. If the person escapes, notice shall be given as soon as practicable following the escape. The victim shall keep the Department of Corrections, sheriff or regional jail director informed of the current mailing address and telephone number of the person named in the writing submitted to receive notice.&lt;/p&gt;&lt;p&gt;All information relating to any person who receives or may receive notice under this subsection shall remain confidential and shall not be made available to the person convicted of violating this section.&lt;/p&gt;&lt;p&gt;For purposes of this subsection, "release" includes a release of the offender from a state correctional facility or a local or regional jail (i) upon completion of his term of incarceration or (ii) on probation or parole.&lt;/p&gt;&lt;p&gt;No civil liability shall attach to the Department of Corrections nor to any sheriff or regional jail director or their deputies or employees for a failure to comply with the requirements of this subsection.&lt;/p&gt;&lt;p&gt;F. For purposes of this section:&lt;/p&gt;&lt;p&gt;"Family or household member" has the same meaning as provided in ¬ß &lt;a href='http://law.lis.virginia.gov/vacode/16.1-228/'&gt;16.1-228&lt;/a&gt;.&lt;/p&gt;&lt;p&gt;1992, c. 888; 1994, cc. &lt;a href='http://lis.virginia.gov/cgi-bin/legp604.exe?941+ful+CHAP0360'&gt;360&lt;/a&gt;, &lt;a href='http://lis.virginia.gov/cgi-bin/legp604.exe?941+ful+CHAP0521'&gt;521&lt;/a&gt;, &lt;a href='http://lis.virginia.gov/cgi-bin/legp604.exe?941+ful+CHAP0739'&gt;739&lt;/a&gt;; 1995, c. &lt;a href='http://lis.virginia.gov/cgi-bin/legp604.exe?951+ful+CHAP0824'&gt;824&lt;/a&gt;; 1996, cc. &lt;a href='http://lis.virginia.gov/cgi-bin/legp604.exe?961+ful+CHAP0540'&gt;540&lt;/a&gt;, &lt;a href='http://lis.virginia.gov/cgi-bin/legp604.exe?961+ful+CHAP0866'&gt;866&lt;/a&gt;; 1998, c. &lt;a href='http://lis.virginia.gov/cgi-bin/legp604.exe?981+ful+CHAP0570'&gt;570&lt;/a&gt;; 2001, c. &lt;a href='http://lis.virginia.gov/cgi-bin/legp604.exe?011+ful+CHAP0197'&gt;197&lt;/a&gt;; 2002, c. &lt;a href='http://lis.virginia.gov/cgi-bin/legp604.exe?021+ful+CHAP0377'&gt;377&lt;/a&gt;; 2013, c. &lt;a href='http://lis.virginia.gov/cgi-bin/legp604.exe?131+ful+CHAP0759'&gt;759&lt;/a&gt;; 2016, cc. &lt;a href='http://lis.virginia.gov/cgi-bin/legp604.exe?161+ful+CHAP0545'&gt;545&lt;/a&gt;, &lt;a href='http://lis.virginia.gov/cgi-bin/legp604.exe?161+ful+CHAP0696'&gt;696&lt;/a&gt;, &lt;a href='http://lis.virginia.gov/cgi-bin/legp604.exe?161+ful+CHAP0745'&gt;745&lt;/a&gt;.&lt;/p&gt;</t>
  </si>
  <si>
    <t>¬ß 18.2-60.4</t>
  </si>
  <si>
    <t>Violation of protective orders; penalty.</t>
  </si>
  <si>
    <t>&lt;p&gt;A. Any person who violates any provision of a protective order issued pursuant to ¬ß &lt;a href='http://law.lis.virginia.gov/vacode/19.2-152.8/'&gt;19.2-152.8&lt;/a&gt;, &lt;a href='http://law.lis.virginia.gov/vacode/19.2-152.9/'&gt;19.2-152.9&lt;/a&gt;, or &lt;a href='http://law.lis.virginia.gov/vacode/19.2-152.10/'&gt;19.2-152.10&lt;/a&gt; is guilty of a Class 1 misdemeanor. Conviction hereunder shall bar a finding of contempt for the same act. The punishment for any person convicted of a second offense of violating a protective order, when the offense is committed within five years of the prior conviction and when either the instant or prior offense was based on an act or threat of violence, shall include a mandatory minimum term of confinement of 60 days. Any person convicted of a third or subsequent offense of violating a protective order, when the offense is committed within 20 years of the first conviction and when either the instant or one of the prior offenses was based on an act or threat of violence, is guilty of a Class 6 felony and the punishment shall include a mandatory minimum term of confinement of six months. The mandatory minimum terms of confinement prescribed for violations of this section shall be served consecutively with any other sentence.&lt;/p&gt;&lt;p&gt;B. In addition to any other penalty provided by law, any person who, while knowingly armed with a firearm or other deadly weapon, violates any provision of a protective order with which he has been served issued pursuant to ¬ß &lt;a href='http://law.lis.virginia.gov/vacode/19.2-152.8/'&gt;19.2-152.8&lt;/a&gt;, &lt;a href='http://law.lis.virginia.gov/vacode/19.2-152.9/'&gt;19.2-152.9&lt;/a&gt;, or &lt;a href='http://law.lis.virginia.gov/vacode/19.2-152.10/'&gt;19.2-152.10&lt;/a&gt; is guilty of a Class 6 felony.&lt;/p&gt;&lt;p&gt;C. If the respondent commits an assault and battery upon any party protected by the protective order resulting in bodily injury to the party or stalks any party protected by the protective order in violation of ¬ß &lt;a href='http://law.lis.virginia.gov/vacode/18.2-60.3/'&gt;18.2-60.3&lt;/a&gt;, he is guilty of a Class 6 felony. Any person who violates such a protective order by furtively entering the home of any protected party while the party is present, or by entering and remaining in the home of the protected party until the party arrives, is guilty of a Class 6 felony, in addition to any other penalty provided by law.&lt;/p&gt;&lt;p&gt;D. Upon conviction of any offense hereunder for which a mandatory minimum term of confinement is not specified, the person shall be sentenced to a term of confinement and in no case shall the entire term imposed be suspended.&lt;/p&gt;&lt;p&gt;E. Upon conviction, the court shall, in addition to the sentence imposed, enter a protective order pursuant to ¬ß &lt;a href='http://law.lis.virginia.gov/vacode/19.2-152.10/'&gt;19.2-152.10&lt;/a&gt; for a specified period not exceeding two years from the date of conviction.&lt;/p&gt;&lt;p&gt;1998, c. &lt;a href='http://lis.virginia.gov/cgi-bin/legp604.exe?981+ful+CHAP0569'&gt;569&lt;/a&gt;; 2003, c. &lt;a href='http://lis.virginia.gov/cgi-bin/legp604.exe?031+ful+CHAP0219'&gt;219&lt;/a&gt;; 2011, cc. &lt;a href='http://lis.virginia.gov/cgi-bin/legp604.exe?111+ful+CHAP0445'&gt;445&lt;/a&gt;, &lt;a href='http://lis.virginia.gov/cgi-bin/legp604.exe?111+ful+CHAP0480'&gt;480&lt;/a&gt;; 2013, cc. &lt;a href='http://lis.virginia.gov/cgi-bin/legp604.exe?131+ful+CHAP0761'&gt;761&lt;/a&gt;, &lt;a href='http://lis.virginia.gov/cgi-bin/legp604.exe?131+ful+CHAP0774'&gt;774&lt;/a&gt;; 2016, cc. &lt;a href='http://lis.virginia.gov/cgi-bin/legp604.exe?161+ful+CHAP0583'&gt;583&lt;/a&gt;, &lt;a href='http://lis.virginia.gov/cgi-bin/legp604.exe?161+ful+CHAP0585'&gt;585&lt;/a&gt;, &lt;a href='http://lis.virginia.gov/cgi-bin/legp604.exe?161+ful+CHAP0638'&gt;638&lt;/a&gt;.&lt;/p&gt;</t>
  </si>
  <si>
    <t>¬ß 18.2-60.5</t>
  </si>
  <si>
    <t>Unauthorized use of electronic tracking device; penalty.</t>
  </si>
  <si>
    <t>&lt;p&gt;A. Any person who installs or places an electronic tracking device through intentionally deceptive means and without consent, or causes an electronic tracking device to be installed or placed through intentionally deceptive means and without consent, and uses such device to track the location of any person is guilty of a Class 3 misdemeanor.&lt;/p&gt;&lt;p&gt;B. The provisions of this section shall not apply to the installation, placement, or use of an electronic tracking device by:&lt;/p&gt;&lt;p&gt;1. A law-enforcement officer, judicial officer, probation or parole officer, or employee of the Department of Corrections when any such person is engaged in the lawful performance of official duties and in accordance with other state or federal law;&lt;/p&gt;&lt;p&gt;2. The parent or legal guardian of a minor when tracking (i) the minor or (ii) any person authorized by the parent or legal guardian as a caretaker of the minor at any time when the minor is under the person's sole care;&lt;/p&gt;&lt;p&gt;3. A legally authorized representative of an incapacitated adult, as defined in ¬ß &lt;a href='http://law.lis.virginia.gov/vacode/18.2-369/'&gt;18.2-369&lt;/a&gt;;&lt;/p&gt;&lt;p&gt;4. The owner of fleet vehicles, when tracking such vehicles;&lt;/p&gt;&lt;p&gt;5. An electronic communications provider to the extent that such installation, placement, or use is disclosed in the provider's terms of use, privacy policy, or similar document made available to the customer; or&lt;/p&gt;&lt;p&gt;6. A registered private investigator, as defined in ¬ß &lt;a href='http://law.lis.virginia.gov/vacode/9.1-138/'&gt;9.1-138&lt;/a&gt;, who is regulated in accordance with ¬ß &lt;a href='http://law.lis.virginia.gov/vacode/9.1-139/'&gt;9.1-139&lt;/a&gt; and is acting in the normal course of his business and with the consent of the owner of the property upon which the electronic tracking device is installed and placed. However, such exception shall not apply if the private investigator is working on behalf of a client who is subject to a protective order under ¬ß &lt;a href='http://law.lis.virginia.gov/vacode/16.1-253/'&gt;16.1-253&lt;/a&gt;, &lt;a href='http://law.lis.virginia.gov/vacode/16.1-253.1/'&gt;16.1-253.1&lt;/a&gt;, &lt;a href='http://law.lis.virginia.gov/vacode/16.1-253.4/'&gt;16.1-253.4&lt;/a&gt;, &lt;a href='http://law.lis.virginia.gov/vacode/16.1-279.1/'&gt;16.1-279.1&lt;/a&gt;, &lt;a href='http://law.lis.virginia.gov/vacode/19.2-152.8/'&gt;19.2-152.8&lt;/a&gt;, &lt;a href='http://law.lis.virginia.gov/vacode/19.2-152.9/'&gt;19.2-152.9&lt;/a&gt;, &lt;a href='http://law.lis.virginia.gov/vacode/19.2-152.10/'&gt;19.2-152.10&lt;/a&gt;, or subsection B of ¬ß &lt;a href='http://law.lis.virginia.gov/vacode/20-103/'&gt;20-103&lt;/a&gt;, or if the private investigator knows or should reasonably know that the client seeks the private investigator's services to aid in the commission of a crime.&lt;/p&gt;&lt;p&gt;C. For the purposes of this section:&lt;/p&gt;&lt;p&gt;"Electronic tracking device" means an electronic or mechanical device that permits a person to remotely determine or track the position and movement of another person.&lt;/p&gt;&lt;p&gt;"Fleet vehicle" means (i) one or more motor vehicles owned by a single entity and operated by employees or agents of the entity for business or government purposes, (ii) motor vehicles held for lease or rental to the general public, or (iii) motor vehicles held for sale by motor vehicle dealers.&lt;/p&gt;&lt;p&gt;2013, c. &lt;a href='http://lis.virginia.gov/cgi-bin/legp604.exe?131+ful+CHAP0434'&gt;434&lt;/a&gt;.&lt;/p&gt;</t>
  </si>
  <si>
    <t>CRIMINAL SEXUAL ASSAULT</t>
  </si>
  <si>
    <t>¬ß 18.2-61</t>
  </si>
  <si>
    <t>Rape.</t>
  </si>
  <si>
    <t>&lt;p&gt;A. If any person has sexual intercourse with a complaining witness, whether or not his or her spouse, or causes a complaining witness, whether or not his or her spouse, to engage in sexual intercourse with any other person and such act is accomplished (i) against the complaining witness's will, by force, threat or intimidation of or against the complaining witness or another person; or (ii) through the use of the complaining witness's mental incapacity or physical helplessness; or (iii) with a child under age 13 as the victim, he or she shall be guilty of rape.&lt;/p&gt;&lt;p&gt;B. A violation of this section shall be punishable, in the discretion of the court or jury, by confinement in a state correctional facility for life or for any term not less than five years; and in addition:&lt;/p&gt;&lt;p&gt;1. For a violation of clause (iii) of subsection A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clause (iii) of subsection A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clause (iii) of subsection A,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court.&lt;/p&gt;&lt;p&gt;There shall be a rebuttable presumption that a juvenile over the age of 10 but less than 12, does not possess the physical capacity to commit a violation of this section. 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witness.&lt;/p&gt;&lt;p&gt;Code 1950, ¬ß 18.1-44; 1960, c. 358; 1972, c. 394; 1975, cc. 14, 15, 606; 1981, c. 397; 1982, c. 506; 1986, c. 516; 1994, cc. &lt;a href='http://lis.virginia.gov/cgi-bin/legp604.exe?941+ful+CHAP0339'&gt;339&lt;/a&gt;, &lt;a href='http://lis.virginia.gov/cgi-bin/legp604.exe?941+ful+CHAP0772'&gt;772&lt;/a&gt;, &lt;a href='http://lis.virginia.gov/cgi-bin/legp604.exe?941+ful+CHAP0794'&gt;794&lt;/a&gt;; 1997, c. &lt;a href='http://lis.virginia.gov/cgi-bin/legp604.exe?971+ful+CHAP0330'&gt;330&lt;/a&gt;; 1999, c. &lt;a href='http://lis.virginia.gov/cgi-bin/legp604.exe?991+ful+CHAP0367'&gt;367&lt;/a&gt;; 2002, cc. &lt;a href='http://lis.virginia.gov/cgi-bin/legp604.exe?021+ful+CHAP0810'&gt;810&lt;/a&gt;, &lt;a href='http://lis.virginia.gov/cgi-bin/legp604.exe?021+ful+CHAP0818'&gt;818&lt;/a&gt;;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</si>
  <si>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18.2-62</t>
  </si>
  <si>
    <t>Testing of certain persons for human immunodeficiency virus or hepatitis B or C viruses.</t>
  </si>
  <si>
    <t>&lt;p&gt;A. As soon as practicable following arrest, the attorney for the Commonwealth may request, after consultation with any complaining witness, that any person charged with (i) any crime involving sexual assault pursuant to this article, (ii) any offenses against children as prohibited by ¬ß¬ß &lt;a href='http://law.lis.virginia.gov/vacode/18.2-361/'&gt;18.2-361&lt;/a&gt;, &lt;a href='http://law.lis.virginia.gov/vacode/18.2-366/'&gt;18.2-366&lt;/a&gt;, &lt;a href='http://law.lis.virginia.gov/vacode/18.2-370/'&gt;18.2-370&lt;/a&gt;, and &lt;a href='http://law.lis.virginia.gov/vacode/18.2-370.1/'&gt;18.2-370.1&lt;/a&gt;, or (iii) any assault and battery in which the complaining witness was exposed to body fluids of the person arrested, be requested to submit to testing for infection with human immunodeficiency virus or hepatitis B or C viruses. The person so charged shall be counseled about the meaning of the test, about acquired immunodeficiency syndrome or hepatitis B or C viruses, and about the transmission and prevention of infection with human immunodeficiency virus or hepatitis B or C viruses.&lt;/p&gt;&lt;p&gt;If the person so charged refuses to submit to the test or the competency of the person to consent to the test is at issue, the court with jurisdiction of the case shall hold a hearing to determine whether there is probable cause that the individual has committed the crime with which he is charged. If the court finds probable cause, the court shall order the accused to undergo testing for infection with human immunodeficiency virus or hepatitis B or C viruses. The court may enter such an order in the absence of the defendant if the defendant is represented at the hearing by counsel or a guardian ad litem. The court's finding shall be without prejudice to either the Commonwealth or the person charged and shall not be evidence in any proceeding, civil or criminal.&lt;/p&gt;&lt;p&gt;B. At any point following indictment, arrest by warrant, or service of a petition in the case of a juvenile, of any crime involving sexual assault pursuant to this article or any offenses against children as prohibited by ¬ß¬ß &lt;a href='http://law.lis.virginia.gov/vacode/18.2-361/'&gt;18.2-361&lt;/a&gt;, &lt;a href='http://law.lis.virginia.gov/vacode/18.2-366/'&gt;18.2-366&lt;/a&gt;, &lt;a href='http://law.lis.virginia.gov/vacode/18.2-370/'&gt;18.2-370&lt;/a&gt;, and &lt;a href='http://law.lis.virginia.gov/vacode/18.2-370.1/'&gt;18.2-370.1&lt;/a&gt;, the attorney for the Commonwealth may request, or after consultation with a complaining witness and, upon the request of the complaining witness shall request, and the court shall order the defendant to submit to testing for infection with human immunodeficiency virus or hepatitis B or C viruses within 48 hours, and follow-up testing as may be medically appropriate. Any test conducted following indictment, arrest by warrant, or service of a petition shall be in addition to such tests as may have been conducted following arrest pursuant to subsection A.&lt;/p&gt;&lt;p&gt;C. Confirmatory tests shall be conducted before any test result shall be determined to be positive. The results of the tests for infection with human immunodeficiency virus or hepatitis B or C viruses shall be confidential as provided in ¬ß &lt;a href='http://law.lis.virginia.gov/vacode/32.1-36.1/'&gt;32.1-36.1&lt;/a&gt;; however, the Department of Health shall also disclose the results to any victim and offer appropriate counseling as provided by subsection B of ¬ß &lt;a href='http://law.lis.virginia.gov/vacode/32.1-37.2/'&gt;32.1-37.2&lt;/a&gt;. The Department shall conduct surveillance and investigation in accordance with ¬ß &lt;a href='http://law.lis.virginia.gov/vacode/32.1-39/'&gt;32.1-39&lt;/a&gt;.&lt;/p&gt;&lt;p&gt;The results of such tests shall not be admissible as evidence in any criminal proceeding.&lt;/p&gt;&lt;p&gt;The cost of such tests shall be paid by the Commonwealth and taxed as part of the cost of such criminal proceedings.&lt;/p&gt;&lt;p&gt;1990, c. 957; 1992, cc. 500, 587; 1993, c. 512; 2001, c. &lt;a href='http://lis.virginia.gov/cgi-bin/legp604.exe?011+ful+CHAP0862'&gt;862&lt;/a&gt;; 2005, c. &lt;a href='http://lis.virginia.gov/cgi-bin/legp604.exe?051+ful+CHAP0661'&gt;661&lt;/a&gt;; 2008, c. &lt;a href='http://lis.virginia.gov/cgi-bin/legp604.exe?081+ful+CHAP0756'&gt;756&lt;/a&gt;.&lt;/p&gt;</t>
  </si>
  <si>
    <t>¬ß 18.2-63</t>
  </si>
  <si>
    <t>Carnal knowledge of child between thirteen and fifteen years of age.</t>
  </si>
  <si>
    <t>&lt;p&gt;A. If any person carnally knows, without the use of force, a child thirteen years of age or older but under fifteen years of age, such person shall be guilty of a Class 4 felony.&lt;/p&gt;&lt;p&gt;B. If any person carnally knows, without the use of force, a child thirteen years of age or older but under fifteen years of age who consents to sexual intercourse and the accused is a minor and such consenting child is three years or more the accused's junior, the accused shall be guilty of a Class 6 felony. If such consenting child is less than three years the accused's junior, the accused shall be guilty of a Class 4 misdemeanor.&lt;/p&gt;&lt;p&gt;In calculating whether such child is three years or more a junior of the accused minor, the actual dates of birth of the child and the accused, respectively, shall be used.&lt;/p&gt;&lt;p&gt;C. For the purposes of this section, (i) a child under the age of thirteen years shall not be considered a consenting child and (ii) "carnal knowledge" includes the acts of sexual intercourse, cunnilingus, fellatio, anilingus, anal intercourse, and animate and inanimate object sexual penetration.&lt;/p&gt;&lt;p&gt;Code 1950, ¬ß 18.1-44; 1960, c. 358; 1972, c. 394; 1975, cc. 14, 15, 606; 1981, c. 397; 1993, c. 852; 2007, c. &lt;a href='http://lis.virginia.gov/cgi-bin/legp604.exe?071+ful+CHAP0718'&gt;718&lt;/a&gt;.&lt;/p&gt;</t>
  </si>
  <si>
    <t>¬ß 18.2-63.1</t>
  </si>
  <si>
    <t>Death of victim.</t>
  </si>
  <si>
    <t>&lt;p&gt;When the death of the victim occurs in connection with an offense under this article, it shall be immaterial in the prosecution thereof whether the alleged offense occurred before or after the death of the victim.&lt;/p&gt;&lt;p&gt;1978, c. 803; 1981, c. 397.&lt;/p&gt;</t>
  </si>
  <si>
    <t>¬ß 18.2-64</t>
  </si>
  <si>
    <t>&lt;p&gt;Repealed by Acts 1981, c. 397.&lt;/p&gt;</t>
  </si>
  <si>
    <t>¬ß 18.2-64.1</t>
  </si>
  <si>
    <t>Carnal knowledge of certain minors.</t>
  </si>
  <si>
    <t>&lt;p&gt;If any person providing services, paid or unpaid, to juveniles under the purview of the Juvenile and Domestic Relations District Court Law, or to juveniles who have been committed to the custody of the State Department of Juvenile Justice, carnally knows, without the use of force, any minor fifteen years of age or older, when such minor is confined or detained in jail, is detained in any facility mentioned in ¬ß &lt;a href='http://law.lis.virginia.gov/vacode/16.1-249/'&gt;16.1-249&lt;/a&gt;, or has been committed to the custody of the Department of Juvenile Justice pursuant to ¬ß &lt;a href='http://law.lis.virginia.gov/vacode/16.1-278.8/'&gt;16.1-278.8&lt;/a&gt;, knowing or having good reason to believe that (i) such minor is in such confinement or detention status, (ii) such minor is a ward of the Department of Juvenile Justice, or (iii) such minor is on probation, furlough, or leave from or has escaped or absconded from such confinement, detention, or custody, he shall be guilty of a Class 6 felony.&lt;/p&gt;&lt;p&gt;For the purposes of this section, "carnal knowledge" includes the acts of sexual intercourse, cunnilingus, fellatio, anilingus, anal intercourse, and animate and inanimate object sexual penetration.&lt;/p&gt;&lt;p&gt;1977, c. 304; 1981, c. 397; 1989, c. 733; 1991, c. 534; 1993, c. 852.&lt;/p&gt;</t>
  </si>
  <si>
    <t>¬ß 18.2-64.2</t>
  </si>
  <si>
    <t>Carnal knowledge of an inmate, parolee, probationer, detainee, or pretrial or posttrial offender; penalty.</t>
  </si>
  <si>
    <t>&lt;p&gt;An accused is guilty of carnal knowledge of an inmate, parolee, probationer, detainee, or pretrial defendant or posttrial offender if he is an employee or contractual employee of, or a volunteer with, a state or local correctional facility or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is in a position of authority over the inmate, probationer, parolee, detainee, or a pretrial defendant or posttrial offender; knows that the inmate, probationer, parolee, detainee, or pretrial defendant or posttrial offender is under the jurisdiction of the state or local correctional facility, a regional jail,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or a pretrial services agency; and carnally knows, without the use of force, threat or intimidation (i) an inmate who has been committed to jail or convicted and sentenced to confinement in a state or local correctional facility or regional jail or (ii) a probationer, parolee, detainee, or a pretrial defendant or posttrial offender under the jurisdiction of the Department of Corrections, the Department of Juvenile Justice, a secure facility or detention home, as defined in ¬ß &lt;a href='http://law.lis.virginia.gov/vacode/16.1-228/'&gt;16.1-228&lt;/a&gt;, a state or local court services unit, as defined in ¬ß &lt;a href='http://law.lis.virginia.gov/vacode/16.1-235/'&gt;16.1-235&lt;/a&gt;, a local community-based probation services agency, a pretrial services agency, a local or regional jail for the purposes of imprisonment, a work program or any other parole/probationary or pretrial services program or agency. Such offense is a Class 6 felony.&lt;/p&gt;&lt;p&gt;An accused is guilty of carnal knowledge of a pretrial defendant or posttrial offender if he (a) is an owner or employee of the bail bond company that posted the pretrial defendant's or posttrial offender's bond, (b) has the authority to revoke the pretrial defendant's or posttrial offender's bond, and (c) carnally knows, without use of force, threat, or intimidation, a pretrial defendant or posttrial offender. Such offense is a Class 1 misdemeanor.&lt;/p&gt;&lt;p&gt;For the purposes of this section, "carnal knowledge" includes the acts of sexual intercourse, cunnilingus, fellatio, anilingus, anal intercourse and animate or inanimate object sexual penetration.&lt;/p&gt;&lt;p&gt;1999, c. &lt;a href='http://lis.virginia.gov/cgi-bin/legp604.exe?991+ful+CHAP0294'&gt;294&lt;/a&gt;; 2000, c. &lt;a href='http://lis.virginia.gov/cgi-bin/legp604.exe?001+ful+CHAP1040'&gt;1040&lt;/a&gt;; 2001, c. &lt;a href='http://lis.virginia.gov/cgi-bin/legp604.exe?011+ful+CHAP0385'&gt;385&lt;/a&gt;; 2007, c. &lt;a href='http://lis.virginia.gov/cgi-bin/legp604.exe?071+ful+CHAP0133'&gt;133&lt;/a&gt;; 2013, c. &lt;a href='http://lis.virginia.gov/cgi-bin/legp604.exe?131+ful+CHAP0602'&gt;602&lt;/a&gt;.&lt;/p&gt;</t>
  </si>
  <si>
    <t>¬ß 18.2-65</t>
  </si>
  <si>
    <t>¬ß 18.2-66</t>
  </si>
  <si>
    <t>&lt;p&gt;Repealed by Acts 2008, cc. &lt;a href='http://lis.virginia.gov/cgi-bin/legp604.exe?081+ful+CHAP0174'&gt;174&lt;/a&gt; and &lt;a href='http://lis.virginia.gov/cgi-bin/legp604.exe?081+ful+CHAP0206'&gt;206&lt;/a&gt;, cl. 2.&lt;/p&gt;</t>
  </si>
  <si>
    <t>¬ß 18.2-67</t>
  </si>
  <si>
    <t>Depositions of complaining witnesses in cases of criminal sexual assault and attempted criminal sexual assault.</t>
  </si>
  <si>
    <t>&lt;p&gt;Before or during the trial for an offense or attempted offense under this article, the judge of the court in which the case is pending, with the consent of the accused first obtained in open court, by an order of record, may direct that the deposition of the complaining witness be taken at a time and place designated in the order, and the judge may adjourn the taking thereof to such other time and places as he may deem necessary. Such deposition shall be taken before a judge of a circuit court in the county or city in which the offense was committed or the trial is had, and the judge shall rule upon all questions of evidence, and otherwise control the taking of the same as though it were taken in open court. At the taking of such deposition the attorney for the Commonwealth, as well as the accused and his attorneys, shall be present and they shall have the same rights in regard to the examination of such witness as if he or she were testifying in open court. No other person shall be present unless expressly permitted by the judge. Such deposition shall be read to the jury at the time such witness might have testified if such deposition had not been taken, and shall be considered by them, and shall have the same force and effect as though such testimony had been given orally in court. The judge may, in like manner, direct other depositions of the complaining witness, in rebuttal or otherwise, which shall be taken and read in the manner and under the conditions herein prescribed as to the first deposition. The cost of taking such depositions shall be paid by the Commonwealth.&lt;/p&gt;&lt;p&gt;Code 1950, ¬ß 18.1-47; 1960, c. 358; 1975, cc. 14, 15, 606; 1981, c. 397.&lt;/p&gt;</t>
  </si>
  <si>
    <t>¬ß 18.2-67.01</t>
  </si>
  <si>
    <t>Not in effect.</t>
  </si>
  <si>
    <t>&lt;p&gt;Not in effect.&lt;/p&gt;</t>
  </si>
  <si>
    <t>¬ß 18.2-67.1</t>
  </si>
  <si>
    <t>Forcible sodomy.</t>
  </si>
  <si>
    <t>&lt;p&gt;A. An accused shall be guilty of forcible sodomy if he or she engages in cunnilingus, fellatio, anilingus, or anal intercourse with a complaining witness whether or not his or her spouse, or causes a complaining witness, whether or not his or her spouse, to engage in such acts with any other person,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Forcible sodomy is a felony punishable by confinement in a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1986, c. 516;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</si>
  <si>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t>
  </si>
  <si>
    <t>Object sexual penetration; penalty.</t>
  </si>
  <si>
    <t>&lt;p&gt;A. An accused shall be guilty of inanimate or animate object sexual penetration if he or she penetrates the labia majora or anus of a complaining witness, whether or not his or her spouse, other than for a bona fide medical purpose, or causes such complaining witness to so penetrate his or her own body with an object or causes a complaining witness, whether or not his or her spouse, to engage in such acts with any other person or to penetrate, or to be penetrated by, an animal, and&lt;/p&gt;&lt;p&gt;1. The complaining witness is less than 13 years of age; or&lt;/p&gt;&lt;p&gt;2. The act is accomplished against the will of the complaining witness, by force, threat or intimidation of or against the complaining witness or another person, or through the use of the complaining witness's mental incapacity or physical helplessness.&lt;/p&gt;&lt;p&gt;B. Inanimate or animate object sexual penetration is a felony punishable by confinement in the state correctional facility for life or for any term not less than five years; and in addition:&lt;/p&gt;&lt;p&gt;1. For a violation of subdivision A 1, where the offender is more than three years older than the victim, if done in the commission of, or as part of the same course of conduct as, or as part of a common scheme or plan as a violation of (i) subsection A of ¬ß &lt;a href='http://law.lis.virginia.gov/vacode/18.2-47/'&gt;18.2-47&lt;/a&gt; or ¬ß &lt;a href='http://law.lis.virginia.gov/vacode/18.2-48/'&gt;18.2-48&lt;/a&gt;, (ii) ¬ß &lt;a href='http://law.lis.virginia.gov/vacode/18.2-89/'&gt;18.2-89&lt;/a&gt;, &lt;a href='http://law.lis.virginia.gov/vacode/18.2-90/'&gt;18.2-90&lt;/a&gt;, or &lt;a href='http://law.lis.virginia.gov/vacode/18.2-91/'&gt;18.2-91&lt;/a&gt;, or (iii) ¬ß &lt;a href='http://law.lis.virginia.gov/vacode/18.2-51.2/'&gt;18.2-51.2&lt;/a&gt;, the punishment shall include a mandatory minimum term of confinement of 25 years; or&lt;/p&gt;&lt;p&gt;2. For a violation of subdivision A 1 where it is alleged in the indictment that the offender was 18 years of age or older at the time of the offense, the punishment shall include a mandatory minimum term of confinement for life.&lt;/p&gt;&lt;p&gt;The mandatory minimum terms of confinement prescribed for violations of this section shall be served consecutively with any other sentence. If the term of confinement imposed for any violation of subdivision A 1, where the offender is more than three years older than the victim, is for a term less than life imprisonment, the judge shall impose, in addition to any active sentence, a suspended sentence of no less than 40 years. This suspended sentence shall be suspended for the remainder of the defendant's life, subject to revocation by the court.&lt;/p&gt;&lt;p&gt;In any case deemed appropriate by the court, all or part of any sentence imposed for a violation under this section against a spouse may be suspended upon the defendant's completion of counseling or therapy, if not already provided, in the manner prescribed under ¬ß &lt;a href='http://law.lis.virginia.gov/vacode/19.2-218.1/'&gt;19.2-218.1&lt;/a&gt; if, after consideration of the views of the complaining witness and such other evidence as may be relevant, the court finds such action will promote maintenance of the family unit and will be in the best interest of the complaining witness.&lt;/p&gt;&lt;p&gt;C. Upon a finding of guilt under this section, when a spouse is the complaining witness in any case tried by the court without a jury, the court, without entering a judgment of guilt, upon motion of the defendant who has not previously had a proceeding against him for violation of this section dismissed pursuant to this subsection and with the consent of the complaining witness and the attorney for the Commonwealth, may defer further proceedings and place the defendant on probation pending completion of counseling or therapy, if not already provided, in the manner prescribed under ¬ß &lt;a href='http://law.lis.virginia.gov/vacode/19.2-218.1/'&gt;19.2-218.1&lt;/a&gt;. If the defendant fails to so complete such counseling or therapy, the court may make final disposition of the case and proceed as otherwise provided. If such counseling is completed as prescribed under ¬ß &lt;a href='http://law.lis.virginia.gov/vacode/19.2-218.1/'&gt;19.2-218.1&lt;/a&gt;, the court may discharge the defendant and dismiss the proceedings against him if, after consideration of the views of the complaining witness and such other evidence as may be relevant, the court finds such action will promote maintenance of the family unit and be in the best interest of the complaining witness.&lt;/p&gt;&lt;p&gt;1981, c. 397; 1982, c. 508; 1986, c. 516; 1988, c. 437; 1993, c. 549; 1994, cc. &lt;a href='http://lis.virginia.gov/cgi-bin/legp604.exe?941+ful+CHAP0772'&gt;772&lt;/a&gt;, &lt;a href='http://lis.virginia.gov/cgi-bin/legp604.exe?941+ful+CHAP0794'&gt;794&lt;/a&gt;; 1999, c. &lt;a href='http://lis.virginia.gov/cgi-bin/legp604.exe?991+ful+CHAP0367'&gt;367&lt;/a&gt;; 2005, c. &lt;a href='http://lis.virginia.gov/cgi-bin/legp604.exe?051+ful+CHAP0631'&gt;631&lt;/a&gt;; 2006, cc. &lt;a href='http://lis.virginia.gov/cgi-bin/legp604.exe?061+ful+CHAP0853'&gt;853&lt;/a&gt;, &lt;a href='http://lis.virginia.gov/cgi-bin/legp604.exe?061+ful+CHAP0914'&gt;914&lt;/a&gt;; 2012, cc. &lt;a href='http://lis.virginia.gov/cgi-bin/legp604.exe?121+ful+CHAP0575'&gt;575&lt;/a&gt;, &lt;a href='http://lis.virginia.gov/cgi-bin/legp604.exe?121+ful+CHAP0605'&gt;605&lt;/a&gt;; 2013, cc. &lt;a href='http://lis.virginia.gov/cgi-bin/legp604.exe?131+ful+CHAP0761'&gt;761&lt;/a&gt;, &lt;a href='http://lis.virginia.gov/cgi-bin/legp604.exe?131+ful+CHAP0774'&gt;774&lt;/a&gt;.&lt;/p&gt;</t>
  </si>
  <si>
    <t>¬ß 18.2-67.2:1</t>
  </si>
  <si>
    <t>&lt;p&gt;Repealed by Acts 2005, c. &lt;a href='http://lis.virginia.gov/cgi-bin/legp604.exe?051+ful+CHAP0631'&gt;631&lt;/a&gt;, cl. 2.&lt;/p&gt;</t>
  </si>
  <si>
    <t>¬ß 18.2-67.3</t>
  </si>
  <si>
    <t>Aggravated sexual battery; penalty.</t>
  </si>
  <si>
    <t>&lt;p&gt;A. An accused shall be guilty of aggravated sexual battery if he or she sexually abuses the complaining witness, and&lt;/p&gt;&lt;p&gt;1. The complaining witness is less than 13 years of age, or&lt;/p&gt;&lt;p&gt;2. The act is accomplished through the use of the complaining witness's mental incapacity or physical helplessness, or&lt;/p&gt;&lt;p&gt;3. The offense is committed by a parent, step-parent, grandparent, or step-grandparent and the complaining witness is at least 13 but less than 18 years of age, or&lt;/p&gt;&lt;p&gt;4. The act is accomplished against the will of the complaining witness by force, threat or intimidation, and&lt;/p&gt;&lt;p&gt;a. The complaining witness is at least 13 but less than 15 years of age, or&lt;/p&gt;&lt;p&gt;b. The accused causes serious bodily or mental injury to the complaining witness, or&lt;/p&gt;&lt;p&gt;c. The accused uses or threatens to use a dangerous weapon.&lt;/p&gt;&lt;p&gt;B. Aggravated sexual battery is a felony punishable by confinement in a state correctional facility for a term of not less than one nor more than 20 years and by a fine of not more than $100,000.&lt;/p&gt;&lt;p&gt;1981, c. 397; 1993, c. 590; 2004, c. &lt;a href='http://lis.virginia.gov/cgi-bin/legp604.exe?041+ful+CHAP0843'&gt;843&lt;/a&gt;; 2005, cc. &lt;a href='http://lis.virginia.gov/cgi-bin/legp604.exe?051+ful+CHAP0185'&gt;185&lt;/a&gt;, &lt;a href='http://lis.virginia.gov/cgi-bin/legp604.exe?051+ful+CHAP0406'&gt;406&lt;/a&gt;.&lt;/p&gt;</t>
  </si>
  <si>
    <t>¬ß 18.2-67.4</t>
  </si>
  <si>
    <t>Sexual battery.</t>
  </si>
  <si>
    <t>&lt;p&gt;A. An accused is guilty of sexual battery if he sexually abuses, as defined in ¬ß &lt;a href='http://law.lis.virginia.gov/vacode/18.2-67.10/'&gt;18.2-67.10&lt;/a&gt;, (i) the complaining witness against the will of the complaining witness, by force, threat, intimidation, or ruse, (ii) within a two-year period, more than one complaining witness or one complaining witness on more than one occasion intentionally and without the consent of the complaining witness, (iii) an inmate who has been committed to jail or convicted and sentenced to confinement in a state or local correctional facility or regional jail, and the accused is an employee or contractual employee of, or a volunteer with, the state or local correctional facility or regional jail; is in a position of authority over the inmate; and knows that the inmate is under the jurisdiction of the state or local correctional facility or regional jail, or (iv) a probationer, parolee, or a pretrial defendant or posttrial offender under the jurisdiction of the Department of Corrections, a local community-based probation services agency, a pretrial services agency, a local or regional jail for the purposes of imprisonment, a work program or any other parole/probationary or pretrial services or agency and the accused is an employee or contractual employee of, or a volunteer with, the Department of Corrections, a local community-based probation services agency, a pretrial services agency or a local or regional jail; is in a position of authority over an offender; and knows that the offender is under the jurisdiction of the Department of Corrections, a local community-based probation services agency, a pretrial services agency or a local or regional jail.&lt;/p&gt;&lt;p&gt;B. Sexual battery is a Class 1 misdemeanor.&lt;/p&gt;&lt;p&gt;1981, c. 397; 1997, c. &lt;a href='http://lis.virginia.gov/cgi-bin/legp604.exe?971+ful+CHAP0643'&gt;643&lt;/a&gt;; 1999, c. &lt;a href='http://lis.virginia.gov/cgi-bin/legp604.exe?991+ful+CHAP0294'&gt;294&lt;/a&gt;; 2000, cc. &lt;a href='http://lis.virginia.gov/cgi-bin/legp604.exe?001+ful+CHAP0832'&gt;832&lt;/a&gt;, &lt;a href='http://lis.virginia.gov/cgi-bin/legp604.exe?001+ful+CHAP1040'&gt;1040&lt;/a&gt;; 2006, c. &lt;a href='http://lis.virginia.gov/cgi-bin/legp604.exe?061+ful+CHAP0284'&gt;284&lt;/a&gt;; 2007, c. &lt;a href='http://lis.virginia.gov/cgi-bin/legp604.exe?071+ful+CHAP0133'&gt;133&lt;/a&gt;; 2014, c. &lt;a href='http://lis.virginia.gov/cgi-bin/legp604.exe?141+ful+CHAP0656'&gt;656&lt;/a&gt;.&lt;/p&gt;</t>
  </si>
  <si>
    <t>¬ß 18.2-67.4:1</t>
  </si>
  <si>
    <t>Infected sexual battery; penalty.</t>
  </si>
  <si>
    <t>&lt;p&gt;A. Any person who, knowing he is infected with HIV, syphilis, or hepatitis B, has sexual intercourse, cunnilingus, fellatio, anilingus or anal intercourse with the intent to transmit the infection to another person is guilty of a Class 6 felony.&lt;/p&gt;&lt;p&gt;B. Any person who, knowing he is infected with HIV, syphilis, or hepatitis B, has sexual intercourse, cunnilingus, fellatio, anilingus or anal intercourse with another person without having previously disclosed the existence of his infection to the other person is guilty of a Class 1 misdemeanor.&lt;/p&gt;&lt;p&gt;C. "HIV" means the human immunodeficiency virus or any other related virus that causes acquired immunodeficiency syndrome (AIDS).&lt;/p&gt;&lt;p&gt;Nothing in this section shall prevent the prosecution of any other crime against persons under Chapter 4 (¬ß &lt;a href='http://law.lis.virginia.gov/vacode/18.2-30/'&gt;18.2-30&lt;/a&gt; et seq.) of this title. Any person charged with a violation of this section alleging he is infected with HIV shall be subject to the testing provisions of ¬ß &lt;a href='http://law.lis.virginia.gov/vacode/18.2-62/'&gt;18.2-62&lt;/a&gt;.&lt;/p&gt;&lt;p&gt;2000, c. &lt;a href='http://lis.virginia.gov/cgi-bin/legp604.exe?001+ful+CHAP0831'&gt;831&lt;/a&gt;; 2004, c. &lt;a href='http://lis.virginia.gov/cgi-bin/legp604.exe?041+ful+CHAP0449'&gt;449&lt;/a&gt;.&lt;/p&gt;</t>
  </si>
  <si>
    <t>¬ß 18.2-67.4:2</t>
  </si>
  <si>
    <t>Sexual abuse of a child under 15 years of age; penalty.</t>
  </si>
  <si>
    <t>&lt;p&gt;Any adult who, with lascivious intent, commits an act of sexual abuse, as defined in ¬ß &lt;a href='http://law.lis.virginia.gov/vacode/18.2-67.10/'&gt;18.2-67.10&lt;/a&gt;, with any child 13 years of age or older but under 15 years of age is guilty of a Class 1 misdemeanor.&lt;/p&gt;&lt;p&gt;2007, c. &lt;a href='http://lis.virginia.gov/cgi-bin/legp604.exe?071+ful+CHAP0463'&gt;463&lt;/a&gt;.&lt;/p&gt;</t>
  </si>
  <si>
    <t>¬ß 18.2-67.5</t>
  </si>
  <si>
    <t>Attempted rape, forcible sodomy, object sexual penetration, aggravated sexual battery, and sexual battery.</t>
  </si>
  <si>
    <t>&lt;p&gt;A. An attempt to commit rape, forcible sodomy, or inanimate or animate object sexual penetration shall be punishable as a Class 4 felony.&lt;/p&gt;&lt;p&gt;B. An attempt to commit aggravated sexual battery shall be a felony punishable as a Class 6 felony.&lt;/p&gt;&lt;p&gt;C. An attempt to commit sexual battery is a Class 1 misdemeanor.&lt;/p&gt;&lt;p&gt;1981, c. 397; 1993, c. 549.&lt;/p&gt;</t>
  </si>
  <si>
    <t>¬ß 18.2-67.5:1</t>
  </si>
  <si>
    <t>Punishment upon conviction of third misdemeanor offense.</t>
  </si>
  <si>
    <t>&lt;p&gt;When a person is convicted of sexual battery in violation of ¬ß &lt;a href='http://law.lis.virginia.gov/vacode/18.2-67.4/'&gt;18.2-67.4&lt;/a&gt;, attempted sexual battery in violation of subsection C of ¬ß &lt;a href='http://law.lis.virginia.gov/vacode/18.2-67.5/'&gt;18.2-67.5&lt;/a&gt;, a violation of ¬ß &lt;a href='http://law.lis.virginia.gov/vacode/18.2-371/'&gt;18.2-371&lt;/a&gt; involving consensual intercourse, anal intercourse, cunnilingus, fellatio, or anilingus with a child, indecent exposure of himself or procuring another to expose himself in violation of ¬ß &lt;a href='http://law.lis.virginia.gov/vacode/18.2-387/'&gt;18.2-387&lt;/a&gt;, or a violation of ¬ß &lt;a href='http://law.lis.virginia.gov/vacode/18.2-130/'&gt;18.2-130&lt;/a&gt;, and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he is guilty of a Class 6 felony.&lt;/p&gt;&lt;p&gt;1994, c. &lt;a href='http://lis.virginia.gov/cgi-bin/legp604.exe?941+ful+CHAP0468'&gt;468&lt;/a&gt;; 2006, c. &lt;a href='http://lis.virginia.gov/cgi-bin/legp604.exe?061+ful+CHAP0875'&gt;875&lt;/a&gt;; 2014, c. &lt;a href='http://lis.virginia.gov/cgi-bin/legp604.exe?141+ful+CHAP0794'&gt;794&lt;/a&gt;.&lt;/p&gt;</t>
  </si>
  <si>
    <t>¬ß 18.2-67.5:2</t>
  </si>
  <si>
    <t>Punishment upon conviction of certain subsequent felony sexual assault.</t>
  </si>
  <si>
    <t>&lt;p&gt;A. Any person convicted of (i) more than one offense specified in subsection B or (ii) one of the offenses specified in subsection B of this section and one of the offenses specified in subsection B of ¬ß &lt;a href='http://law.lis.virginia.gov/vacode/18.2-67.5:3/'&gt;18.2-67.5:3&lt;/a&gt; when such offenses were not part of a common act, transaction or scheme, and who has been at liberty as defined in ¬ß &lt;a href='http://law.lis.virginia.gov/vacode/53.1-151/'&gt;53.1-151&lt;/a&gt; between each conviction shall, upon conviction of the second or subsequent such offense, be sentenced to the maximum term authorized by statute for such offense, and shall not have all or any part of such sentence suspended, provided it is admitted, or found by the jury or judge before whom the person is tried, that he has been previously convicted of at least one of the specified offenses.&lt;/p&gt;&lt;p&gt;B. The provisions of subsection A shall apply to felony convictions for:&lt;/p&gt;&lt;p&gt;1. Carnal knowledge of a child between thirteen and fifteen years of age in violation of ¬ß &lt;a href='http://law.lis.virginia.gov/vacode/18.2-63/'&gt;18.2-63&lt;/a&gt; when the offense is committed by a person over the age of eighteen;&lt;/p&gt;&lt;p&gt;2. Carnal knowledge of certain minors in violation of ¬ß &lt;a href='http://law.lis.virginia.gov/vacode/18.2-64.1/'&gt;18.2-64.1&lt;/a&gt;;&lt;/p&gt;&lt;p&gt;3. Aggravated sexual battery in violation of ¬ß &lt;a href='http://law.lis.virginia.gov/vacode/18.2-67.3/'&gt;18.2-67.3&lt;/a&gt;;&lt;/p&gt;&lt;p&gt;4. Crimes against nature in violation of subsection B of ¬ß &lt;a href='http://law.lis.virginia.gov/vacode/18.2-361/'&gt;18.2-361&lt;/a&gt;;&lt;/p&gt;&lt;p&gt;5. Adultery or fornication with one's own child or grandchild in violation of ¬ß &lt;a href='http://law.lis.virginia.gov/vacode/18.2-366/'&gt;18.2-366&lt;/a&gt;;&lt;/p&gt;&lt;p&gt;6. Taking indecent liberties with a child in violation of ¬ß &lt;a href='http://law.lis.virginia.gov/vacode/18.2-370/'&gt;18.2-370&lt;/a&gt; or ¬ß &lt;a href='http://law.lis.virginia.gov/vacode/18.2-370.1/'&gt;18.2-370.1&lt;/a&gt;; or&lt;/p&gt;&lt;p&gt;7. Conspiracy to commit any offense listed in subdivisions 1 through 6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writing, at least thirty days prior to trial, of its intention to seek punishment pursuant to this section.&lt;/p&gt;&lt;p&gt;1995, c. &lt;a href='http://lis.virginia.gov/cgi-bin/legp604.exe?951+ful+CHAP0834'&gt;834&lt;/a&gt;; 2000, c. &lt;a href='http://lis.virginia.gov/cgi-bin/legp604.exe?001+ful+CHAP0333'&gt;333&lt;/a&gt;.&lt;/p&gt;</t>
  </si>
  <si>
    <t>¬ß 18.2-67.5:3</t>
  </si>
  <si>
    <t>Punishment upon conviction of certain subsequent violent felony sexual assault.</t>
  </si>
  <si>
    <t>&lt;p&gt;A. Any person convicted of more than one offense specified in subsection B, when such offenses were not part of a common act, transaction or scheme, and who has been at liberty as defined in ¬ß &lt;a href='http://law.lis.virginia.gov/vacode/53.1-151/'&gt;53.1-151&lt;/a&gt; between each conviction shall, upon conviction of the second or subsequent such offense, be sentenced to life imprisonment and shall not have all or any portion of the sentence suspended, provided it is admitted, or found by the jury or judge before whom he is tried, that he has been previously convicted of at least one of the specified offenses.&lt;/p&gt;&lt;p&gt;B. The provisions of subsection A shall apply to convictions for:&lt;/p&gt;&lt;p&gt;1. Rape in violation of ¬ß &lt;a href='http://law.lis.virginia.gov/vacode/18.2-61/'&gt;18.2-61&lt;/a&gt;;&lt;/p&gt;&lt;p&gt;2. Forcible sodomy in violation of ¬ß &lt;a href='http://law.lis.virginia.gov/vacode/18.2-67.1/'&gt;18.2-67.1&lt;/a&gt;;&lt;/p&gt;&lt;p&gt;3. Object sexual penetration in violation of ¬ß &lt;a href='http://law.lis.virginia.gov/vacode/18.2-67.2/'&gt;18.2-67.2&lt;/a&gt;;&lt;/p&gt;&lt;p&gt;4. Abduction with intent to defile in violation of ¬ß &lt;a href='http://law.lis.virginia.gov/vacode/18.2-48/'&gt;18.2-48&lt;/a&gt;; or&lt;/p&gt;&lt;p&gt;5. Conspiracy to commit any offense listed in subdivisions 1 through 4 pursuant to ¬ß &lt;a href='http://law.lis.virginia.gov/vacode/18.2-22/'&gt;18.2-22&lt;/a&gt;.&lt;/p&gt;&lt;p&gt;C. For purposes of this section, prior convictions shall include (i) adult convictions for felonies under the laws of any state or the United States that are substantially similar to those listed in subsection B and (ii) findings of not innocent, adjudications or convictions in the case of a juvenile if the juvenile offense is substantially similar to those listed in subsection B, the offense would be a felony if committed by an adult in the Commonwealth and the offense was committed less than twenty years before the second offense.&lt;/p&gt;&lt;p&gt;The Commonwealth shall notify the defendant in the indictment, information, or warrant, at least thirty days prior to trial, of its intention to seek punishment pursuant to this section.&lt;/p&gt;&lt;p&gt;1995, c. &lt;a href='http://lis.virginia.gov/cgi-bin/legp604.exe?951+ful+CHAP0834'&gt;834&lt;/a&gt;; 2007, c. &lt;a href='http://lis.virginia.gov/cgi-bin/legp604.exe?071+ful+CHAP0506'&gt;506&lt;/a&gt;.&lt;/p&gt;</t>
  </si>
  <si>
    <t>¬ß 18.2-67.6</t>
  </si>
  <si>
    <t>Proof of physical resistance not required.</t>
  </si>
  <si>
    <t>&lt;p&gt;The Commonwealth need not demonstrate that the complaining witness cried out or physically resisted the accused in order to convict the accused of an offense under this article, but the absence of such resistance may be considered when relevant to show that the act alleged was not against the will of the complaining witness.&lt;/p&gt;&lt;p&gt;1981, c. 397.&lt;/p&gt;</t>
  </si>
  <si>
    <t>¬ß 18.2-67.7</t>
  </si>
  <si>
    <t>Admission of evidence (Supreme Court Rule 2:412 derived from this section).</t>
  </si>
  <si>
    <t>&lt;p&gt;A. In prosecutions under this article, or under clause (iii) or (iv) of ¬ß &lt;a href='http://law.lis.virginia.gov/vacode/18.2-48/'&gt;18.2-48&lt;/a&gt;, &lt;a href='http://law.lis.virginia.gov/vacode/18.2-370/'&gt;18.2-370&lt;/a&gt;, &lt;a href='http://law.lis.virginia.gov/vacode/18.2-370.01/'&gt;18.2-370.01&lt;/a&gt;, or &lt;a href='http://law.lis.virginia.gov/vacode/18.2-370.1/'&gt;18.2-370.1&lt;/a&gt;, general reputation or opinion evidence of the complaining witness's unchaste character or prior sexual conduct shall not be admitted. Unless the complaining witness voluntarily agrees otherwise, evidence of specific instances of his or her prior sexual conduct shall be admitted only if it is relevant and is:&lt;/p&gt;&lt;p&gt;1. Evidence offered to provide an alternative explanation for physical evidence of the offense charged which is introduced by the prosecution, limited to evidence designed to explain the presence of semen, pregnancy, disease, or physical injury to the complaining witness's intimate parts; or&lt;/p&gt;&lt;p&gt;2. Evidence of sexual conduct between the complaining witness and the accused offered to support a contention that the alleged offense was not accomplished by force, threat or intimidation or through the use of the complaining witness's mental incapacity or physical helplessness, provided that the sexual conduct occurred within a period of time reasonably proximate to the offense charged under the circumstances of this case; or&lt;/p&gt;&lt;p&gt;3. Evidence offered to rebut evidence of the complaining witness's prior sexual conduct introduced by the prosecution.&lt;/p&gt;&lt;p&gt;B. Nothing contained in this section shall prohibit the accused from presenting evidence relevant to show that the complaining witness had a motive to fabricate the charge against the accused. If such evidence relates to the past sexual conduct of the complaining witness with a person other than the accused, it shall not be admitted and may not be referred to at any preliminary hearing or trial unless the party offering same files a written notice generally describing the evidence prior to the introduction of any evidence, or the opening statement of either counsel, whichever first occurs, at the preliminary hearing or trial at which the admission of the evidence may be sought.&lt;/p&gt;&lt;p&gt;C. Evidence described in subsections A and B of this section shall not be admitted and may not be referred to at any preliminary hearing or trial until the court first determines the admissibility of that evidence at an evidentiary hearing to be held before the evidence is introduced at such preliminary hearing or trial. The court shall exclude from the evidentiary hearing all persons except the accused, the complaining witness, other necessary witnesses, and required court personnel. If the court determines that the evidence meets the requirements of subsections A and B of this section, it shall be admissible before the judge or jury trying the case in the ordinary course of the preliminary hearing or trial. If the court initially determines that the evidence is inadmissible, but new information is discovered during the course of the preliminary hearing or trial which may make such evidence admissible, the court shall determine in an evidentiary hearing whether such evidence is admissible.&lt;/p&gt;&lt;p&gt;1981, c. 397; 2007, c. &lt;a href='http://lis.virginia.gov/cgi-bin/legp604.exe?071+ful+CHAP0890'&gt;890&lt;/a&gt;; 2011, c. &lt;a href='http://lis.virginia.gov/cgi-bin/legp604.exe?111+ful+CHAP0785'&gt;785&lt;/a&gt;.&lt;/p&gt;</t>
  </si>
  <si>
    <t>¬ß 18.2-67.7:1</t>
  </si>
  <si>
    <t>Evidence of similar crimes in child sexual offense cases (Supreme Court Rule 2:413 derived from this section).</t>
  </si>
  <si>
    <t>&lt;p&gt;A. In a criminal case in which the defendant is accused of a felony sexual offense involving a child victim, evidence of the defendant's conviction of another sexual offense or offenses is admissible and may be considered for its bearing on any matter to which it is relevant.&lt;/p&gt;&lt;p&gt;B. The Commonwealth shall provide to the defendant 14 days prior to trial notice of its intention to introduce copies of final orders evidencing the defendant's qualifying prior criminal convictions. Such notice shall include (i) the date of each prior conviction, (ii) the name and jurisdiction of the court where each prior conviction was obtained, and (iii) each offense of which the defendant was convicted. Prior to commencement of the trial, the Commonwealth shall provide to the defendant photocopies of certified copies of the final orders that it intends to introduce.&lt;/p&gt;&lt;p&gt;C. This section shall not be construed to limit the admission or consideration of evidence under any other section or rule of court.&lt;/p&gt;&lt;p&gt;D. For purposes of this section, "sexual offense" means any offense or any attempt or conspiracy to engage in any offense described in Article 7 (¬ß &lt;a href='http://law.lis.virginia.gov/vacode/18.2-61/'&gt;18.2-61&lt;/a&gt; et seq.) of Chapter 4 or ¬ß &lt;a href='http://law.lis.virginia.gov/vacode/18.2-370/'&gt;18.2-370&lt;/a&gt;, &lt;a href='http://law.lis.virginia.gov/vacode/18.2-370.01/'&gt;18.2-370.01&lt;/a&gt;, or &lt;a href='http://law.lis.virginia.gov/vacode/18.2-370.1/'&gt;18.2-370.1&lt;/a&gt; or any substantially similar offense under the laws of another state or territory of the United States, the District of Columbia, or the United States.&lt;/p&gt;&lt;p&gt;E. Evidence offered in a criminal case pursuant to the provisions of this section shall be subject to exclusion in accordance with the Virginia Rules of Evidence, including but not limited to Rule 2:403.&lt;/p&gt;&lt;p&gt;2014, c. &lt;a href='http://lis.virginia.gov/cgi-bin/legp604.exe?141+ful+CHAP0782'&gt;782&lt;/a&gt;.&lt;/p&gt;</t>
  </si>
  <si>
    <t>¬ß 18.2-67.8</t>
  </si>
  <si>
    <t>Closed preliminary hearings.</t>
  </si>
  <si>
    <t>&lt;p&gt;In preliminary hearings for offenses charged under this article or under ¬ß¬ß &lt;a href='http://law.lis.virginia.gov/vacode/18.2-361/'&gt;18.2-361&lt;/a&gt;, &lt;a href='http://law.lis.virginia.gov/vacode/18.2-366/'&gt;18.2-366&lt;/a&gt;, &lt;a href='http://law.lis.virginia.gov/vacode/18.2-370/'&gt;18.2-370&lt;/a&gt; or ¬ß &lt;a href='http://law.lis.virginia.gov/vacode/18.2-370.1/'&gt;18.2-370.1&lt;/a&gt;, the court may, on its own motion or at the request of the Commonwealth, the complaining witness, the accused, or their counsel, exclude from the courtroom all persons except officers of the court and persons whose presence, in the judgment of the court, would be supportive of the complaining witness or the accused and would not impair the conduct of a fair hearing.&lt;/p&gt;&lt;p&gt;1981, c. 397; 1993, c. 440.&lt;/p&gt;</t>
  </si>
  <si>
    <t>¬ß 18.2-67.9</t>
  </si>
  <si>
    <t>Testimony by child victims and witnesses using two-way closed-circuit television.</t>
  </si>
  <si>
    <t>&lt;p&gt;A. The provisions of this section shall apply to an alleged victim who was fourteen years of age or under at the time of the alleged offense and is sixteen or under at the time of the trial and to a witness who is fourteen years of age or under at the time of the trial.&lt;/p&gt;&lt;p&gt;In any criminal proceeding, including preliminary hearings, involving an alleged offense against a child, relating to a violation of the laws pertaining to kidnapping (¬ß &lt;a href='http://law.lis.virginia.gov/vacode/18.2-47/'&gt;18.2-47&lt;/a&gt; et seq.), criminal sexual assault (¬ß &lt;a href='http://law.lis.virginia.gov/vacode/18.2-61/'&gt;18.2-61&lt;/a&gt; et seq.) or family offenses pursuant to Article 4 (¬ß &lt;a href='http://law.lis.virginia.gov/vacode/18.2-362/'&gt;18.2-362&lt;/a&gt; et seq.) of Chapter 8 of Title 18.2, or involving an alleged murder of a person of any age, the attorney for the Commonwealth or the defendant may apply for an order from the court that the testimony of the alleged victim or a child witness be taken in a room outside the courtroom and be televised by two-way closed-circuit television. The party seeking such order shall apply for the order at least seven days before the trial date or at least seven days before such other preliminary proceeding to which the order is to apply.&lt;/p&gt;&lt;p&gt;B. The court may order that the testimony of the child be taken by closed-circuit television as provided in subsection A if it finds that the child is unavailable to testify in open court in the presence of the defendant, the jury, the judge, and the public, for any of the following reasons:&lt;/p&gt;&lt;p&gt;1. The child's persistent refusal to testify despite judicial requests to do so;&lt;/p&gt;&lt;p&gt;2. The child's substantial inability to communicate about the offense; or&lt;/p&gt;&lt;p&gt;3. The substantial likelihood, based upon expert opinion testimony, that the child will suffer severe emotional trauma from so testifying.&lt;/p&gt;&lt;p&gt;Any ruling on the child's unavailability under this subsection shall be supported by the court with findings on the record or with written findings in a court not of record.&lt;/p&gt;&lt;p&gt;C. In any proceeding in which closed-circuit television is used to receive testimony, the attorney for the Commonwealth and the defendant's attorney shall be present in the room with the child, and the child shall be subject to direct and cross-examination. The only other persons allowed to be present in the room with the child during his testimony shall be those persons necessary to operate the closed-circuit equipment, and any other person whose presence is determined by the court to be necessary to the welfare and well-being of the child.&lt;/p&gt;&lt;p&gt;D. The child's testimony shall be transmitted by closed-circuit television into the courtroom for the defendant, jury, judge and public to view. The defendant shall be provided with a means of private, contemporaneous communication with his attorney during the testimony.&lt;/p&gt;&lt;p&gt;E. Notwithstanding any other provision of law, none of the cost of the two-way closed-circuit television shall be assessed against the defendant.&lt;/p&gt;&lt;p&gt;1988, c. 846; 1999, c. &lt;a href='http://lis.virginia.gov/cgi-bin/legp604.exe?991+ful+CHAP0668'&gt;668&lt;/a&gt;; 2001, c. &lt;a href='http://lis.virginia.gov/cgi-bin/legp604.exe?011+ful+CHAP0410'&gt;410&lt;/a&gt;.&lt;/p&gt;</t>
  </si>
  <si>
    <t>¬ß 18.2-67.9:1</t>
  </si>
  <si>
    <t>Use of a certified facility dog for testimony in a criminal proceeding.</t>
  </si>
  <si>
    <t>&lt;p&gt;A. As used in this section, "certified facility dog" means a dog that (i) has completed training and been certified by a program accredited by Assistance Dogs International or by another assistance dog organization that is a member of an organization whose main purpose is to improve training, placement, and utilization of assistance dogs and (ii) is accompanied by a duly trained handler.&lt;/p&gt;&lt;p&gt;B. In any criminal proceeding, including preliminary hearings, the attorney for the Commonwealth or the defendant may apply for an order from the court allowing a certified facility dog to be present with a witness testifying before the court through in-person testimony or testimony televised by two-way closed-circuit television pursuant to ¬ß &lt;a href='/vacode/18.2-67.9/'&gt;18.2-67.9&lt;/a&gt;.&lt;/p&gt;&lt;p&gt;C. The court may enter an order authorizing a dog to accompany a witness while testifying at a hearing in accordance with subsection B if the court finds by a preponderance of the evidence that:&lt;/p&gt;&lt;p&gt;1. The dog to be used qualifies as a certified facility dog;&lt;/p&gt;&lt;p&gt;2. The use of a certified facility dog will aid the witness in providing his testimony; and&lt;/p&gt;&lt;p&gt;3. The presence and use of the certified facility dog will not interfere with or distract from the testimony or proceedings.&lt;/p&gt;&lt;p&gt;D. The party seeking such order shall apply for the order at least 14 days before the preliminary hearing, trial date, or other hearing to which the order is to apply.&lt;/p&gt;&lt;p&gt;E. The court may make such orders as necessary to preserve the fairness of the proceeding, including imposing restrictions on and instructing the jury regarding the presence of the certified facility dog during the proceedings.&lt;/p&gt;&lt;p&gt;F. Nothing contained in this section shall prevent the court from providing any other accommodations to a witness as provided by law.&lt;/p&gt;&lt;p&gt;2018, cc. &lt;a href='http://lis.virginia.gov/cgi-bin/legp604.exe?181+ful+CHAP0524'&gt;524&lt;/a&gt;, &lt;a href='http://lis.virginia.gov/cgi-bin/legp604.exe?181+ful+CHAP0699'&gt;699&lt;/a&gt;.&lt;/p&gt;</t>
  </si>
  <si>
    <t>¬ß 18.2-67.10</t>
  </si>
  <si>
    <t>General definitions.</t>
  </si>
  <si>
    <t>&lt;p&gt;As used in this article:&lt;/p&gt;&lt;p&gt;1. "Complaining witness" means the person alleged to have been subjected to rape, forcible sodomy, inanimate or animate object sexual penetration, marital sexual assault, aggravated sexual battery, or sexual battery.&lt;/p&gt;&lt;p&gt;2. "Intimate parts" means the genitalia, anus, groin, breast, or buttocks of any person.&lt;/p&gt;&lt;p&gt;3. "Mental incapacity" means that condition of the complaining witness existing at the time of an offense under this article which prevents the complaining witness from understanding the nature or consequences of the sexual act involved in such offense and about which the accused knew or should have known.&lt;/p&gt;&lt;p&gt;4. "Physical helplessness" means unconsciousness or any other condition existing at the time of an offense under this article which otherwise rendered the complaining witness physically unable to communicate an unwillingness to act and about which the accused knew or should have known.&lt;/p&gt;&lt;p&gt;5. The complaining witness's "prior sexual conduct" means any sexual conduct on the part of the complaining witness which took place before the conclusion of the trial, excluding the conduct involved in the offense alleged under this article.&lt;/p&gt;&lt;p&gt;6. "Sexual abuse" means an act committed with the intent to sexually molest, arouse, or gratify any person, where:&lt;/p&gt;&lt;p&gt;a. The accused intentionally touches the complaining witness's intimate parts or material directly covering such intimate parts;&lt;/p&gt;&lt;p&gt;b. The accused forces the complaining witness to touch the accused's, the witness's own, or another person's intimate parts or material directly covering such intimate parts;&lt;/p&gt;&lt;p&gt;c. If the complaining witness is under the age of 13, the accused causes or assists the complaining witness to touch the accused's, the witness's own, or another person's intimate parts or material directly covering such intimate parts; or&lt;/p&gt;&lt;p&gt;d. The accused forces another person to touch the complaining witness's intimate parts or material directly covering such intimate parts.&lt;/p&gt;&lt;p&gt;1981, c. 397; 1987, c. 277; 1993, c. 549; 1994, c. &lt;a href='http://lis.virginia.gov/cgi-bin/legp604.exe?941+ful+CHAP0568'&gt;568&lt;/a&gt;; 2004, c. &lt;a href='http://lis.virginia.gov/cgi-bin/legp604.exe?041+ful+CHAP0741'&gt;741&lt;/a&gt;.&lt;/p&gt;</t>
  </si>
  <si>
    <t>SEDUCTION</t>
  </si>
  <si>
    <t>¬ß¬ß 18.2-68 through 18.2-70</t>
  </si>
  <si>
    <t>&lt;p&gt;Repealed by Acts 1994, c. &lt;a href='http://lis.virginia.gov/cgi-bin/legp604.exe?941+ful+CHAP0059'&gt;59&lt;/a&gt;.&lt;/p&gt;</t>
  </si>
  <si>
    <t>ABORTION</t>
  </si>
  <si>
    <t>¬ß 18.2-71</t>
  </si>
  <si>
    <t>Producing abortion or miscarriage, etc.; penalty.</t>
  </si>
  <si>
    <t>&lt;p&gt;Except as provided in other sections of this article, if any person administer to, or cause to be taken by a woman, any drug or other thing, or use means, with intent to destroy her unborn child, or to produce abortion or miscarriage, and thereby destroy such child, or produce such abortion or miscarriage, he shall be guilty of a Class 4 felony.&lt;/p&gt;&lt;p&gt;Code 1950, ¬ß 18.1-62; 1960, c. 358; 1970, c. 508; 1975, cc. 14, 15.&lt;/p&gt;</t>
  </si>
  <si>
    <t>¬ß 18.2-71.1</t>
  </si>
  <si>
    <t>Partial birth infanticide; penalty.</t>
  </si>
  <si>
    <t>&lt;p&gt;A. Any person who knowingly performs partial birth infanticide and thereby kills a human infant is guilty of a Class 4 felony.&lt;/p&gt;&lt;p&gt;B. For the purposes of this section, "partial birth infanticide" means any deliberate act that (i) is intended to kill a human infant who has been born alive, but who has not been completely extracted or expelled from its mother, and that (ii) does kill such infant, regardless of whether death occurs before or after extraction or expulsion from its mother has been completed.&lt;/p&gt;&lt;p&gt;The term "partial birth infanticide" shall not under any circumstances be construed to include any of the following procedures: (i) the suction curettage abortion procedure, (ii) the suction aspiration abortion procedure, (iii) the dilation and evacuation abortion procedure involving dismemberment of the fetus prior to removal from the body of the mother, or (iv) completing delivery of a living human infant and severing the umbilical cord of any infant who has been completely delivered.&lt;/p&gt;&lt;p&gt;C. For the purposes of this section, "human infant who has been born alive" means a product of human conception that has been completely or substantially expelled or extracted from its mother, regardless of the duration of pregnancy, which after such expulsion or extraction breathes or shows any other evidence of life such as beating of the heart, pulsation of the umbilical cord, or definite movement of voluntary muscles, whether or not the umbilical cord has been cut or the placenta is attached.&lt;/p&gt;&lt;p&gt;D. For purposes of this section, "substantially expelled or extracted from its mother" means, in the case of a headfirst presentation, the infant's entire head is outside the body of the mother, or, in the case of breech presentation, any part of the infant's trunk past the navel is outside the body of the mother.&lt;/p&gt;&lt;p&gt;E. This section shall not prohibit the use by a physician of any procedure that, in reasonable medical judgment, is necessary to prevent the death of the mother, so long as the physician takes every medically reasonable step, consistent with such procedure, to preserve the life and health of the infant. A procedure shall not be deemed necessary to prevent the death of the mother if completing the delivery of the living infant would prevent the death of the mother.&lt;/p&gt;&lt;p&gt;F. The mother may not be prosecuted for any criminal offense based on the performance of any act or procedure by a physician in violation of this section.&lt;/p&gt;&lt;p&gt;2003, cc. &lt;a href='http://lis.virginia.gov/cgi-bin/legp604.exe?031+ful+CHAP0961'&gt;961&lt;/a&gt;, &lt;a href='http://lis.virginia.gov/cgi-bin/legp604.exe?031+ful+CHAP0963'&gt;963&lt;/a&gt;.&lt;/p&gt;</t>
  </si>
  <si>
    <t>¬ß 18.2-72</t>
  </si>
  <si>
    <t>When abortion lawful during first trimester of pregnancy.</t>
  </si>
  <si>
    <t>&lt;p&gt;Notwithstanding any of the provisions of ¬ß &lt;a href='http://law.lis.virginia.gov/vacode/18.2-71/'&gt;18.2-71&lt;/a&gt;,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first trimester of pregnancy.&lt;/p&gt;&lt;p&gt;1975, cc. 14, 15.&lt;/p&gt;</t>
  </si>
  <si>
    <t>¬ß 18.2-73</t>
  </si>
  <si>
    <t>When abortion lawful during second trimester of pregnancy.</t>
  </si>
  <si>
    <t>&lt;p&gt;Notwithstanding any of the provisions of ¬ß &lt;a href='http://law.lis.virginia.gov/vacode/18.2-71/'&gt;18.2-71&lt;/a&gt; and in addition to the provisions of ¬ß &lt;a href='http://law.lis.virginia.gov/vacode/18.2-72/'&gt;18.2-72&lt;/a&gt;,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during the second trimester of pregnancy and prior to the third trimester of pregnancy provided such procedure is performed in a hospital licensed by the State Department of Health or operated by the Department of Behavioral Health and Developmental Services.&lt;/p&gt;&lt;p&gt;1975, cc. 14, 15; 2009, cc. &lt;a href='http://lis.virginia.gov/cgi-bin/legp604.exe?091+ful+CHAP0813'&gt;813&lt;/a&gt;, &lt;a href='http://lis.virginia.gov/cgi-bin/legp604.exe?091+ful+CHAP0840'&gt;840&lt;/a&gt;.&lt;/p&gt;</t>
  </si>
  <si>
    <t>¬ß 18.2-74</t>
  </si>
  <si>
    <t>When abortion or termination of pregnancy lawful after second trimester of pregnancy.</t>
  </si>
  <si>
    <t>&lt;p&gt;Notwithstanding any of the provisions of ¬ß &lt;a href='http://law.lis.virginia.gov/vacode/18.2-71/'&gt;18.2-71&lt;/a&gt; and in addition to the provisions of ¬ß¬ß &lt;a href='http://law.lis.virginia.gov/vacode/18.2-72/'&gt;18.2-72&lt;/a&gt; and &lt;a href='http://law.lis.virginia.gov/vacode/18.2-73/'&gt;18.2-73&lt;/a&gt;, it shall be lawful for any physician licensed by the Board of Medicine to practice medicine and surgery to terminate or attempt to terminate a human pregnancy or aid or assist in the termination of a human pregnancy by performing an abortion or causing a miscarriage on any woman in a stage of pregnancy subsequent to the second trimester provided the following conditions are met:&lt;/p&gt;&lt;p&gt;(a) Said operation is performed in a hospital licensed by the Virginia State Department of Health or operated by the Department of Behavioral Health and Developmental Services.&lt;/p&gt;&lt;p&gt;(b) The physician and two consulting physicians certify and so enter in the hospital record of the woman, that in their medical opinion, based upon their best clinical judgment, the continuation of the pregnancy is likely to result in the death of the woman or substantially and irremediably impair the mental or physical health of the woman.&lt;/p&gt;&lt;p&gt;(c) Measures for life support for the product of such abortion or miscarriage must be available and utilized if there is any clearly visible evidence of viability.&lt;/p&gt;&lt;p&gt;1975, cc. 14, 15; 2009, cc. &lt;a href='http://lis.virginia.gov/cgi-bin/legp604.exe?091+ful+CHAP0813'&gt;813&lt;/a&gt;, &lt;a href='http://lis.virginia.gov/cgi-bin/legp604.exe?091+ful+CHAP0840'&gt;840&lt;/a&gt;.&lt;/p&gt;</t>
  </si>
  <si>
    <t>¬ß 18.2-74.1</t>
  </si>
  <si>
    <t>Abortion, etc., when necessary to save life of woman.</t>
  </si>
  <si>
    <t>&lt;p&gt;In the event it is necessary for a licensed physician to terminate a human pregnancy or assist in the termination of a human pregnancy by performing an abortion or causing a miscarriage on any woman in order to save her life, in the opinion of the physician so performing the abortion or causing the miscarriage, ¬ß¬ß &lt;a href='http://law.lis.virginia.gov/vacode/18.2-71/'&gt;18.2-71&lt;/a&gt;, &lt;a href='http://law.lis.virginia.gov/vacode/18.2-73/'&gt;18.2-73&lt;/a&gt; and &lt;a href='http://law.lis.virginia.gov/vacode/18.2-74/'&gt;18.2-74&lt;/a&gt; shall not be applicable.&lt;/p&gt;&lt;p&gt;Code 1950, ¬ß 18.1-62.3; 1970, c. 508; 1975, cc. 14, 15.&lt;/p&gt;</t>
  </si>
  <si>
    <t>¬ß 18.2-74.2</t>
  </si>
  <si>
    <t>&lt;p&gt;Repealed by Acts 2003, cc. &lt;a href='http://lis.virginia.gov/cgi-bin/legp604.exe?031+ful+CHAP0961'&gt;961&lt;/a&gt; and &lt;a href='http://lis.virginia.gov/cgi-bin/legp604.exe?031+ful+CHAP0963'&gt;963&lt;/a&gt;.&lt;/p&gt;</t>
  </si>
  <si>
    <t>¬ß 18.2-75</t>
  </si>
  <si>
    <t>Conscience clause.</t>
  </si>
  <si>
    <t>&lt;p&gt;Nothing in ¬ß¬ß &lt;a href='http://law.lis.virginia.gov/vacode/18.2-72/'&gt;18.2-72&lt;/a&gt;, &lt;a href='http://law.lis.virginia.gov/vacode/18.2-73/'&gt;18.2-73&lt;/a&gt; or ¬ß &lt;a href='http://law.lis.virginia.gov/vacode/18.2-74/'&gt;18.2-74&lt;/a&gt; shall require a hospital or other medical facility or physician to admit any patient under the provisions hereof for the purpose of performing an abortion. In addition, any person who shall state in writing an objection to any abortion or all abortions on personal, ethical, moral or religious grounds shall not be required to participate in procedures which will result in such abortion, and the refusal of such person, hospital or other medical facility to participate therein shall not form the basis of any claim for damages on account of such refusal or for any disciplinary or recriminatory action against such person, nor shall any such person be denied employment because of such objection or refusal. The written objection shall remain in effect until such person shall revoke it in writing or terminate his association with the facility with which it is filed.&lt;/p&gt;&lt;p&gt;Code 1950, ¬ß 18.1-63.1; 1974, c. 679; 1975, cc. 14, 15.&lt;/p&gt;</t>
  </si>
  <si>
    <t>¬ß 18.2-76</t>
  </si>
  <si>
    <t>Informed written consent required; civil penalty.</t>
  </si>
  <si>
    <t>&lt;p&gt;A. Before performing any abortion or inducing any miscarriage or terminating a pregnancy as provided in ¬ß &lt;a href='http://law.lis.virginia.gov/vacode/18.2-72/'&gt;18.2-72&lt;/a&gt;, &lt;a href='http://law.lis.virginia.gov/vacode/18.2-73/'&gt;18.2-73&lt;/a&gt;, or &lt;a href='http://law.lis.virginia.gov/vacode/18.2-74/'&gt;18.2-74&lt;/a&gt;, the physician shall obtain the informed written consent of the pregnant woman. However, if the woman has been adjudicated incapacitated by any court of competent jurisdiction or if the physician knows or has good reason to believe that such woman is incapacitated as adjudicated by a court of competent jurisdiction, then only after permission is given in writing by a parent, guardian, committee, or other person standing in loco parentis to the woman, may the physician perform the abortion or otherwise terminate the pregnancy.&lt;/p&gt;&lt;p&gt;B. At least 24 hours before the performance of an abortion, a qualified medical professional trained in sonography and working under the supervision of a physician licensed in the Commonwealth shall perform fetal transabdominal ultrasound imaging on the patient undergoing the abortion for the purpose of determining gestational age. If the pregnant woman lives at least 100 miles from the facility where the abortion is to be performed, the fetal ultrasound imaging shall be performed at least two hours before the abortion. The ultrasound image shall contain the dimensions of the fetus and accurately portray the presence of external members and internal organs of the fetus, if present or viewable. Determination of gestational age shall be based upon measurement of the fetus in a manner consistent with standard medical practice in the community for determining gestational age. When only the gestational sac is visible during ultrasound imaging, gestational age may be based upon measurement of the gestational sac. If gestational age cannot be determined by a transabdominal ultrasound, then the patient undergoing the abortion shall be verbally offered other ultrasound imaging to determine gestational age, which she may refuse. A print of the ultrasound image shall be made to document the measurements that have been taken to determine the gestational age of the fetus.&lt;/p&gt;&lt;p&gt;The provisions of this subsection shall not apply if the woman seeking an abortion is the victim of rape or incest, if the incident was reported to law-enforcement authorities. Nothing herein shall preclude the physician from using any ultrasound imaging that he considers to be medically appropriate pursuant to the standard medical practice in the community.&lt;/p&gt;&lt;p&gt;C. The qualified medical professional performing fetal ultrasound imaging pursuant to subsection B shall verbally offer the woman an opportunity to view the ultrasound image, receive a printed copy of the ultrasound image and hear the fetal heart tones pursuant to standard medical practice in the community, and shall obtain from the woman written certification that this opportunity was offered and whether or not it was accepted and, if applicable, verification that the pregnant woman lives at least 100 miles from the facility where the abortion is to be performed. A printed copy of the ultrasound image shall be maintained in the woman's medical record at the facility where the abortion is to be performed for the longer of (i) seven years or (ii) the extent required by applicable federal or state law.&lt;/p&gt;&lt;p&gt;D. For purposes of this section:&lt;/p&gt;&lt;p&gt;"Informed written consent" means the knowing and voluntary written consent to abortion by a pregnant woman of any age, without undue inducement or any element of force, fraud, deceit, duress, or other form of constraint or coercion by the physician who is to perform the abortion or his agent. The basic information to effect such consent, as required by this subsection, shall be provided by telephone or in person to the woman at least 24 hours before the abortion by the physician who is to perform the abortion, by a referring physician, or by a licensed professional or practical nurse working under the direct supervision of either the physician who is to perform the abortion or the referring physician; however, the information in subdivision 5 may be provided instead by a licensed health-care professional working under the direct supervision of either the physician who is to perform the abortion or the referring physician. This basic information shall include:&lt;/p&gt;&lt;p&gt;1. A full, reasonable and comprehensible medical explanation of the nature, benefits, and risks of and alternatives to the proposed procedures or protocols to be followed in her particular case;&lt;/p&gt;&lt;p&gt;2. An instruction that the woman may withdraw her consent at any time prior to the performance of the procedure;&lt;/p&gt;&lt;p&gt;3. An offer for the woman to speak with the physician who is to perform the abortion so that he may answer any questions that the woman may have and provide further information concerning the procedures and protocols;&lt;/p&gt;&lt;p&gt;4. A statement of the probable gestational age of the fetus at the time the abortion is to be performed and that fetal ultrasound imaging shall be performed prior to the abortion to confirm the gestational age; and&lt;/p&gt;&lt;p&gt;5. An offer to review the printed materials described in subsection F. If the woman chooses to review such materials, they shall be provided to her in a respectful and understandable manner, without prejudice and intended to give the woman the opportunity to make an informed choice and shall be provided to her at least 24 hours before the abortion or mailed to her at least 72 hours before the abortion by first-class mail or, if the woman requests, by certified mail, restricted delivery. This offer for the woman to review the material shall advise her of the following: (i) the Department of Health publishes printed materials that describe the unborn child and list agencies that offer alternatives to abortion; (ii) medical assistance benefits may be available for prenatal care, childbirth and neonatal care, and that more detailed information on the availability of such assistance is contained in the printed materials published by the Department; (iii) the father of the unborn child is liable to assist in the support of her child, even in instances where he has offered to pay for the abortion, that assistance in the collection of such support is available, and that more detailed information on the availability of such assistance is contained in the printed materials published by the Department; (iv) she has the right to review the materials printed by the Department and that copies will be provided to her free of charge if she chooses to review them; and (v) a statewide list of public and private agencies and services that provide ultrasound imaging and auscultation of fetal heart tone services free of charge. Where the woman has advised that the pregnancy is the result of a rape, the information in clause (iii) may be omitted.&lt;/p&gt;&lt;p&gt;The information required by this subsection may be provided by telephone or in person.&lt;/p&gt;&lt;p&gt;E. The physician need not obtain the informed written consent of the woman when the abortion is to be performed pursuant to a medical emergency or spontaneous miscarriage. "Medical emergency" means any condition which, on the basis of the physician's good faith clinical judgment, so complicates the medical condition of a pregnant woman as to necessitate the immediate abortion of her pregnancy to avert her death or for which a delay will create a serious risk of substantial and irreversible impairment of a major bodily function.&lt;/p&gt;&lt;p&gt;F. On or before October 1, 2001, the Department of Health shall publish, in English and in each language which is the primary language of two percent or more of the population of the Commonwealth, the following printed materials in such a way as to ensure that the information is easily comprehensible:&lt;/p&gt;&lt;p&gt;1. Geographically indexed materials designed to inform the woman of public and private agencies and services available to assist a woman through pregnancy, upon childbirth and while the child is dependent, including, but not limited to, information on services relating to (i) adoption as a positive alternative, (ii) information relative to counseling services, benefits, financial assistance, medical care and contact persons or groups, (iii) paternity establishment and child support enforcement, (iv) child development, (v) child rearing and stress management, (vi) pediatric and maternal health care, and (vii) public and private agencies and services that provide ultrasound imaging and auscultation of fetal heart tone services free of charge. The materials shall include a comprehensive list of the names and telephone numbers of the agencies, or, at the option of the Department of Health, printed materials including a toll-free, 24-hour-a-day telephone number which may be called to obtain, orally, such a list and description of agencies in the locality of the caller and of the services they offer;&lt;/p&gt;&lt;p&gt;2. Materials designed to inform the woman of the probable anatomical and physiological characteristics of the human fetus at two-week gestational increments from the time when a woman can be known to be pregnant to full term, including any relevant information on the possibility of the fetus's survival and pictures or drawings representing the development of the human fetus at two-week gestational increments. Such pictures or drawings shall contain the dimensions of the fetus and shall be realistic and appropriate for the stage of pregnancy depicted. The materials shall be objective, nonjudgmental and designed to convey only accurate scientific information about the human fetus at the various gestational ages; and&lt;/p&gt;&lt;p&gt;3. Materials containing objective information describing the methods of abortion procedures commonly employed, the medical risks commonly associated with each such procedure, the possible detrimental psychological effects of abortion, and the medical risks commonly associated with carrying a child to term.&lt;/p&gt;&lt;p&gt;The Department of Health shall make these materials available at each local health department and, upon request, to any person or entity, in reasonable numbers and without cost to the requesting party.&lt;/p&gt;&lt;p&gt;G. Any physician who fails to comply with the provisions of this section shall be subject to a $2,500 civil penalty.&lt;/p&gt;&lt;p&gt;Code 1950, ¬ß 18.1-62.1; 1970, c. 508; 1972, c. 823; 1975, cc. 14, 15; 1979, c. 250; 1997, c. &lt;a href='http://lis.virginia.gov/cgi-bin/legp604.exe?971+ful+CHAP0801'&gt;801&lt;/a&gt;; 2001, cc. &lt;a href='http://lis.virginia.gov/cgi-bin/legp604.exe?011+ful+CHAP0473'&gt;473&lt;/a&gt;, &lt;a href='http://lis.virginia.gov/cgi-bin/legp604.exe?011+ful+CHAP0477'&gt;477&lt;/a&gt;; 2003, c. &lt;a href='http://lis.virginia.gov/cgi-bin/legp604.exe?031+ful+CHAP0784'&gt;784&lt;/a&gt;; 2012, c. &lt;a href='http://lis.virginia.gov/cgi-bin/legp604.exe?121+ful+CHAP0131'&gt;131&lt;/a&gt;.&lt;/p&gt;</t>
  </si>
  <si>
    <t>¬ß 18.2-76.1</t>
  </si>
  <si>
    <t>Encouraging or promoting abortion.</t>
  </si>
  <si>
    <t>&lt;p&gt;If any person, by publication, lecture, advertisement, or by the sale or circulation of any publication, or through the use of a referral agency for profit, or in any other manner, encourage or promote the performing of an abortion or the inducing of a miscarriage in this Commonwealth which is prohibited under this article, he shall be guilty of a Class 3 misdemeanor.&lt;/p&gt;&lt;p&gt;Code 1950, ¬ß 18.1-63; 1960, c. 358; 1972, c. 725; 1975, cc. 14, 15.&lt;/p&gt;</t>
  </si>
  <si>
    <t>¬ß 18.2-76.2</t>
  </si>
  <si>
    <t>&lt;p&gt;Repealed by Acts 2015, c. &lt;a href='http://lis.virginia.gov/cgi-bin/legp604.exe?151+ful+CHAP0709'&gt;709&lt;/a&gt;, cl. 2.&lt;/p&gt;</t>
  </si>
  <si>
    <t>CRIMES AGAINST PROPERTY</t>
  </si>
  <si>
    <t>ARSON AND RELATED CRIMES</t>
  </si>
  <si>
    <t>¬ß 18.2-77</t>
  </si>
  <si>
    <t>Burning or destroying dwelling house, etc.</t>
  </si>
  <si>
    <t>&lt;p&gt;A. If any person maliciously (i) burns, or by use of any explosive device or substance destroys, in whole or in part, or causes to be burned or destroyed, or (ii) aids, counsels or procures the burning or destruction of any dwelling house or manufactured home whether belonging to himself or another, or any occupied hotel, hospital, mental health facility, or other house in which persons usually dwell or lodge, any occupied railroad car, boat, vessel, or river craft in which persons usually dwell or lodge, or any occupied jail or prison, or any occupied church or occupied building owned or leased by a church that is immediately adjacent to a church, he shall be guilty of a felony, punishable by imprisonment for life or for any period not less than five years and, subject to subdivision g of ¬ß &lt;a href='http://law.lis.virginia.gov/vacode/18.2-10/'&gt;18.2-10&lt;/a&gt;, a fine of not more than $100,000. Any person who maliciously sets fire to anything, or aids, counsels or procures the setting fire to anything, by the burning whereof such occupied dwelling house, manufactured home, hotel, hospital, mental health facility or other house, or railroad car, boat, vessel, or river craft, jail or prison, church or building owned or leased by a church that is immediately adjacent to a church, is burned shall be guilty of a violation of this subsection.&lt;/p&gt;&lt;p&gt;B. Any such burning or destruction when the building or other place mentioned in subsection A is unoccupied, shall be punishable as a Class 4 felony.&lt;/p&gt;&lt;p&gt;C. For purposes of this section, "church" shall be defined as in ¬ß &lt;a href='http://law.lis.virginia.gov/vacode/18.2-127/'&gt;18.2-127&lt;/a&gt;.&lt;/p&gt;&lt;p&gt;Code 1950, ¬ß 18.1-75; 1960, c. 358; 1975, cc. 14, 15; 1977, c. 63; 1978, c. 443; 1993, c. 406; 1997, c. &lt;a href='http://lis.virginia.gov/cgi-bin/legp604.exe?971+ful+CHAP0832'&gt;832&lt;/a&gt;.&lt;/p&gt;</t>
  </si>
  <si>
    <t>¬ß 18.2-78</t>
  </si>
  <si>
    <t>What not deemed dwelling house.</t>
  </si>
  <si>
    <t>&lt;p&gt;No outhouse, not adjoining a dwelling house, nor under the same roof, although within the curtilage thereof, shall be deemed a part of such dwelling house, within the meaning of this chapter, unless some person usually lodge therein at night.&lt;/p&gt;&lt;p&gt;Code 1950, ¬ß 18.1-77; 1960, c. 358; 1975, cc. 14, 15.&lt;/p&gt;</t>
  </si>
  <si>
    <t>¬ß 18.2-79</t>
  </si>
  <si>
    <t>Burning or destroying meeting house, etc.</t>
  </si>
  <si>
    <t>&lt;p&gt;If any person maliciously burns, or by the use of any explosive device or substance, maliciously destroys, in whole or in part, or causes to be burned or destroyed, or aids, counsels, or procures the burning or destroying, of any meeting house, courthouse, townhouse, institution of higher education, academy, schoolhouse, or other building erected for public use except an asylum, hotel, jail, prison or church or building owned or leased by a church that is immediately adjacent to a church, or any banking house, warehouse, storehouse, manufactory, mill, or other house, whether the property of himself or of another person, not usually occupied by persons lodging therein at night, at a time when any person is therein, or if he maliciously sets fire to anything, or causes to be set on fire, or aids, counsels, or procures the setting on fire of anything, by the burning whereof any building mentioned in this section is burned, at a time when any person is therein, he shall be guilty of a Class 3 felony. If such offense is committed when no person is in such building mentioned in this section, the offender shall be guilty of a Class 4 felony.&lt;/p&gt;&lt;p&gt;Code 1950, ¬ß 18.1-78; 1960, c. 358; 1975, cc. 14, 15; 1997, c. &lt;a href='http://lis.virginia.gov/cgi-bin/legp604.exe?971+ful+CHAP0832'&gt;832&lt;/a&gt;.&lt;/p&gt;</t>
  </si>
  <si>
    <t>¬ß 18.2-80</t>
  </si>
  <si>
    <t>Burning or destroying any other building or structure.</t>
  </si>
  <si>
    <t>&lt;p&gt;If any person maliciously, or with intent to defraud an insurance company or other person, burn, or by the use of any explosive device or substance, maliciously destroy, in whole or in part, or cause to be burned or destroyed, or aid, counsel or procure the burning or destruction of any building, bridge, lock, dam or other structure, whether the property of himself or of another, at a time when any person is therein or thereon, the burning or destruction whereof is not punishable under any other section of this chapter, he shall be guilty of a Class 3 felony. If he commits such offense at a time when no person is in such building, or other structure, and such building, or other structure, with the property therein, be of the value of $500 or more, he shall be guilty of a Class 4 felony, and if it and the property therein be of less value, he shall be guilty of a Class 1 misdemeanor.&lt;/p&gt;&lt;p&gt;Code 1950, ¬ß¬ß 18.1-80, 18.1-81, 18.1-85; 1960, c. 358; 1975, cc. 14, 15; 1981, c. 197; 2018, cc. &lt;a href='http://lis.virginia.gov/cgi-bin/legp604.exe?181+ful+CHAP0764'&gt;764&lt;/a&gt;, &lt;a href='http://lis.virginia.gov/cgi-bin/legp604.exe?181+ful+CHAP0765'&gt;765&lt;/a&gt;.&lt;/p&gt;</t>
  </si>
  <si>
    <t>¬ß 18.2-81</t>
  </si>
  <si>
    <t>Burning or destroying personal property, standing grain, etc.</t>
  </si>
  <si>
    <t>&lt;p&gt;If any person maliciously, or with intent to defraud an insurance company or other person, set fire to or burn or destroy by any explosive device or substance, or cause to be burned, or destroyed by any explosive device or substance, or aid, counsel, or procure the burning or destroying by any explosive device or substance, of any personal property, standing grain or other crop, he shall, if the thing burnt or destroyed be of the value of $500 or more, be guilty of a Class 4 felony; and if the thing burnt or destroyed be of less value, he shall be guilty of a Class 1 misdemeanor.&lt;/p&gt;&lt;p&gt;Code 1950, ¬ß¬ß 18.1-79, 18.1-85; 1960, c. 358; 1972, c. 53; 1975, cc. 14, 15; 1981, c. 197; 2018, cc. &lt;a href='http://lis.virginia.gov/cgi-bin/legp604.exe?181+ful+CHAP0764'&gt;764&lt;/a&gt;, &lt;a href='http://lis.virginia.gov/cgi-bin/legp604.exe?181+ful+CHAP0765'&gt;765&lt;/a&gt;.&lt;/p&gt;</t>
  </si>
  <si>
    <t>¬ß 18.2-82</t>
  </si>
  <si>
    <t>Burning building or structure while in such building or structure with intent to commit felony.</t>
  </si>
  <si>
    <t>&lt;p&gt;If any person while in any building or other structure unlawfully, with intent to commit a felony therein, shall burn or cause to be burned, in whole or in part, such building or other structure, the burning of which is not punishable under any other section of this chapter, he shall be guilty of a Class 4 felony.&lt;/p&gt;&lt;p&gt;Code 1950, ¬ß 18.1-80.1; 1970, c. 356; 1975, cc. 14, 15.&lt;/p&gt;</t>
  </si>
  <si>
    <t>¬ß 18.2-83</t>
  </si>
  <si>
    <t>Threats to bomb or damage buildings or means of transportation; false information as to danger to such buildings, etc.; punishment; venue.</t>
  </si>
  <si>
    <t>&lt;p&gt;A. Any person (a) who makes and communicates to another by any means any threat to bomb, burn, destroy or in any manner damage any place of assembly, building or other structure, or any means of transportation, or (b) who communicates to another, by any means, information, knowing the same to be false, as to the existence of any peril of bombing, burning, destruction or damage to any such place of assembly, building or other structure, or any means of transportation, shall be guilty of a Class 5 felony; provided, however, that if such person be under fifteen years of age, he shall be guilty of a Class 1 misdemeanor.&lt;/p&gt;&lt;p&gt;B. A violation of this section may be prosecuted either in the jurisdiction from which the communication was made or in the jurisdiction where the communication was received.&lt;/p&gt;&lt;p&gt;Code 1950, ¬ß¬ß 18.1-78.1 through 18.2-78.4; 1960, c. 358; 1975, cc. 14, 15; 1982, c. 502.&lt;/p&gt;</t>
  </si>
  <si>
    <t>¬ß 18.2-84</t>
  </si>
  <si>
    <t>Causing, inciting, etc., commission of act proscribed by ¬ß 18.2-83.</t>
  </si>
  <si>
    <t>&lt;p&gt;Any person fifteen years of age or over, including the parent of any child, who shall cause, encourage, incite, entice or solicit any person, including a child, to commit any act proscribed by the provisions of ¬ß &lt;a href='http://law.lis.virginia.gov/vacode/18.2-83/'&gt;18.2-83&lt;/a&gt;, shall be guilty of a Class 5 felony.&lt;/p&gt;&lt;p&gt;Code 1950, ¬ß 18.1-78.5; 1960, c. 358; 1975, cc. 14, 15.&lt;/p&gt;</t>
  </si>
  <si>
    <t>¬ß 18.2-85</t>
  </si>
  <si>
    <t>Manufacture, possession, use, etc., of fire bombs or explosive materials or devices; penalties.</t>
  </si>
  <si>
    <t>&lt;p&gt;For the purpose of this section:&lt;/p&gt;&lt;p&gt;"Device" means any instrument, apparatus or contrivance, including its component parts, that is capable of producing or intended to produce an explosion but shall not include fireworks as defined in ¬ß &lt;a href='http://law.lis.virginia.gov/vacode/27-95/'&gt;27-95&lt;/a&gt;.&lt;/p&gt;&lt;p&gt;"Explosive material" means any chemical compound, mechanical mixture or device that is commonly used or can be used for the purpose of producing an explosion and which contains any oxidizing and combustive agents or other ingredients in such proportions, quantities or packaging that an ignition by fire, friction, concussion, percussion, detonation or by any part of the compound or mixture may cause a sudden generation of highly heated gases. These materials include, but are not limited to, gunpowder, powders for blasting, high explosives, blasting materials, fuses (other than electric circuit breakers), detonators, and other detonating agents and smokeless powder.&lt;/p&gt;&lt;p&gt;"Fire bomb" means any container of a flammable material such as gasoline, kerosene, fuel oil, or other chemical compound, having a wick composed of any material or a device or other substance which, if set or ignited, is capable of igniting such flammable material or chemical compound but does not include a similar device commercially manufactured and used solely for the purpose of illumination or cooking.&lt;/p&gt;&lt;p&gt;"Hoax explosive device" means any device which by its design, construction, content or characteristics appears to be or to contain a bomb or other destructive device or explosive but which is an imitation of any such device or explosive.&lt;/p&gt;&lt;p&gt;Any person who (i) possesses materials with which fire bombs or explosive materials or devices can be made with the intent to manufacture fire bombs or explosive materials or devices or, (ii) manufactures, transports, distributes, possesses or uses a fire bomb or explosive materials or devices shall be guilty of a Class 5 felony. Any person who constructs, uses, places, sends, or causes to be sent any hoax explosive device so as to intentionally cause another person to believe that such device is a bomb or explosive shall be guilty of a Class 6 felony.&lt;/p&gt;&lt;p&gt;Nothing in this section shall prohibit the authorized manufacture, transportation, distribution, use or possession of any material, substance, or device by a member of the armed forces of the United States, fire fighters or law-enforcement officers, nor shall it prohibit the manufacture, transportation, distribution, use or possession of any material, substance or device to be used solely for scientific research, educational purposes or for any lawful purpose, subject to the provisions of ¬ß¬ß &lt;a href='http://law.lis.virginia.gov/vacode/27-97/'&gt;27-97&lt;/a&gt; and &lt;a href='http://law.lis.virginia.gov/vacode/27-97.2/'&gt;27-97.2&lt;/a&gt;.&lt;/p&gt;&lt;p&gt;Code 1950, ¬ß 18.1-78.6; 1968, c. 249; 1972, c. 126; 1975, cc. 14, 15, 497; 1976, c. 526; 1977, c. 326; 1990, cc. 644, 647; 1992, c. 540; 2000, cc. &lt;a href='http://lis.virginia.gov/cgi-bin/legp604.exe?001+ful+CHAP0951'&gt;951&lt;/a&gt;, &lt;a href='http://lis.virginia.gov/cgi-bin/legp604.exe?001+ful+CHAP1065'&gt;1065&lt;/a&gt;; 2002, cc. &lt;a href='http://lis.virginia.gov/cgi-bin/legp604.exe?021+ful+CHAP0588'&gt;588&lt;/a&gt;, &lt;a href='http://lis.virginia.gov/cgi-bin/legp604.exe?021+ful+CHAP0623'&gt;623&lt;/a&gt;; 2005, c. &lt;a href='http://lis.virginia.gov/cgi-bin/legp604.exe?051+ful+CHAP0204'&gt;204&lt;/a&gt;.&lt;/p&gt;</t>
  </si>
  <si>
    <t>¬ß 18.2-86</t>
  </si>
  <si>
    <t>Setting fire to woods, fences, grass, etc.</t>
  </si>
  <si>
    <t>&lt;p&gt;If any person maliciously set fire to any wood, fence, grass, straw or other thing capable of spreading fire on land, he shall be guilty of a Class 6 felony.&lt;/p&gt;&lt;p&gt;Code 1950, ¬ß 18.1-82; 1960, c. 358; 1968, c. 362; 1975, cc. 14, 15.&lt;/p&gt;</t>
  </si>
  <si>
    <t>¬ß 18.2-87</t>
  </si>
  <si>
    <t>Setting woods, etc., on fire intentionally whereby another is damaged or jeopardized.</t>
  </si>
  <si>
    <t>&lt;p&gt;Any person who intentionally sets or procures another to set fire to any woods, brush, leaves, grass, straw, or any other inflammable substance capable of spreading fire, and who intentionally allows the fire to escape to lands not his own, whereby the property of another is damaged or jeopardized, shall be guilty of a Class 1 misdemeanor, and shall be liable for the full amount of all expenses incurred in fighting the fire.&lt;/p&gt;&lt;p&gt;Code 1950, ¬ß 18.1-83; 1960, c. 358; 1975, cc. 14, 15; 1988, c. 403.&lt;/p&gt;</t>
  </si>
  <si>
    <t>¬ß 18.2-87.1</t>
  </si>
  <si>
    <t>Setting off chemical bombs capable of producing smoke in certain public buildings.</t>
  </si>
  <si>
    <t>&lt;p&gt;It shall be unlawful for any person to willfully and intentionally set off or cause to be set off any chemical bomb capable of producing smoke in any building used for public assembly or regularly used by the public including, but not limited to, schools, theaters, stores, office buildings, shopping malls, coliseums and arenas. Any person convicted of a violation of this section shall be guilty of a Class 2 misdemeanor.&lt;/p&gt;&lt;p&gt;1976, c. 153.&lt;/p&gt;</t>
  </si>
  <si>
    <t>¬ß 18.2-88</t>
  </si>
  <si>
    <t>Carelessly damaging property by fire.</t>
  </si>
  <si>
    <t>&lt;p&gt;If any person carelessly, negligently or intentionally set any woods or marshes on fire, or set fire to any stubble, brush, straw, or any other substance capable of spreading fire on lands, whereby the property of another is damaged or jeopardized, he shall be guilty of a Class 4 misdemeanor, and shall be liable for the full amount of all expenses incurred in fighting the fire.&lt;/p&gt;&lt;p&gt;Code 1950, ¬ß 18.1-84; 1960, c. 358; 1975, cc. 14, 15.&lt;/p&gt;</t>
  </si>
  <si>
    <t>BURGLARY AND RELATED OFFENSES</t>
  </si>
  <si>
    <t>¬ß 18.2-89</t>
  </si>
  <si>
    <t>Burglary; how punished.</t>
  </si>
  <si>
    <t>&lt;p&gt;If any person break and enter the dwelling house of another in the nighttime with intent to commit a felony or any larceny therein, he shall be guilty of burglary, punishable as a Class 3 felony; provided, however, that if such person was armed with a deadly weapon at the time of such entry, he shall be guilty of a Class 2 felony.&lt;/p&gt;&lt;p&gt;Code 1950, ¬ß 18.1-86; 1960, c. 358; 1975, cc. 14, 15.&lt;/p&gt;</t>
  </si>
  <si>
    <t>¬ß 18.2-90</t>
  </si>
  <si>
    <t>Entering dwelling house, etc., with intent to commit murder, rape, robbery or arson; penalty.</t>
  </si>
  <si>
    <t>&lt;p&gt;If any person in the nighttime enters without breaking or in the daytime breaks and enters or enters and conceals himself in a dwelling house or an adjoining, occupied outhouse or in the nighttime enters without breaking or at any time breaks and enters or enters and conceals himself in any building permanently affixed to realty, or any ship, vessel or river craft or any railroad car, or any automobile, truck or trailer, if such automobile, truck or trailer is used as a dwelling or place of human habitation, with intent to commit murder, rape, robbery or arson in violation of ¬ß¬ß &lt;a href='http://law.lis.virginia.gov/vacode/18.2-77/'&gt;18.2-77&lt;/a&gt;, &lt;a href='http://law.lis.virginia.gov/vacode/18.2-79/'&gt;18.2-79&lt;/a&gt; or ¬ß &lt;a href='http://law.lis.virginia.gov/vacode/18.2-80/'&gt;18.2-80&lt;/a&gt;, he shall be deemed guilty of statutory burglary, which offense shall be a Class 3 felony. However, if such person was armed with a deadly weapon at the time of such entry, he shall be guilty of a Class 2 felony.&lt;/p&gt;&lt;p&gt;Code 1950, ¬ß 18.1-88; 1960, c. 358; 1970, c. 381; 1975, cc. 14, 15; 1985, c. 110; 1992, c. 546; 1997, c. &lt;a href='http://lis.virginia.gov/cgi-bin/legp604.exe?971+ful+CHAP0832'&gt;832&lt;/a&gt;; 2004, c. &lt;a href='http://lis.virginia.gov/cgi-bin/legp604.exe?041+ful+CHAP0842'&gt;842&lt;/a&gt;.&lt;/p&gt;</t>
  </si>
  <si>
    <t>¬ß 18.2-91</t>
  </si>
  <si>
    <t>Entering dwelling house, etc., with intent to commit larceny, assault and battery or other felony.</t>
  </si>
  <si>
    <t>&lt;p&gt;If any person commits any of the acts mentioned in ¬ß &lt;a href='http://law.lis.virginia.gov/vacode/18.2-90/'&gt;18.2-90&lt;/a&gt; with intent to commit larceny, or any felony other than murder, rape, robbery or arson in violation of ¬ß¬ß &lt;a href='http://law.lis.virginia.gov/vacode/18.2-77/'&gt;18.2-77&lt;/a&gt;, &lt;a href='http://law.lis.virginia.gov/vacode/18.2-79/'&gt;18.2-79&lt;/a&gt; or ¬ß &lt;a href='http://law.lis.virginia.gov/vacode/18.2-80/'&gt;18.2-80&lt;/a&gt;, or if any person commits any of the acts mentioned in ¬ß &lt;a href='http://law.lis.virginia.gov/vacode/18.2-89/'&gt;18.2-89&lt;/a&gt; or ¬ß &lt;a href='http://law.lis.virginia.gov/vacode/18.2-90/'&gt;18.2-90&lt;/a&gt; with intent to commit assault and battery, he shall be guilty of statutory burglary, punishable by confinement in a state correctional facility for not less than one or more than twenty years or, in the discretion of the jury or the court trying the case without a jury, be confined in jail for a period not exceeding twelve months or fined not more than $2,500, either or both. However, if the person was armed with a deadly weapon at the time of such entry, he shall be guilty of a Class 2 felony.&lt;/p&gt;&lt;p&gt;Code 1950, ¬ß 18.1-89; 1960, c. 358; 1962, c. 505; 1970, c. 381; 1975, cc. 14, 15, 602; 1991, c. 710; 1992, c. 486; 1996, c. &lt;a href='http://lis.virginia.gov/cgi-bin/legp604.exe?961+ful+CHAP1040'&gt;1040&lt;/a&gt;; 1997, c. &lt;a href='http://lis.virginia.gov/cgi-bin/legp604.exe?971+ful+CHAP0832'&gt;832&lt;/a&gt;.&lt;/p&gt;</t>
  </si>
  <si>
    <t>¬ß 18.2-92</t>
  </si>
  <si>
    <t>Breaking and entering dwelling house with intent to commit other misdemeanor.</t>
  </si>
  <si>
    <t>&lt;p&gt;If any person break and enter a dwelling house while said dwelling is occupied, either in the day or nighttime, with the intent to commit any misdemeanor except assault and battery or trespass, he shall be guilty of a Class 6 felony. However, if the person was armed with a deadly weapon at the time of such entry, he shall be guilty of a Class 2 felony.&lt;/p&gt;&lt;p&gt;Code 1950, ¬ß 18.1-88.1; 1968, c. 530; 1970, c. 381; 1975, cc. 14, 15; 1992, c. 486.&lt;/p&gt;</t>
  </si>
  <si>
    <t>¬ß 18.2-93</t>
  </si>
  <si>
    <t>Entering bank, armed, with intent to commit larceny.</t>
  </si>
  <si>
    <t>&lt;p&gt;If any person, armed with a deadly weapon, shall enter any banking house, in the daytime or in the nighttime, with intent to commit larceny of money, bonds, notes, or other evidence of debt therein, he shall be guilty of a Class 2 felony.&lt;/p&gt;&lt;p&gt;Code 1950, ¬ß 18.1-90; 1960, c. 358; 1975, cc. 14, 15.&lt;/p&gt;</t>
  </si>
  <si>
    <t>¬ß 18.2-94</t>
  </si>
  <si>
    <t>Possession of burglarious tools, etc.</t>
  </si>
  <si>
    <t>&lt;p&gt;If any person have in his possession any tools, implements or outfit, with intent to commit burglary, robbery or larceny, upon conviction thereof he shall be guilty of a Class 5 felony. The possession of such burglarious tools, implements or outfit by any person other than a licensed dealer, shall be prima facie evidence of an intent to commit burglary, robbery or larceny.&lt;/p&gt;&lt;p&gt;Code 1950, ¬ß 18.1-87; 1960, c. 358; 1970, c. 587; 1975, cc. 14, 15.&lt;/p&gt;</t>
  </si>
  <si>
    <t>LARCENY AND RECEIVING STOLEN GOODS</t>
  </si>
  <si>
    <t>¬ß 18.2-95</t>
  </si>
  <si>
    <t>Grand larceny defined; how punished.</t>
  </si>
  <si>
    <t>&lt;p&gt;Any person who (i) commits larceny from the person of another of money or other thing of value of $5 or more, (ii) commits simple larceny not from the person of another of goods and chattels of the value of $500 or more, or (iii) commits simple larceny not from the person of another of any firearm, regardless of the firearm's value, shall be guilty of grand larceny, punishable by imprisonment in a state correctional facility for not less than one nor more than 20 years or, in the discretion of the jury or court trying the case without a jury, be confined in jail for a period not exceeding 12 months or fined not more than $2,500, either or both.&lt;/p&gt;&lt;p&gt;Code 1950, ¬ß 18.1-100; 1960, c. 358; 1966, c. 247; 1975, cc. 14, 15, 603; 1980, c. 175; 1991, c. 710; 1992, c. 822; 1998, c. &lt;a href='http://lis.virginia.gov/cgi-bin/legp604.exe?981+ful+CHAP0821'&gt;821&lt;/a&gt;; 2018, cc. &lt;a href='http://lis.virginia.gov/cgi-bin/legp604.exe?181+ful+CHAP0764'&gt;764&lt;/a&gt;, &lt;a href='http://lis.virginia.gov/cgi-bin/legp604.exe?181+ful+CHAP0765'&gt;765&lt;/a&gt;.&lt;/p&gt;</t>
  </si>
  <si>
    <t>¬ß 18.2-96</t>
  </si>
  <si>
    <t>Petit larceny defined; how punished.</t>
  </si>
  <si>
    <t>&lt;p&gt;Any person who:&lt;/p&gt;&lt;p&gt;1. Commits larceny from the person of another of money or other thing of value of less than $5, or&lt;/p&gt;&lt;p&gt;2. Commits simple larceny not from the person of another of goods and chattels of the value of less than $500, except as provided in clause (iii) of ¬ß &lt;a href='/vacode/18.2-95/'&gt;18.2-95&lt;/a&gt;, shall be deemed guilty of petit larceny, which shall be punishable as a Class 1 misdemeanor.&lt;/p&gt;&lt;p&gt;Code 1950, ¬ß 18.1-101; 1960, c. 358; 1966, c. 247; 1975, cc. 14, 15; 1980, c. 175; 1992, c. 822; 2018, cc. &lt;a href='http://lis.virginia.gov/cgi-bin/legp604.exe?181+ful+CHAP0764'&gt;764&lt;/a&gt;, &lt;a href='http://lis.virginia.gov/cgi-bin/legp604.exe?181+ful+CHAP0765'&gt;765&lt;/a&gt;.&lt;/p&gt;</t>
  </si>
  <si>
    <t>¬ß 18.2-96.1</t>
  </si>
  <si>
    <t>Identification of certain personalty.</t>
  </si>
  <si>
    <t>&lt;p&gt;A. The owner of personal property may permanently mark such property, including any part thereof, for the purpose of identification with the social security number of the owner, preceded by the letters "VA."&lt;/p&gt;&lt;p&gt;B. [Repealed.]&lt;/p&gt;&lt;p&gt;C. It shall be unlawful for any person to remove, alter, deface, destroy, conceal, or otherwise obscure the manufacturer's serial number or marks, including personalty marked with a social security number preceded by the letters "VA," from such personal property or any part thereof, without the consent of the owner, with intent to render it or other property unidentifiable.&lt;/p&gt;&lt;p&gt;D. It shall be unlawful for any person to possess such personal property or any part thereof, without the consent of the owner, knowing that the manufacturer's serial number or any other distinguishing identification number or mark, including personalty marked with a social security number preceded by the letters "VA," has been removed, altered, defaced, destroyed, concealed, or otherwise obscured with the intent to violate the provisions of this section.&lt;/p&gt;&lt;p&gt;E. A person in possession of such property which is otherwise in violation of this section may apply in writing to the Bureau of Criminal Investigation, Virginia State Police, for assignment of a number for the personal property providing he can show that he is the lawful owner of the property. If a number is issued in conformity with the provisions of this section, then the person to whom it was issued and any person to whom the property is lawfully disposed of shall not be in violation of this section. This subsection shall apply only when the application has been filed by a person prior to arrest or authorization of a warrant of arrest for that person by a court.&lt;/p&gt;&lt;p&gt;F. Any person convicted of an offense under this section, when the value of the personalty is less than $500, shall be guilty of a Class 1 misdemeanor and, when the value of the personalty is $500 or more, shall be guilty of a Class 5 felony.&lt;/p&gt;&lt;p&gt;1981, c. 165; 1982, c. 382; 2018, cc. &lt;a href='http://lis.virginia.gov/cgi-bin/legp604.exe?181+ful+CHAP0764'&gt;764&lt;/a&gt;, &lt;a href='http://lis.virginia.gov/cgi-bin/legp604.exe?181+ful+CHAP0765'&gt;765&lt;/a&gt;.&lt;/p&gt;</t>
  </si>
  <si>
    <t>¬ß 18.2-97</t>
  </si>
  <si>
    <t>Larceny of certain animals and poultry.</t>
  </si>
  <si>
    <t>&lt;p&gt;Any person who shall be guilty of the larceny of a dog, horse, pony, mule, cow, steer, bull, or calf shall be guilty of a Class 5 felony, and any person who shall be guilty of the larceny of any poultry of the value of $5 or more, but of the value of less than $500, or of a sheep, lamb, swine, or goat, of the value of less than $500, shall be guilty of a Class 6 felony.&lt;/p&gt;&lt;p&gt;Code 1950, ¬ß 18.1-102; 1960, c. 358; 1962, c. 15; 1966, c. 247; 1975, cc. 14, 15; 1981, c. 197; 2018, cc. &lt;a href='http://lis.virginia.gov/cgi-bin/legp604.exe?181+ful+CHAP0764'&gt;764&lt;/a&gt;, &lt;a href='http://lis.virginia.gov/cgi-bin/legp604.exe?181+ful+CHAP0765'&gt;765&lt;/a&gt;.&lt;/p&gt;</t>
  </si>
  <si>
    <t>¬ß 18.2-97.1</t>
  </si>
  <si>
    <t>Removal of a transmitting device; penalty.</t>
  </si>
  <si>
    <t>&lt;p&gt;Any person who removes an electronic or radio transmitting device from a dog, falcon, hawk, or owl without the permission of the owner and with the intent to prevent or hinder the owner from locating the dog, falcon, hawk, or owl is guilty of a Class 1 misdemeanor. Upon a finding of guilt, the court shall order that the defendant pay as restitution the actual value of any dog, falcon, hawk, or owl lost or killed as a result of such removal. The court may also order restitution to the owner for any lost breeding revenues.&lt;/p&gt;&lt;p&gt;2007, cc. &lt;a href='http://lis.virginia.gov/cgi-bin/legp604.exe?071+ful+CHAP0484'&gt;484&lt;/a&gt;, &lt;a href='http://lis.virginia.gov/cgi-bin/legp604.exe?071+ful+CHAP0721'&gt;721&lt;/a&gt;; 2011, c. &lt;a href='http://lis.virginia.gov/cgi-bin/legp604.exe?111+ful+CHAP0191'&gt;191&lt;/a&gt;.&lt;/p&gt;</t>
  </si>
  <si>
    <t>¬ß 18.2-98</t>
  </si>
  <si>
    <t>Larceny of bank notes, checks, etc., or any book of accounts.</t>
  </si>
  <si>
    <t>&lt;p&gt;If any person steal any bank note, check, or other writing or paper of value, whether the same represents money and passes as currency, or otherwise, or any book of accounts, for or concerning money or goods due or to be delivered, he shall be deemed guilty of larceny thereof, and may be charged for such larceny under ¬ß &lt;a href='http://law.lis.virginia.gov/vacode/18.2-95/'&gt;18.2-95&lt;/a&gt; or &lt;a href='http://law.lis.virginia.gov/vacode/18.2-96/'&gt;18.2-96&lt;/a&gt;, and if convicted shall receive the same punishment, according to the value of the thing stolen, prescribed for the punishment of the larceny of goods and chattels. The provisions of this section shall be construed to embrace all bank notes and papers of value representing money and passing as currency, whether the same be the issue of this Commonwealth or any other state, or of the United States, or of any corporation, and shall include all other papers of value, of whatever description. In a prosecution under this section, the money due on or secured by the writing, paper or book, and remaining unsatisfied, or which in any event might be collected thereon, or the value of the property or money affected thereby, shall be deemed to be the value of the article stolen.&lt;/p&gt;&lt;p&gt;Code 1950, ¬ß¬ß 18.1-104, 18.1-105; 1960, c. 358; 1975, cc. 14, 15; 2009, c. &lt;a href='http://lis.virginia.gov/cgi-bin/legp604.exe?091+ful+CHAP0591'&gt;591&lt;/a&gt;.&lt;/p&gt;</t>
  </si>
  <si>
    <t>¬ß 18.2-98.1</t>
  </si>
  <si>
    <t>&lt;p&gt;Repealed by Acts 1984, c. 751.&lt;/p&gt;</t>
  </si>
  <si>
    <t>¬ß 18.2-99</t>
  </si>
  <si>
    <t>Larceny of things fixed to the freehold.</t>
  </si>
  <si>
    <t>&lt;p&gt;Things which savor of the realty, and are at the time they are taken part of the freehold, whether they be of the substance or produce thereof, or affixed thereto, shall be deemed goods and chattels of which larceny may be committed, although there be no interval between the severing and taking away.&lt;/p&gt;&lt;p&gt;Code 1950, ¬ß 18.1-106; 1960, c. 358; 1975, cc. 14, 15.&lt;/p&gt;</t>
  </si>
  <si>
    <t>¬ß 18.2-100</t>
  </si>
  <si>
    <t>Removal of crop by tenant before rents and advances are satisfied.</t>
  </si>
  <si>
    <t>&lt;p&gt;It shall be unlawful for any person renting the lands of another, either for a share of the crop or for money consideration, to remove therefrom, without the consent of the landlord, any part of such crop until the rents and advances are satisfied. Every such offense shall be punishable as a Class 3 misdemeanor.&lt;/p&gt;&lt;p&gt;Code 1950, ¬ß 18.1-115; 1960, c. 358; 1975, cc. 14, 15.&lt;/p&gt;</t>
  </si>
  <si>
    <t>¬ß 18.2-101</t>
  </si>
  <si>
    <t>Selling, etc., of goods distrained or levied on.</t>
  </si>
  <si>
    <t>&lt;p&gt;If any person fraudulently sell, pledge, encumber, remove, destroy, receive or secrete any goods, chattels or other personal property of any kind whatsoever that has been distrained or levied upon, with intent to defeat such distress or levy, he shall be deemed guilty of the larceny thereof.&lt;/p&gt;&lt;p&gt;Code 1950, ¬ß 18.1-108; 1960, c. 358; 1975, cc. 14, 15.&lt;/p&gt;</t>
  </si>
  <si>
    <t>¬ß 18.2-102</t>
  </si>
  <si>
    <t>Unauthorized use of animal, aircraft, vehicle or boat; consent; accessories or accomplices.</t>
  </si>
  <si>
    <t>&lt;p&gt;Any person who shall take, drive or use any animal, aircraft, vehicle, boat or vessel, not his own, without the consent of the owner thereof and in the absence of the owner, and with intent temporarily to deprive the owner thereof of his possession thereof, without intent to steal the same, shall be guilty of a Class 6 felony, provided, however, that if the value of such animal, aircraft, vehicle, boat or vessel shall be less than $500, such person shall be guilty of a Class 1 misdemeanor. The consent of the owner of an animal, aircraft, vehicle, boat or vessel to its taking, driving or using shall not in any case be presumed or implied because of such owner's consent on a previous occasion to the taking, driving or using of such animal, aircraft, vehicle, boat or vessel by the same or a different person. Any person who assists in, or is a party or accessory to, or an accomplice in, any such unauthorized taking, driving or using shall be subject to the same punishment as if he were the principal offender.&lt;/p&gt;&lt;p&gt;Code 1950, ¬ß 18.1-164; 1960, c. 358; 1970, c. 8; 1975, cc. 14, 15; 1981, c. 197; 2018, cc. &lt;a href='http://lis.virginia.gov/cgi-bin/legp604.exe?181+ful+CHAP0764'&gt;764&lt;/a&gt;, &lt;a href='http://lis.virginia.gov/cgi-bin/legp604.exe?181+ful+CHAP0765'&gt;765&lt;/a&gt;.&lt;/p&gt;</t>
  </si>
  <si>
    <t>¬ß 18.2-102.1</t>
  </si>
  <si>
    <t>Removal of shopping cart from store premises.</t>
  </si>
  <si>
    <t>&lt;p&gt;(1) The term "shopping cart" when used in this section means those push carts of the type or types which are commonly provided by grocery stores, drugstores, or other merchant stores or markets for the use of the public in transporting commodities in stores and markets from the store to a place outside the store.&lt;/p&gt;&lt;p&gt;(2) It shall be unlawful for any person to remove a shopping cart from the premises, of the owner of such shopping cart without the consent, of the owner or of his agent, servant, or employee given at the time of such removal. For the purpose of this section, the premises shall include all the parking area set aside by the owner, or on behalf of the owner, for the parking of cars for the convenience of the patrons of the owner.&lt;/p&gt;&lt;p&gt;(3) Any person convicted of a violation under subsection (2) shall be guilty of a Class 3 misdemeanor.&lt;/p&gt;&lt;p&gt;Code 1950, ¬ß 18.1-117.2; 1975, c. 269.&lt;/p&gt;</t>
  </si>
  <si>
    <t>¬ß 18.2-102.2</t>
  </si>
  <si>
    <t>Unauthorized use of dairy milk cases or milk crates; penalty.</t>
  </si>
  <si>
    <t>&lt;p&gt;It shall be unlawful for any person to:&lt;/p&gt;&lt;p&gt;1. Buy, sell, or dispose of any milk case or milk crate bearing the name or label of the owner without the written consent of the owner or his designated agent;&lt;/p&gt;&lt;p&gt;2. Refuse, upon written demand of the owner or his designated agent, to return to the owner or his designated agent any milk case or milk crate bearing the name or label of the owner; or&lt;/p&gt;&lt;p&gt;3. Deface, obliterate, erase, cover up, or otherwise remove or conceal any name, label, registered trademark, insignia, or other business identification of an owner of a milk case or milk crate without the consent of the owner, for the purpose of destroying or removing from the milk case or milk crate evidence of its ownership.&lt;/p&gt;&lt;p&gt;A violation of this section shall be punishable as a Class 4 misdemeanor.&lt;/p&gt;&lt;p&gt;For purposes of this section, milk cases or milk crates shall be deemed to bear a name or label of an owner when there is imprinted or attached on the case or crate a name, insignia, mark, business identification, or label showing ownership or sufficient information to ascertain ownership. The term "milk case" or "milk crate" means a wire or plastic container which holds sixteen quarts or more of beverage and is used by distributors or retailers or their agents as a means to transport, store, or carry dairy products.&lt;/p&gt;&lt;p&gt;1990, c. 452.&lt;/p&gt;</t>
  </si>
  <si>
    <t>¬ß 18.2-103</t>
  </si>
  <si>
    <t>Concealing or taking possession of merchandise; altering price tags; transferring goods from one container to another; counseling, etc., another in performance of such acts.</t>
  </si>
  <si>
    <t>&lt;p&gt;Whoever, without authority, with the intention of converting goods or merchandise to his own or another's use without having paid the full purchase price thereof, or of defrauding the owner of the value of the goods or merchandise, (i) willfully conceals or takes possession of the goods or merchandise of any store or other mercantile establishment, or (ii) alters the price tag or other price marking on such goods or merchandise, or transfers the goods from one container to another, or (iii) counsels, assists, aids or abets another in the performance of any of the above acts, when the value of the goods or merchandise involved in the offense is less than $500, shall be guilty of petit larceny and, when the value of the goods or merchandise involved in the offense is $500 or more, shall be guilty of grand larceny. The willful concealment of goods or merchandise of any store or other mercantile establishment, while still on the premises thereof, shall be prima facie evidence of an intent to convert and defraud the owner thereof out of the value of the goods or merchandise.&lt;/p&gt;&lt;p&gt;Code 1950, ¬ß 18.1-126; 1960, c. 358; 1970, c. 652; 1975, cc. 14, 15; 1994, c. &lt;a href='http://lis.virginia.gov/cgi-bin/legp604.exe?941+ful+CHAP0706'&gt;706&lt;/a&gt;; 2018, cc. &lt;a href='http://lis.virginia.gov/cgi-bin/legp604.exe?181+ful+CHAP0764'&gt;764&lt;/a&gt;, &lt;a href='http://lis.virginia.gov/cgi-bin/legp604.exe?181+ful+CHAP0765'&gt;765&lt;/a&gt;.&lt;/p&gt;</t>
  </si>
  <si>
    <t>¬ß 18.2-104</t>
  </si>
  <si>
    <t>Punishment for conviction of misdemeanor larceny.</t>
  </si>
  <si>
    <t>&lt;p&gt;When a person is convicted of an offense of larceny or any offense deemed to be or punished as larceny under any provision of the Code, and it is alleged in the warrant, indictment or information on which he is convicted, and admitted, or found by the jury or judge before whom he is tried, that he has been before convicted in the Commonwealth of Virginia or in another jurisdiction for any offense of larceny or any offense deemed or punishable as larceny, or of any substantially similar offense in any other jurisdiction, regardless of whether the prior convictions were misdemeanors, felonies or a combination thereof, he shall be confined in jail not less than thirty days nor more than twelve months; and for a third, or any subsequent offense, he shall be guilty of a Class 6 felony.&lt;/p&gt;&lt;p&gt;Code 1950, ¬ß 18.1-126.1; 1970, c. 652; 1975, cc. 14, 15; 1980, c. 174; 1987, c. 178; 1994, c. &lt;a href='http://lis.virginia.gov/cgi-bin/legp604.exe?941+ful+CHAP0706'&gt;706&lt;/a&gt;.&lt;/p&gt;</t>
  </si>
  <si>
    <t>¬ß 18.2-104.1</t>
  </si>
  <si>
    <t>Liability upon conviction under ¬ß 18.2-103.</t>
  </si>
  <si>
    <t>&lt;p&gt;Any person who has been convicted of violating the provisions of ¬ß &lt;a href='http://law.lis.virginia.gov/vacode/18.2-103/'&gt;18.2-103&lt;/a&gt; shall be civilly liable to the owner for the retail value of any goods and merchandise illegally converted and not recovered by the owner, and for all costs incurred in prosecuting such person under the provisions of ¬ß &lt;a href='http://law.lis.virginia.gov/vacode/18.2-103/'&gt;18.2-103&lt;/a&gt;. Such costs shall be limited to actual expenses, including the base wage of one employee acting as a witness for the Commonwealth and suit costs. Provided, however, the total amount of allowable costs granted hereunder shall not exceed $250, excluding the retail value of the goods and merchandise.&lt;/p&gt;&lt;p&gt;1976, c. 577.&lt;/p&gt;</t>
  </si>
  <si>
    <t>¬ß 18.2-105</t>
  </si>
  <si>
    <t>&lt;p&gt;Repealed by Acts 2004, c. &lt;a href='http://lis.virginia.gov/cgi-bin/legp604.exe?041+ful+CHAP0462'&gt;462&lt;/a&gt;.&lt;/p&gt;</t>
  </si>
  <si>
    <t>¬ß 18.2-105.1</t>
  </si>
  <si>
    <t>Detention of suspected shoplifter.</t>
  </si>
  <si>
    <t>&lt;p&gt;A merchant, agent or employee of the merchant, who has probable cause to believe that a person has shoplifted in violation of ¬ß &lt;a href='http://law.lis.virginia.gov/vacode/18.2-95/'&gt;18.2-95&lt;/a&gt; or ¬ß &lt;a href='http://law.lis.virginia.gov/vacode/18.2-96/'&gt;18.2-96&lt;/a&gt; or ¬ß &lt;a href='http://law.lis.virginia.gov/vacode/18.2-103/'&gt;18.2-103&lt;/a&gt;, on the premises of the merchant, may detain such person for a period not to exceed one hour pending arrival of a law-enforcement officer.&lt;/p&gt;&lt;p&gt;1976, c. 515.&lt;/p&gt;</t>
  </si>
  <si>
    <t>¬ß 18.2-105.2</t>
  </si>
  <si>
    <t>Manufacture, sale, etc., of devices to shield against electronic detection of shoplifting prohibited; penalty.</t>
  </si>
  <si>
    <t>&lt;p&gt;It shall be unlawful to manufacture, sell, offer for sale, distribute or possess any specially coated or laminated bag or other device primarily designed and intended to shield shoplifted merchandise from detection by an anti-theft electronic alarm sensor, with the intention that the same be used to aid in the shoplifting of merchandise. A violation of this section shall be punishable as a Class 1 misdemeanor.&lt;/p&gt;&lt;p&gt;1984, c. 386; 2003, c. &lt;a href='http://lis.virginia.gov/cgi-bin/legp604.exe?031+ful+CHAP0831'&gt;831&lt;/a&gt;.&lt;/p&gt;</t>
  </si>
  <si>
    <t>¬ß 18.2-106</t>
  </si>
  <si>
    <t>Agents of the merchant defined.</t>
  </si>
  <si>
    <t>&lt;p&gt;As used in this article "agents of the merchant" shall include attendants at any parking lot owned or leased by the merchant, or generally used by customers of the merchant through any contract or agreement between the owner of the parking lot and the merchant.&lt;/p&gt;&lt;p&gt;Code 1950, ¬ß 18.1-128; 1960, c. 358; 1975, cc. 14, 15.&lt;/p&gt;</t>
  </si>
  <si>
    <t>¬ß 18.2-107</t>
  </si>
  <si>
    <t>Theft or destruction of public records by others than officers.</t>
  </si>
  <si>
    <t>&lt;p&gt;If any person steal or fraudulently secrete or destroy a public record or part thereof, including a microphotographic copy thereof, he shall, if the offense be not embraced by ¬ß &lt;a href='http://law.lis.virginia.gov/vacode/18.2-472/'&gt;18.2-472&lt;/a&gt; be guilty of a Class 6 felony.&lt;/p&gt;&lt;p&gt;Code 1950, ¬ß 18.1-308; 1960, c. 358; 1974, c. 649; 1975, cc. 14, 15; 1977, c. 107.&lt;/p&gt;</t>
  </si>
  <si>
    <t>¬ß 18.2-108</t>
  </si>
  <si>
    <t>Receiving, etc., stolen goods.</t>
  </si>
  <si>
    <t>&lt;p&gt;A. If any person buys or receives from another person, or aids in concealing, any stolen goods or other thing, knowing the same to have been stolen, he shall be deemed guilty of larceny thereof, and may be proceeded against, although the principal offender is not convicted.&lt;/p&gt;&lt;p&gt;B. If any person buys or receives any goods or other thing, used in the course of a criminal investigation by law enforcement that such person believes to have been stolen, he shall be deemed guilty of larceny thereof.&lt;/p&gt;&lt;p&gt;Code 1950, ¬ß 18.1-107; 1960, c. 358; 1975, cc. 14, 15; 2008, c. &lt;a href='http://lis.virginia.gov/cgi-bin/legp604.exe?081+ful+CHAP0578'&gt;578&lt;/a&gt;.&lt;/p&gt;</t>
  </si>
  <si>
    <t>¬ß 18.2-108.01</t>
  </si>
  <si>
    <t>Larceny with intent to sell or distribute; sale of stolen property; penalty.</t>
  </si>
  <si>
    <t>&lt;p&gt;A. Any person who commits larceny of property with a value of $500 or more with the intent to sell or distribute such property is guilty of a felony punishable by confinement in a state correctional facility for not less than two years nor more than 20 years. The larceny of more than one item of the same product is prima facie evidence of intent to sell or intent to distribute for sale.&lt;/p&gt;&lt;p&gt;B. Any person who sells, attempts to sell or possesses with intent to sell or distribute any stolen property with an aggregate value of $500 or more where he knew or should have known that the property was stolen is guilty of a Class 5 felony.&lt;/p&gt;&lt;p&gt;C. A violation of this section constitutes a separate and distinct offense.&lt;/p&gt;&lt;p&gt;2003, c. &lt;a href='http://lis.virginia.gov/cgi-bin/legp604.exe?031+ful+CHAP0831'&gt;831&lt;/a&gt;; 2018, cc. &lt;a href='http://lis.virginia.gov/cgi-bin/legp604.exe?181+ful+CHAP0764'&gt;764&lt;/a&gt;, &lt;a href='http://lis.virginia.gov/cgi-bin/legp604.exe?181+ful+CHAP0765'&gt;765&lt;/a&gt;.&lt;/p&gt;</t>
  </si>
  <si>
    <t>¬ß 18.2-108.1</t>
  </si>
  <si>
    <t>Receipt of stolen firearm.</t>
  </si>
  <si>
    <t>&lt;p&gt;Notwithstanding the provisions of ¬ß &lt;a href='http://law.lis.virginia.gov/vacode/18.2-108/'&gt;18.2-108&lt;/a&gt;, any person who buys or receives a firearm from another person or aids in concealing a firearm, knowing that the firearm was stolen, shall be guilty of a Class 6 felony and may be proceeded against although the principal offender is not convicted.&lt;/p&gt;&lt;p&gt;1988, c. 358; 1998, c. &lt;a href='http://lis.virginia.gov/cgi-bin/legp604.exe?981+ful+CHAP0821'&gt;821&lt;/a&gt;.&lt;/p&gt;</t>
  </si>
  <si>
    <t>¬ß 18.2-109</t>
  </si>
  <si>
    <t>Receipt or transfer of possession of stolen vehicle, aircraft or boat.</t>
  </si>
  <si>
    <t>&lt;p&gt;Any person who, with intent to procure or pass title to a vehicle, aircraft, boat or vessel, which he knows or has reason to believe has been stolen, shall receive or transfer possession of the same from one to another or who shall with like intent have in his possession any vehicle, aircraft, boat or vessel which he knows or has reason to believe has been stolen, and who is not an officer of the law engaged at the time in the performance of his duty as an officer, shall be guilty of a Class 6 felony.&lt;/p&gt;&lt;p&gt;Code 1950, ¬ß 18.1-165; 1960, c. 358; 1975, cc. 14, 15.&lt;/p&gt;</t>
  </si>
  <si>
    <t>¬ß 18.2-110</t>
  </si>
  <si>
    <t>EMBEZZLEMENT AND FRAUDULENT CONVERSIONS</t>
  </si>
  <si>
    <t>¬ß 18.2-111</t>
  </si>
  <si>
    <t>Embezzlement deemed larceny; indictment.</t>
  </si>
  <si>
    <t>&lt;p&gt;If any person wrongfully and fraudulently use, dispose of, conceal or embezzle any money, bill, note, check, order, draft, bond, receipt, bill of lading or any other personal property, tangible or intangible, which he shall have received for another or for his employer, principal or bailor, or by virtue of his office, trust, or employment, or which shall have been entrusted or delivered to him by another or by any court, corporation or company, he shall be guilty of embezzlement. Proof of embezzlement shall be sufficient to sustain the charge of larceny. Any person convicted hereunder shall be deemed guilty of larceny and may be indicted as for larceny and upon conviction shall be punished as provided in ¬ß &lt;a href='http://law.lis.virginia.gov/vacode/18.2-95/'&gt;18.2-95&lt;/a&gt; or ¬ß &lt;a href='http://law.lis.virginia.gov/vacode/18.2-96/'&gt;18.2-96&lt;/a&gt;.&lt;/p&gt;&lt;p&gt;Code 1950, ¬ß 18.1-109; 1960, c. 358; 1975, cc. 14, 15; 1979, c. 349; 1994, c. &lt;a href='http://lis.virginia.gov/cgi-bin/legp604.exe?941+ful+CHAP0555'&gt;555&lt;/a&gt;; 2003, c. &lt;a href='http://lis.virginia.gov/cgi-bin/legp604.exe?031+ful+CHAP0733'&gt;733&lt;/a&gt;.&lt;/p&gt;</t>
  </si>
  <si>
    <t>¬ß 18.2-111.1</t>
  </si>
  <si>
    <t>&lt;p&gt;Repealed by Acts 2004, c. &lt;a href='http://lis.virginia.gov/cgi-bin/legp604.exe?041+ful+CHAP0459'&gt;459&lt;/a&gt;.&lt;/p&gt;</t>
  </si>
  <si>
    <t>¬ß 18.2-111.2</t>
  </si>
  <si>
    <t>Failure to pay withheld child support; embezzlement.</t>
  </si>
  <si>
    <t>&lt;p&gt;If any employer withholds money from the pay of his employee for the purpose of paying administrative or court-ordered child support on behalf of the employee and then wrongfully and fraudulently fails to make payment of the money withheld, the employer shall be guilty of embezzlement.&lt;/p&gt;&lt;p&gt;1999, c. &lt;a href='http://lis.virginia.gov/cgi-bin/legp604.exe?991+ful+CHAP0056'&gt;56&lt;/a&gt;.&lt;/p&gt;</t>
  </si>
  <si>
    <t>¬ß 18.2-112</t>
  </si>
  <si>
    <t>Embezzlement by officers, etc., of public or other funds; default in paying over funds evidence of guilt.</t>
  </si>
  <si>
    <t>&lt;p&gt;If any officer, agent or employee of the Commonwealth or of any city, town, county, or any other political subdivision, or the deputy of any such officer having custody of public funds, or other funds coming into his custody under his official capacity, knowingly misuse or misappropriate the same or knowingly dispose thereof otherwise than in accordance with law, he shall be guilty of a Class 4 felony; and any default of such officer, agent, employee or deputy in paying over any such funds to the proper authorities when required by law to do so shall be deemed prima facie evidence of his guilt.&lt;/p&gt;&lt;p&gt;Code 1950, ¬ß 18.1-110; 1960, c. 358; 1973, c. 15; 1975, cc. 14, 15; 1979, c. 585.&lt;/p&gt;</t>
  </si>
  <si>
    <t>¬ß 18.2-112.1</t>
  </si>
  <si>
    <t>Misuse of public assets; penalty.</t>
  </si>
  <si>
    <t>&lt;p&gt;A. For purposes of this section, "public assets" means personal property belonging to or paid for by the Commonwealth, or any city, town, county, or any other political subdivision, or the labor of any person other than the accused that is paid for by the Commonwealth, or any city, town, county, or any other political subdivision.&lt;/p&gt;&lt;p&gt;B. Any full-time officer, agent, or employee of the Commonwealth, or of any city, town, county, or any other political subdivision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4 felony.&lt;/p&gt;&lt;p&gt;C. Any county, city, or town shall be permitted to adopt a local ordinance that provides that any non-full-time officer, agent, employee, or elected official of the county, city, or town who, without lawful authorization, uses or permits the use of public assets for private or personal purposes unrelated to the duties and office of the accused or any other legitimate government interest when the value of such use exceeds $1,000 in any 12-month period is guilty of a Class 1 misdemeanor.&lt;/p&gt;&lt;p&gt;2008, cc. &lt;a href='http://lis.virginia.gov/cgi-bin/legp604.exe?081+ful+CHAP0738'&gt;738&lt;/a&gt;, &lt;a href='http://lis.virginia.gov/cgi-bin/legp604.exe?081+ful+CHAP0755'&gt;755&lt;/a&gt;; 2014, c. &lt;a href='http://lis.virginia.gov/cgi-bin/legp604.exe?141+ful+CHAP0321'&gt;321&lt;/a&gt;.&lt;/p&gt;</t>
  </si>
  <si>
    <t>¬ß 18.2-113</t>
  </si>
  <si>
    <t>Fraudulent entries, etc., in accounts by officers or clerks of financial institutions, joint stock companies or corporations; penalty.</t>
  </si>
  <si>
    <t>&lt;p&gt;If any officer or clerk of any financial institution, joint stock company or corporation makes, alters or omits to make any entry in any account kept in or by such financial institution, company or corporation, with intent, in so doing, to conceal the true state of such account, or to defraud such financial institution, company or corporation, or to enable or assist any person to obtain money to which he was not entitled, such officer or clerk shall be guilty of a Class 4 felony.&lt;/p&gt;&lt;p&gt;Code 1950, ¬ß 18.1-111; 1960, c. 358; 1975, cc. 14, 15; 1996, c. &lt;a href='http://lis.virginia.gov/cgi-bin/legp604.exe?961+ful+CHAP0077'&gt;77&lt;/a&gt;; 2003, c. &lt;a href='http://lis.virginia.gov/cgi-bin/legp604.exe?031+ful+CHAP0740'&gt;740&lt;/a&gt;.&lt;/p&gt;</t>
  </si>
  <si>
    <t>¬ß 18.2-114</t>
  </si>
  <si>
    <t>¬ß 18.2-114.1</t>
  </si>
  <si>
    <t>When collection of money by commissioner, etc., larceny.</t>
  </si>
  <si>
    <t>&lt;p&gt;If any special commissioner or receiver, appointed by any court to collect money, and required by law, or decree of the court, to give bond before collecting the same, shall collect such money, or any part thereof, without giving such bond, and fail properly to account for the same, he shall be deemed guilty of larceny of the money so collected and not so accounted for.&lt;/p&gt;&lt;p&gt;1978, c. 718.&lt;/p&gt;</t>
  </si>
  <si>
    <t>¬ß 18.2-115</t>
  </si>
  <si>
    <t>Fraudulent conversion or removal of property subject to lien or title to which is in another.</t>
  </si>
  <si>
    <t>&lt;p&gt;Whenever any person is in possession of any personal property, including motor vehicles or farm products, in any capacity, the title or ownership of which he has agreed in writing shall be or remain in another, or on which he has given a lien, and such person so in possession shall fraudulently sell, pledge, pawn or remove such property from the premises where it has been agreed that it shall remain, and refuse to disclose the location thereof, or otherwise dispose of the property or fraudulently remove the same from the Commonwealth, without the written consent of the owner or lienor or the person in whom the title is, or, if such writing be a deed of trust, without the written consent of the trustee or beneficiary in such deed of trust, he shall be deemed guilty of the larceny thereof.&lt;/p&gt;&lt;p&gt;In any prosecution hereunder, the fact that such person after demand therefor by the lienholder or person in whom the title or ownership of the property is, or his agent, shall fail or refuse to disclose to such claimant or his agent the location of the property, or to surrender the same, shall be prima facie evidence of the violation of the provisions of this section. In the case of farm products, failure to pay the proceeds of the sale of the farm products to the secured party, lienholder or person in whom the title or ownership of the property is, or his agent, within ten days after the sale or other disposition of the farm products unless otherwise agreed by the lender and borrower in the obligation of indebtedness, note or other evidence of the debt shall be prima facie evidence of a violation of the provisions of this section. The venue of prosecutions against persons fraudulently removing any such property, including motor vehicles, from the Commonwealth shall be the county or city in which such property or motor vehicle was purchased or in which the accused last had a legal residence.&lt;/p&gt;&lt;p&gt;This section shall not be construed to interfere with the rights of any innocent third party purchasing such property, unless such writing shall be docketed or recorded as provided by law.&lt;/p&gt;&lt;p&gt;Code 1950, ¬ß 18.1-116; 1960, c. 358; 1975, cc. 14, 15; 1986, c. 484.&lt;/p&gt;</t>
  </si>
  <si>
    <t>¬ß 18.2-115.1</t>
  </si>
  <si>
    <t>Unlawful sublease of a motor vehicle; penalty.</t>
  </si>
  <si>
    <t>&lt;p&gt;A. It shall be unlawful for any person, for profit in the course of business, who is not a party to a lease contract, conditional sales contract, or security agreement which transfers any right or interest in a motor vehicle, knowing that the motor vehicle is subject to a lease, security interest or lien, to:&lt;/p&gt;&lt;p&gt;1. Obtain or exercise control over a motor vehicle and sell, transfer, assign, or lease the motor vehicle to another person without the prior written authorization of the secured creditor, lessor, or lienholder if he receives compensation or other consideration for the sale, transfer, assignment, or lease of the motor vehicle; or&lt;/p&gt;&lt;p&gt;2. Assist, cause, or arrange the actual or purported sale, transfer, assignment, or lease of a motor vehicle to another person without the prior written authorization of the secured creditor, lessor, or lienholder if he receives compensation or other consideration for assisting, causing, or arranging the sale, transfer, assignment, or lease of the motor vehicle.&lt;/p&gt;&lt;p&gt;B. A violation of this section is punishable as a Class 3 misdemeanor.&lt;/p&gt;&lt;p&gt;C. This section shall not apply to any employee acting upon request of his employer.&lt;/p&gt;&lt;p&gt;D. This section shall not apply if the entire indebtedness owed under or secured by the lease, conditional sales contract, or security agreement through the date of payment is paid in full and received by the lessor or secured party within thirty days after the sale, transfer, assignment, or lease of the motor vehicle.&lt;/p&gt;&lt;p&gt;1990, c. 844; 1993, c. 608.&lt;/p&gt;</t>
  </si>
  <si>
    <t>¬ß 18.2-116</t>
  </si>
  <si>
    <t>Failure to pay for or return goods delivered for selection or approval.</t>
  </si>
  <si>
    <t>&lt;p&gt;If any person shall solicit and obtain from any merchant any goods, wares or merchandise for examination or approval, and shall thereafter, upon written demand, refuse or fail to return the same to such merchant in unused condition, or to pay for the same, such person so offending shall be deemed guilty of the larceny thereof. But the provisions of this section shall not apply unless such written demand be made within five days after delivery, and unless the goods, wares or merchandise shall have attached to them or to the package in which they are contained a label, card or tag containing the words, "Delivered for selection or approval."&lt;/p&gt;&lt;p&gt;Code 1950, ¬ß 18.1-117; 1960, c. 358; 1975, cc. 14, 15.&lt;/p&gt;</t>
  </si>
  <si>
    <t>¬ß 18.2-117</t>
  </si>
  <si>
    <t>Failure of bailee to return animal, aircraft, vehicle or boat.</t>
  </si>
  <si>
    <t>&lt;p&gt;If any person comes into the possession as bailee of any animal, aircraft, vehicle, boat or vessel, and fail to return the same to the bailor, in accordance with the bailment agreement, he shall be deemed guilty of larceny thereof and receive the same punishment, according to the value of the thing stolen, prescribed for the punishment of the larceny of goods and chattels. The failure to return to the bailor such animal, aircraft, vehicle, boat or vessel, within five days from the time the bailee has agreed in writing to return the same shall be prima facie evidence of larceny by such bailee of such animal, aircraft, vehicle, boat or vessel.&lt;/p&gt;&lt;p&gt;Code 1950, ¬ß 18.1-163; 1960, c. 358; 1975, cc. 14, 15.&lt;/p&gt;</t>
  </si>
  <si>
    <t>¬ß 18.2-118</t>
  </si>
  <si>
    <t>Fraudulent conversion or removal of leased personal property.</t>
  </si>
  <si>
    <t>&lt;p&gt;A. Whenever any person is in possession or control of any personal property, by virtue of or subject to a written lease of such property, except property described in ¬ß &lt;a href='http://law.lis.virginia.gov/vacode/18.2-117/'&gt;18.2-117&lt;/a&gt; or in the Virginia Lease-Purchase Agreement Act (¬ß &lt;a href='http://law.lis.virginia.gov/vacode/59.1-207.17/'&gt;59.1-207.17&lt;/a&gt; et seq.), and such person so in possession or control shall, with intent to defraud, sell, secrete, or destroy the property, or dispose of the property for his own use, or fraudulently remove the same from the Commonwealth without the written consent of the lessor thereof, or fail to return such property to the lessor thereof within 30 days after expiration of the lease or rental period for such property stated in such written lease, he shall be deemed guilty of the larceny thereof.&lt;/p&gt;&lt;p&gt;B. The fact that such person signs the lease or rental agreement with a name other than his own, or fails to return such property to the lessor thereof within 30 days after the giving of written notice to such person that the lease or rental period for such property has expired, shall be prima facie evidence of intent to defraud. For purposes of this section, notice mailed by certified mail and addressed to such person at the address of the lessee stated in the lease, shall be sufficient giving of written notice under this section.&lt;/p&gt;&lt;p&gt;C. The venue of prosecution under this section shall be the county or city in which such property was leased or in which such accused person last had a legal residence.&lt;/p&gt;&lt;p&gt;D. The court shall order a person found guilty of an offense under this section to make restitution as the court deems appropriate to the lessor. Such restitution may include (i) the cost of repairing such property; (ii) if the property is not returned or cannot reasonably be repaired, the actual value of such property; and (iii) any reasonable loss of revenue by the lessor resulting from the fraudulent conversion or removal of such property.&lt;/p&gt;&lt;p&gt;Code 1950, ¬ß 18.1-117.1; 1966, c. 474; 1975, cc. 14, 15; 1978, c. 675; 2013, c. &lt;a href='http://lis.virginia.gov/cgi-bin/legp604.exe?131+ful+CHAP0536'&gt;536&lt;/a&gt;; 2014, c. &lt;a href='http://lis.virginia.gov/cgi-bin/legp604.exe?141+ful+CHAP0056'&gt;56&lt;/a&gt;.&lt;/p&gt;</t>
  </si>
  <si>
    <t>TRESPASS TO REALTY</t>
  </si>
  <si>
    <t>¬ß 18.2-119</t>
  </si>
  <si>
    <t>Trespass after having been forbidden to do so; penalties.</t>
  </si>
  <si>
    <t>&lt;p&gt;If any person without authority of law goes upon or remains upon the lands, buildings or premises of another, or any portion or area thereof, after having been forbidden to do so, either orally or in writing, by the owner, lessee, custodian, or the agent of any such person, or other person lawfully in charge thereof, or after having been forbidden to do so by a sign or signs posted by or at the direction of such persons or the agent of any such person or by the holder of any easement or other right-of-way authorized by the instrument creating such interest to post such signs on such lands, structures, premises or portion or area thereof at a place or places where it or they may be reasonably seen, or if any person, whether he is the owner, tenant or otherwise entitled to the use of such land, building or premises, goes upon, or remains upon such land, building or premises after having been prohibited from doing so by a court of competent jurisdiction by an order issued pursuant to ¬ß¬ß &lt;a href='http://law.lis.virginia.gov/vacode/16.1-253/'&gt;16.1-253&lt;/a&gt;, &lt;a href='http://law.lis.virginia.gov/vacode/16.1-253.1/'&gt;16.1-253.1&lt;/a&gt;, &lt;a href='http://law.lis.virginia.gov/vacode/16.1-253.4/'&gt;16.1-253.4&lt;/a&gt;, &lt;a href='http://law.lis.virginia.gov/vacode/16.1-278.2/'&gt;16.1-278.2&lt;/a&gt; through &lt;a href='http://law.lis.virginia.gov/vacode/16.1-278.6/'&gt;16.1-278.6&lt;/a&gt;, &lt;a href='http://law.lis.virginia.gov/vacode/16.1-278.8/'&gt;16.1-278.8&lt;/a&gt;, &lt;a href='http://law.lis.virginia.gov/vacode/16.1-278.14/'&gt;16.1-278.14&lt;/a&gt;, &lt;a href='http://law.lis.virginia.gov/vacode/16.1-278.15/'&gt;16.1-278.15&lt;/a&gt;, &lt;a href='http://law.lis.virginia.gov/vacode/16.1-279.1/'&gt;16.1-279.1&lt;/a&gt;, &lt;a href='http://law.lis.virginia.gov/vacode/19.2-152.8/'&gt;19.2-152.8&lt;/a&gt;, &lt;a href='http://law.lis.virginia.gov/vacode/19.2-152.9/'&gt;19.2-152.9&lt;/a&gt; or ¬ß &lt;a href='http://law.lis.virginia.gov/vacode/19.2-152.10/'&gt;19.2-152.10&lt;/a&gt; or an ex parte order issued pursuant to ¬ß &lt;a href='http://law.lis.virginia.gov/vacode/20-103/'&gt;20-103&lt;/a&gt;, and after having been served with such order, he shall be guilty of a Class 1 misdemeanor. This section shall not be construed to affect in any way the provisions of ¬ß¬ß &lt;a href='http://law.lis.virginia.gov/vacode/18.2-132/'&gt;18.2-132&lt;/a&gt; through &lt;a href='http://law.lis.virginia.gov/vacode/18.2-136/'&gt;18.2-136&lt;/a&gt;.&lt;/p&gt;&lt;p&gt;Code 1950, ¬ß 18.1-173; 1960, c. 358; 1975, cc. 14, 15; 1982, c. 169; 1987, cc. 625, 705; 1991, c. 534; 1998, cc. &lt;a href='http://lis.virginia.gov/cgi-bin/legp604.exe?981+ful+CHAP0569'&gt;569&lt;/a&gt;, &lt;a href='http://lis.virginia.gov/cgi-bin/legp604.exe?981+ful+CHAP0684'&gt;684&lt;/a&gt;; 2011, c. &lt;a href='http://lis.virginia.gov/cgi-bin/legp604.exe?111+ful+CHAP0195'&gt;195&lt;/a&gt;.&lt;/p&gt;</t>
  </si>
  <si>
    <t>¬ß 18.2-119.1</t>
  </si>
  <si>
    <t>Validity of signs forbidding trespass; penalty.</t>
  </si>
  <si>
    <t>&lt;p&gt;If any person knowingly and intentionally posts No Trespassing signs on the land of another without the permission of a person authorized to post such signs on that land, he shall be guilty of a Class 3 misdemeanor.&lt;/p&gt;&lt;p&gt;1999, c. &lt;a href='http://lis.virginia.gov/cgi-bin/legp604.exe?991+ful+CHAP0274'&gt;274&lt;/a&gt;.&lt;/p&gt;</t>
  </si>
  <si>
    <t>¬ß 18.2-120</t>
  </si>
  <si>
    <t>Instigating, etc., such trespass by others; preventing service to persons not forbidden to trespass.</t>
  </si>
  <si>
    <t>&lt;p&gt;If any person shall solicit, urge, encourage, exhort, instigate or procure another or others to go upon or remain upon the lands, buildings, or premises of another, or any part, portion or area thereof, knowing such other person or persons to have been forbidden, either orally or in writing, to do so by the owner, lessee, custodian or other person lawfully in charge thereof, or knowing such other person or persons to have been forbidden to do so by a sign or signs posted on such lands, buildings, premises or part, portion or area thereof at a place or places where it or they may reasonably be seen; or if any person shall, on such lands, buildings, premises or part, portion or area thereof prevent or seek to prevent the owner, lessee, custodian, person in charge or any of his employees from rendering service to any person or persons not so forbidden, he shall be guilty of a Class 1 misdemeanor.&lt;/p&gt;&lt;p&gt;Code 1950, ¬ß 18.1-173.1; 1960, c. 358; 1975, cc. 14, 15.&lt;/p&gt;</t>
  </si>
  <si>
    <t>¬ß 18.2-121</t>
  </si>
  <si>
    <t>Entering property of another for purpose of damaging it, etc.</t>
  </si>
  <si>
    <t>&lt;p&gt;It shall be unlawful for any person to enter the land, dwelling, outhouse or any other building of another for the purpose of damaging such property or any of the contents thereof or in any manner to interfere with the rights of the owner, user or the occupant thereof to use such property free from interference.&lt;/p&gt;&lt;p&gt;Any person violating the provisions of this section shall be guilty of a Class 1 misdemeanor. However, if a person intentionally selects the property entered because of the race, religious conviction, color or national origin of the owner, user or occupant of the property, the person shall be guilty of a Class 6 felony, and the penalty upon conviction shall include a term of confinement of at least six months, 30 days of which shall be a mandatory minimum term of confinement.&lt;/p&gt;&lt;p&gt;Code 1950, ¬ß 18.1-183; 1960, c. 358; 1975, cc. 14, 15; 1994, c. &lt;a href='http://lis.virginia.gov/cgi-bin/legp604.exe?941+ful+CHAP0658'&gt;658&lt;/a&gt;; 1997, c. &lt;a href='http://lis.virginia.gov/cgi-bin/legp604.exe?971+ful+CHAP0833'&gt;833&lt;/a&gt;; 2004, c. &lt;a href='http://lis.virginia.gov/cgi-bin/legp604.exe?041+ful+CHAP0461'&gt;461&lt;/a&gt;.&lt;/p&gt;</t>
  </si>
  <si>
    <t>¬ß 18.2-121.1</t>
  </si>
  <si>
    <t>Permitting certain animals to run at large.</t>
  </si>
  <si>
    <t>&lt;p&gt;The owner or manager of any animal mentioned in ¬ß &lt;a href='http://law.lis.virginia.gov/vacode/55-316/'&gt;55-316&lt;/a&gt;, who shall knowingly permit such animal to run at large in any county or portion thereof, under quarantine, shall be deemed to be guilty of a Class 4 misdemeanor.&lt;/p&gt;&lt;p&gt;Code 1950, ¬ß 8-885; 1977, c. 624.&lt;/p&gt;</t>
  </si>
  <si>
    <t>¬ß 18.2-121.2</t>
  </si>
  <si>
    <t>Trespass by spotlight on agricultural land.</t>
  </si>
  <si>
    <t>&lt;p&gt;If any person shall willfully use a spotlight or similar lighting apparatus to cast a light upon private property used for livestock or crops without the written permission of the person in legal possession of such property, he shall be guilty of a Class 3 misdemeanor.&lt;/p&gt;&lt;p&gt;The prohibition of this section shall not apply to light cast by (i) permanently installed outdoor lighting fixtures, (ii) headlamps on vehicles moving in normal travel on public or private roads, (iii) railroad locomotives or rolling stock being operated on the tracks or right-of-way of a railroad company, (iv) aircraft or watercraft, (v) apparatus used by employees of any public utility in maintaining the utility's lines and equipment, (vi) emergency medical services vehicles used by emergency medical services personnel or fire apparatus used by members of fire departments in the performance of their official duties, (vii) apparatus used by any law-enforcement officer in the performance of his official duties, or (viii) farm machinery or motor vehicles being used in normal farming operations.&lt;/p&gt;&lt;p&gt;1981, c. 460; 2015, cc. &lt;a href='http://lis.virginia.gov/cgi-bin/legp604.exe?151+ful+CHAP0502'&gt;502&lt;/a&gt;, &lt;a href='http://lis.virginia.gov/cgi-bin/legp604.exe?151+ful+CHAP0503'&gt;503&lt;/a&gt;.&lt;/p&gt;</t>
  </si>
  <si>
    <t>¬ß 18.2-121.3</t>
  </si>
  <si>
    <t>Trespass with an unmanned aircraft system; penalty.</t>
  </si>
  <si>
    <t>&lt;p&gt;A. Any person who knowingly and intentionally causes an unmanned aircraft system to enter the property of another and come within 50 feet of a dwelling house (i) to coerce, intimidate, or harass another person or (ii) after having been given actual notice to desist, for any other reason, is guilty of a Class 1 misdemeanor.&lt;/p&gt;&lt;p&gt;B. This section shall not apply to any person who causes an unmanned aircraft system to enter the property as set forth in subsection A if (i) consent is given to the entry by any person with legal authority to consent or by any person who is lawfully present on such property or (ii) such person is authorized by federal regulations to operate an unmanned aircraft system and is operating such system in an otherwise lawful manner and consistent with federal regulations.&lt;/p&gt;&lt;p&gt;2018, cc. &lt;a href='http://lis.virginia.gov/cgi-bin/legp604.exe?181+ful+CHAP0851'&gt;851&lt;/a&gt;, &lt;a href='http://lis.virginia.gov/cgi-bin/legp604.exe?181+ful+CHAP0852'&gt;852&lt;/a&gt;.&lt;/p&gt;</t>
  </si>
  <si>
    <t>¬ß 18.2-122</t>
  </si>
  <si>
    <t>&lt;p&gt;Repealed by Acts 1998, c. &lt;a href='http://lis.virginia.gov/cgi-bin/legp604.exe?981+ful+CHAP0006'&gt;6&lt;/a&gt;.&lt;/p&gt;</t>
  </si>
  <si>
    <t>¬ß 18.2-123</t>
  </si>
  <si>
    <t>¬ß 18.2-124</t>
  </si>
  <si>
    <t>Jurisdiction over offenses committed in Capitol Square.</t>
  </si>
  <si>
    <t>&lt;p&gt;The Circuit Court of the City of Richmond shall have jurisdiction to try cases of offenses committed in Capitol Square except as hereinafter provided. The district court of the City of Richmond shall have jurisdiction to try misdemeanor cases arising under ¬ß &lt;a href='http://law.lis.virginia.gov/vacode/18.2-122/'&gt;18.2-122&lt;/a&gt;, and all other offenses committed in the Capitol Square of which it would have jurisdiction if committed within the corporate limits and jurisdiction of the city; and the Capitol Police, or any member thereof, shall have the same authority to arrest and to swear out warrants for offenses committed on the Capitol Square as policemen of the City of Richmond have to arrest or to swear out warrants for offenses committed within the jurisdiction of the city.&lt;/p&gt;&lt;p&gt;Code 1950, ¬ß 2.1-97; 1966, c. 677; 1975, cc. 14, 15; 2004, c. &lt;a href='http://lis.virginia.gov/cgi-bin/legp604.exe?041+ful+CHAP0459'&gt;459&lt;/a&gt;.&lt;/p&gt;</t>
  </si>
  <si>
    <t>¬ß 18.2-125</t>
  </si>
  <si>
    <t>Trespass at night upon any cemetery.</t>
  </si>
  <si>
    <t>&lt;p&gt;If any person, without the consent of the owner, proprietor or custodian, go or enter in the nighttime, upon the premises, property, driveways or walks of any cemetery, either public or private, for any purpose other than to visit the burial lot or grave of some member of his family, he shall be guilty of a Class 4 misdemeanor.&lt;/p&gt;&lt;p&gt;Code 1950, ¬ß 18.1-181; 1960, c. 358; 1975, cc. 14, 15.&lt;/p&gt;</t>
  </si>
  <si>
    <t>¬ß 18.2-126</t>
  </si>
  <si>
    <t>Violation of sepulture; defilement of a dead human body; penalties.</t>
  </si>
  <si>
    <t>&lt;p&gt;A. If a person unlawfully disinters or displaces a dead human body, or any part of a dead human body which has been deposited in any vault, grave or other burial place, he is guilty of a Class 4 felony.&lt;/p&gt;&lt;p&gt;B. If a person willfully and intentionally physically defiles a dead human body he is guilty of a Class 6 felony. For the purposes of this section, the term "defile" shall not include any autopsy or the recovery of organs or tissues for transplantation, or any other lawful purpose.&lt;/p&gt;&lt;p&gt;Code 1950, ¬ß 18.1-243; 1960, c. 358; 1975, cc. 14, 15; 1995, c. &lt;a href='http://lis.virginia.gov/cgi-bin/legp604.exe?951+ful+CHAP0306'&gt;306&lt;/a&gt;.&lt;/p&gt;</t>
  </si>
  <si>
    <t>¬ß 18.2-127</t>
  </si>
  <si>
    <t>Injuries to churches, church property, cemeteries, burial grounds, etc.; penalty.</t>
  </si>
  <si>
    <t>&lt;p&gt;A. Any person who willfully or maliciously commits any of the following acts is guilty of a Class 1 misdemeanor:&lt;/p&gt;&lt;p&gt;1. Destroys, removes, cuts, breaks, or injures any tree, shrub, or plant on any church property or within any cemetery or lot of any memorial or monumental association;&lt;/p&gt;&lt;p&gt;2. Destroys, mutilates, injures, or removes and carries away any flowers, wreaths, vases, or other ornaments placed within any church or on church property, or placed upon or around any grave, tomb, monument, or lot in any cemetery, graveyard, or other place of burial; or&lt;/p&gt;&lt;p&gt;3. Obstructs proper ingress to and egress from any church or any cemetery or lot belonging to any memorial or monumental association.&lt;/p&gt;&lt;p&gt;B. Any person who willfully or maliciously destroys, mutilates, defaces, injures, or removes any object or structure permanently attached or affixed within any church or on church property, any tomb, monument, gravestone, or other structure placed within any cemetery, graveyard, or place of burial, or within any lot belonging to any memorial or monumental association, or any fence, railing, or other work for the protection or ornament of any tomb, monument, gravestone, or other structure aforesaid, or of any cemetery lot within any cemetery is guilty of a Class 6 felony. A person convicted under this section who is required to pay restitution by the court shall be required to pay restitution to the church, if the property damaged is property of the church, or to the owner of a cemetery, if the property damaged is located within such cemetery regardless of whether the property damaged is owned by the cemetery or by another person.&lt;/p&gt;&lt;p&gt;C. This section shall not apply to any work which is done by the authorities of a church or congregation in the maintenance or improvement of any church property or any burial ground or cemetery belonging to it and under its management or control and which does not injure or result in the removal of a tomb, monument, gravestone, grave marker or vault. For purposes of this section, "church" shall mean any place of worship, and "church property" shall mean any educational building or community center owned or rented by a church.&lt;/p&gt;&lt;p&gt;Code 1950, ¬ß 18.1-244; 1960, c. 358; 1975, cc. 14, 15; 1982, c. 561; 1983, c. 579; 1990, c. 510; 2004, c. &lt;a href='http://lis.virginia.gov/cgi-bin/legp604.exe?041+ful+CHAP0203'&gt;203&lt;/a&gt;.&lt;/p&gt;</t>
  </si>
  <si>
    <t>¬ß 18.2-128</t>
  </si>
  <si>
    <t>Trespass upon church or school property.</t>
  </si>
  <si>
    <t>&lt;p&gt;A. Any person who, without the consent of some person authorized to give such consent, goes or enters upon, in the nighttime, the premises or property of any church or upon any school property for any purpose other than to attend a meeting or service held or conducted in such church or school property, shall be guilty of a Class 3 misdemeanor.&lt;/p&gt;&lt;p&gt;B. It shall be unlawful for any person, whether or not a church member or student, to enter upon or remain upon any church or school property in violation of (i) any direction to vacate the property by a person authorized to give such direction or (ii) any posted notice which contains such information, posted at a place where it reasonably may be seen. Each time such person enters upon or remains on the posted premises or after such direction that person refuses to vacate such property, it shall constitute a separate offense.&lt;/p&gt;&lt;p&gt;A violation of this subsection shall be punishable as a Class 1 misdemeanor, except that any person, other than a parent, who violates this subsection on school property with the intent to abduct a student shall be guilty of a Class 6 felony.&lt;/p&gt;&lt;p&gt;C. For purposes of this section: (i) "school property" includes a school bus as defined in ¬ß &lt;a href='http://law.lis.virginia.gov/vacode/46.2-100/'&gt;46.2-100&lt;/a&gt; and (ii) "church" means any place of worship and includes any educational building or community center owned or leased by a church.&lt;/p&gt;&lt;p&gt;Code 1950, ¬ß 18.1-182; 1960, c. 358; 1975, cc. 14, 15; 1988, c. 497; 1989, c. 680; 1993, c. 961; 1994, c. &lt;a href='http://lis.virginia.gov/cgi-bin/legp604.exe?941+ful+CHAP0326'&gt;326&lt;/a&gt;; 1995, cc. &lt;a href='http://lis.virginia.gov/cgi-bin/legp604.exe?951+ful+CHAP0493'&gt;493&lt;/a&gt;, &lt;a href='http://lis.virginia.gov/cgi-bin/legp604.exe?951+ful+CHAP0642'&gt;642&lt;/a&gt;; 1997, c. &lt;a href='http://lis.virginia.gov/cgi-bin/legp604.exe?971+ful+CHAP0779'&gt;779&lt;/a&gt;.&lt;/p&gt;</t>
  </si>
  <si>
    <t>¬ß 18.2-129</t>
  </si>
  <si>
    <t>&lt;p&gt;Repealed by Acts 1989, c. 680.&lt;/p&gt;</t>
  </si>
  <si>
    <t>¬ß 18.2-130</t>
  </si>
  <si>
    <t>Peeping or spying into dwelling or enclosure.</t>
  </si>
  <si>
    <t>&lt;p&gt;A. It shall be unlawful for any person to enter upon the property of another and secretly or furtively peep, spy or attempt to peep or spy into or through a window, door or other aperture of any building, structure, or other enclosure of any nature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privacy.&lt;/p&gt;&lt;p&gt;B. It shall be unlawful for any person to use a peephole or other aperture to secretly or furtively peep, spy or attempt to peep or spy into a restroom, dressing room, locker room, hotel room, motel room, tanning bed, tanning booth, bedroom or other location or enclosure for the purpose of viewing any nonconsenting person who is totally nude, clad in undergarments, or in a state of undress exposing the genitals, pubic area, buttocks or female breast and the circumstances are such that the person would otherwise have a reasonable expectation of privacy.&lt;/p&gt;&lt;p&gt;C. The provisions of this section shall not apply to a lawful criminal investigation or a correctional official or local or regional jail official conducting surveillance for security purposes or during an investigation of alleged misconduct involving a person committed to the Department of Corrections or to a local or regional jail.&lt;/p&gt;&lt;p&gt;D. As used in this section, "peephole" means any hole, crack or other similar opening through which a person can see.&lt;/p&gt;&lt;p&gt;E. A violation of this section is a Class 1 misdemeanor.&lt;/p&gt;&lt;p&gt;Code 1950, ¬ß 18.1-174; 1960, c. 358; 1975, cc. 14, 15; 1992, c. 520; 1999, c. &lt;a href='http://lis.virginia.gov/cgi-bin/legp604.exe?991+ful+CHAP0351'&gt;351&lt;/a&gt;; 2003, cc. &lt;a href='http://lis.virginia.gov/cgi-bin/legp604.exe?031+ful+CHAP0081'&gt;81&lt;/a&gt;, &lt;a href='http://lis.virginia.gov/cgi-bin/legp604.exe?031+ful+CHAP0087'&gt;87&lt;/a&gt;.&lt;/p&gt;</t>
  </si>
  <si>
    <t>¬ß 18.2-130.1</t>
  </si>
  <si>
    <t>Peeping or spying into dwelling or occupied building by electronic device; penalty.</t>
  </si>
  <si>
    <t>&lt;p&gt;It is unlawful for any person to knowingly and intentionally cause an electronic device to enter the property of another to secretly or furtively peep or spy or attempt to peep or spy into or through a window, door, or other aperture of any building, structure, or other enclosure occupied or intended for occupancy as a dwelling, whether or not such building, structure, or enclosure is permanently situated or transportable and whether or not such occupancy is permanent or temporary, or to do the same, without just cause, upon property owned by him and leased or rented to another under circumstances that would violate the occupant's reasonable expectation of privacy. A violation of this section is a Class 1 misdemeanor. The provisions of this section shall not apply to a lawful criminal investigation.&lt;/p&gt;&lt;p&gt;2017, c. &lt;a href='http://lis.virginia.gov/cgi-bin/legp604.exe?171+ful+CHAP0502'&gt;502&lt;/a&gt;.&lt;/p&gt;</t>
  </si>
  <si>
    <t>¬ß 18.2-131</t>
  </si>
  <si>
    <t>Trespass upon licensed shooting preserve.</t>
  </si>
  <si>
    <t>&lt;p&gt;It shall be unlawful for any person to trespass on a licensed shooting preserve. Any person convicted of such trespass shall be guilty of a Class 4 misdemeanor and shall be responsible for all damage. Owners or keepers of dogs trespassing on preserves shall be responsible for all damage done by such dogs.&lt;/p&gt;&lt;p&gt;Code 1950, ¬ß 29-49; 1975, cc. 14, 15.&lt;/p&gt;</t>
  </si>
  <si>
    <t>¬ß 18.2-132</t>
  </si>
  <si>
    <t>Trespass by hunters and fishers.</t>
  </si>
  <si>
    <t>&lt;p&gt;Any person who goes on the lands, waters, ponds, boats or blinds of another to hunt, fish or trap without the consent of the landowner or his agent shall be deemed guilty of a Class 3 misdemeanor.&lt;/p&gt;&lt;p&gt;Code 1950, ¬ß 29-165; 1954, c. 155; 1962, c. 469; 1975, cc. 14, 15.&lt;/p&gt;</t>
  </si>
  <si>
    <t>¬ß 18.2-132.1</t>
  </si>
  <si>
    <t>Trespass by hunters using dogs; penalty.</t>
  </si>
  <si>
    <t>&lt;p&gt;Any person who intentionally releases hunting dogs on the lands of another which have been posted in accordance with the provisions of ¬ß &lt;a href='http://law.lis.virginia.gov/vacode/18.2-134.1/'&gt;18.2-134.1&lt;/a&gt; to hunt without the consent of the landowner or his agent is guilty of a Class 3 misdemeanor. A second or subsequent violation of this section within three years is a Class 1 misdemeanor and, upon conviction, the court shall revoke such person's hunting or trapping license for a period of one year. The fact that hunting dogs are present on the lands of another alone is not sufficient evidence to prove that the person acted intentionally.&lt;/p&gt;&lt;p&gt;2016, c. &lt;a href='http://lis.virginia.gov/cgi-bin/legp604.exe?161+ful+CHAP0373'&gt;373&lt;/a&gt;.&lt;/p&gt;</t>
  </si>
  <si>
    <t>¬ß 18.2-133</t>
  </si>
  <si>
    <t>Refusal of person on land, etc., of another to identify himself.</t>
  </si>
  <si>
    <t>&lt;p&gt;Any person who goes on the lands, waters, ponds, boats or blinds of another to hunt, fish, or trap and willfully refuses to identify himself when requested by the landowner or his agent so to do shall be deemed guilty of a Class 4 misdemeanor.&lt;/p&gt;&lt;p&gt;Code 1950, ¬ß 29-165.1; 1954, c. 156; 1962, c. 469; 1975, cc. 14, 15.&lt;/p&gt;</t>
  </si>
  <si>
    <t>¬ß 18.2-134</t>
  </si>
  <si>
    <t>Trespass on posted property.</t>
  </si>
  <si>
    <t>&lt;p&gt;Any person who goes on the lands, waters, ponds, boats or blinds of another, which have been posted in accordance with the provisions of ¬ß &lt;a href='http://law.lis.virginia.gov/vacode/18.2-134.1/'&gt;18.2-134.1&lt;/a&gt;, to hunt, fish or trap except with the written consent of or in the presence of the owner or his agent shall be guilty of a Class 1 misdemeanor.&lt;/p&gt;&lt;p&gt;Code 1950, ¬ß 29-166; 1954, c. 155; 1962, c. 469; 1975, cc. 14, 15; 1987, c. 603.&lt;/p&gt;</t>
  </si>
  <si>
    <t>¬ß 18.2-134.1</t>
  </si>
  <si>
    <t>Method of posting lands.</t>
  </si>
  <si>
    <t>&lt;p&gt;A. The owner or lessee of property described in ¬ß &lt;a href='http://law.lis.virginia.gov/vacode/18.2-134/'&gt;18.2-134&lt;/a&gt; may post property by (i) placing signs prohibiting hunting, fishing or trapping where they may reasonably be seen; or (ii) placing identifying paint marks on trees or posts at each road entrance and adjacent to public roadways and public waterways adjoining the property. Each paint mark shall be a vertical line of at least two inches in width and at least eight inches in length and the center of the mark shall be no less than three feet nor more than six feet from the ground or normal water surface. Such paint marks shall be readily visible to any person approaching the property.&lt;/p&gt;&lt;p&gt;B. The type and color of the paint to be used for posting shall be prescribed by the Department of Game and Inland Fisheries.&lt;/p&gt;&lt;p&gt;1987, c. 603.&lt;/p&gt;</t>
  </si>
  <si>
    <t>¬ß 18.2-135</t>
  </si>
  <si>
    <t>Destruction of posted signs; posting land of another.</t>
  </si>
  <si>
    <t>&lt;p&gt;Any person who shall mutilate, destroy or take down any "posted," "no hunting" or similar sign or poster on the lands or waters of another, or who shall post such sign or poster on the lands or waters of another, without the consent of the landowner or his agent, shall be deemed guilty of a Class 3 misdemeanor and his hunting, fishing, and trapping license and privileges shall be revoked for a period of one to five years from the date of conviction.&lt;/p&gt;&lt;p&gt;Code 1950, ¬ß 29-167; 1962, c. 469; 1975, cc. 14, 15; 2010, c. &lt;a href='http://lis.virginia.gov/cgi-bin/legp604.exe?101+ful+CHAP0183'&gt;183&lt;/a&gt;.&lt;/p&gt;</t>
  </si>
  <si>
    <t>¬ß 18.2-136</t>
  </si>
  <si>
    <t>Right of certain hunters to go on lands of another; carrying firearms or bows and arrows prohibited.</t>
  </si>
  <si>
    <t>&lt;p&gt;Fox hunters and coon hunters, when the chase begins on other lands, may follow their dogs on prohibited lands, and hunters of all other game, when the chase begins on other lands, may go upon prohibited lands to retrieve their dogs, falcons, hawks, or owls but may not carry firearms or bows and arrows on their persons or hunt any game while thereon. The use of vehicles to retrieve dogs, falcons, hawks, or owls on prohibited lands shall be allowed only with the permission of the landowner or his agent. Any person who goes on prohibited lands to retrieve his dogs, falcons, hawks, or owls pursuant to this section and who willfully refuses to identify himself when requested by the landowner or his agent to do so is guilty of a Class 4 misdemeanor.&lt;/p&gt;&lt;p&gt;Code 1950, ¬ß 29-168; 1964, c. 600; 1975, cc. 14, 15; 1988, c. 593; 1991, cc. 317, 327; 2007, cc. &lt;a href='http://lis.virginia.gov/cgi-bin/legp604.exe?071+ful+CHAP0145'&gt;145&lt;/a&gt;, &lt;a href='http://lis.virginia.gov/cgi-bin/legp604.exe?071+ful+CHAP0658'&gt;658&lt;/a&gt;; 2011, c. &lt;a href='http://lis.virginia.gov/cgi-bin/legp604.exe?111+ful+CHAP0191'&gt;191&lt;/a&gt;.&lt;/p&gt;</t>
  </si>
  <si>
    <t>¬ß 18.2-136.1</t>
  </si>
  <si>
    <t>Enforcement of ¬ß¬ß 18.2-131 through 18.2-135.</t>
  </si>
  <si>
    <t>&lt;p&gt;Conservation police officers, sheriffs and all other law-enforcement officers shall enforce the provisions of ¬ß¬ß &lt;a href='http://law.lis.virginia.gov/vacode/18.2-131/'&gt;18.2-131&lt;/a&gt;, &lt;a href='http://law.lis.virginia.gov/vacode/18.2-132/'&gt;18.2-132&lt;/a&gt;, &lt;a href='http://law.lis.virginia.gov/vacode/18.2-133/'&gt;18.2-133&lt;/a&gt;, &lt;a href='http://law.lis.virginia.gov/vacode/18.2-134/'&gt;18.2-134&lt;/a&gt; and &lt;a href='http://law.lis.virginia.gov/vacode/18.2-135/'&gt;18.2-135&lt;/a&gt;.&lt;/p&gt;&lt;p&gt;1975, cc. 14, 15.&lt;/p&gt;</t>
  </si>
  <si>
    <t>DAMAGE TO REALTY AND PERSONALTY THEREON</t>
  </si>
  <si>
    <t>¬ß 18.2-137</t>
  </si>
  <si>
    <t>Injuring, etc., any property, monument, etc.</t>
  </si>
  <si>
    <t>&lt;p&gt;A. If any person unlawfully destroys, defaces, damages or removes without the intent to steal any property, real or personal, not his own, or breaks down, destroys, defaces, damages or removes without the intent to steal, any monument or memorial for war veterans described in ¬ß &lt;a href='http://law.lis.virginia.gov/vacode/15.2-1812/'&gt;15.2-1812&lt;/a&gt;, any monument erected for the purpose of marking the site of any engagement fought during the War between the States, or for the purpose of designating the boundaries of any city, town, tract of land, or any tree marked for that purpose, he shall be guilty of a Class 3 misdemeanor; provided that the court may, in its discretion, dismiss the charge if the locality or organization responsible for maintaining the injured property, monument, or memorial files a written affidavit with the court stating it has received full payment for the injury.&lt;/p&gt;&lt;p&gt;B. If any person intentionally causes such injury, he shall be guilty of (i) a Class 1 misdemeanor if the value of or damage to the property, memorial or monument is less than $1,000 or (ii) a Class 6 felony if the value of or damage to the property, memorial or monument is $1,000 or more. The amount of loss caused by the destruction, defacing, damage or removal of such property, memorial or monument may be established by proof of the fair market cost of repair or fair market replacement value. Upon conviction, the court may order that the defendant pay restitution.&lt;/p&gt;&lt;p&gt;Code 1950, ¬ß 18.1-172; 1960, c. 358; 1975, cc. 14, 15, 598; 1990, c. 933; 1999, c. &lt;a href='http://lis.virginia.gov/cgi-bin/legp604.exe?991+ful+CHAP0625'&gt;625&lt;/a&gt;.&lt;/p&gt;</t>
  </si>
  <si>
    <t>¬ß 18.2-138</t>
  </si>
  <si>
    <t>Damaging public buildings, etc.; penalty.</t>
  </si>
  <si>
    <t>&lt;p&gt;Any person who willfully and maliciously (i) breaks any window or door of the Capitol, any courthouse, house of public worship, institution of higher education, school house, city or town hall, or other public building or library, (ii) damages or defaces the Capitol or any other public building or any statuary in the Capitol, on the Capitol Square, or in or on any other public buildings or public grounds, or (iii) destroys any property in any of such buildings shall be guilty of a Class 6 felony if damage to the property is $1,000 or more or a Class 1 misdemeanor if the damage is less than $1,000.&lt;/p&gt;&lt;p&gt;Any person who willfully and unlawfully damages or defaces any book, newspaper, magazine, pamphlet, map, picture, manuscript, or other property located in any library, reading room, museum, or other educational institution shall be guilty of a Class 6 felony if damage to the property is $1,000 or more or a Class 1 misdemeanor if the damage is less than $1,000.&lt;/p&gt;&lt;p&gt;Code 1950, ¬ß 18.1-177; 1960, c. 358; 1975, cc. 14, 15; 1990, c. 454.&lt;/p&gt;</t>
  </si>
  <si>
    <t>¬ß 18.2-138.1</t>
  </si>
  <si>
    <t>¬ß 18.2-139</t>
  </si>
  <si>
    <t>Injuries to trees, fences or herbage on grounds of Capitol, or in any public square.</t>
  </si>
  <si>
    <t>&lt;p&gt;If any person:&lt;/p&gt;&lt;p&gt;(1) Cut down, pull up, girdle or otherwise injure or destroy any tree growing in the grounds of the Capitol, or in any public square or grounds, without the consent of the Governor, or of the circuit court of the county or city in which such grounds or square is situated; or&lt;/p&gt;&lt;p&gt;(2) Willfully and maliciously injure the fences or herbage of the Capitol grounds, or of any such square or grounds,&lt;/p&gt;&lt;p&gt;he shall be guilty of a Class 3 misdemeanor.&lt;/p&gt;&lt;p&gt;Code 1950, ¬ß 18.1-180; 1960, c. 358; 1975, cc. 14, 15.&lt;/p&gt;</t>
  </si>
  <si>
    <t>¬ß 18.2-140</t>
  </si>
  <si>
    <t>Destruction of trees, shrubs, etc.</t>
  </si>
  <si>
    <t>&lt;p&gt;It shall be unlawful for any person to pick, pull, pull up, tear, tear up, dig, dig up, cut, break, injure, burn or destroy, in whole or in part, any tree, shrub, vine, plant, flower or turf found, growing or being upon the land of another, or upon any land reserved, set aside or maintained by the Commonwealth as a public park, or as a refuge or sanctuary for wild animals, birds or fish, or upon any land reserved, set aside or maintained as a public park by a park authority created under the provisions of ¬ß &lt;a href='http://law.lis.virginia.gov/vacode/15.2-5702/'&gt;15.2-5702&lt;/a&gt;, without having previously obtained the permission in writing of such other or his agent or of the superintendent or custodian of such park, refuge or sanctuary so to do, unless the same be done under the personal direction of such owner, his agent, tenant or lessee or superintendent or custodian of such park, refuge or sanctuary.&lt;/p&gt;&lt;p&gt;Any person violating this section shall be guilty of a Class 3 misdemeanor; provided, however, that the approval of the owner, his agent, tenant or lessee, or the superintendent or custodian of such park or sanctuary afterwards given in writing or in open court shall be a bar to further prosecution or suit.&lt;/p&gt;&lt;p&gt;Code 1950, ¬ß 18.1-178; 1960, c. 358; 1975, cc. 14, 15; 1976, c. 757; 1998, c. &lt;a href='http://lis.virginia.gov/cgi-bin/legp604.exe?981+ful+CHAP0081'&gt;81&lt;/a&gt;.&lt;/p&gt;</t>
  </si>
  <si>
    <t>¬ß 18.2-141</t>
  </si>
  <si>
    <t>Cutting or destroying trees; carrying axe, saw, etc., while hunting.</t>
  </si>
  <si>
    <t>&lt;p&gt;It shall be unlawful for any person while hunting for game or wildlife on the property of another to carry any axe other than a belt axe with a handle less than twenty inches, saw or other tool or instrument customarily used for the purpose of cutting, felling, mutilating or destroying trees without obtaining prior permission of the landowner. Any person violating the provisions of this section shall be guilty of a Class 3 misdemeanor.&lt;/p&gt;&lt;p&gt;Conservation police officers, sheriffs and all law-enforcement officers shall enforce the provisions of this section.&lt;/p&gt;&lt;p&gt;Code 1950, ¬ß 18.1-179; 1960, c. 358; 1975, cc. 14, 15.&lt;/p&gt;</t>
  </si>
  <si>
    <t>¬ß 18.2-142</t>
  </si>
  <si>
    <t>&lt;p&gt;Repealed by Acts 1979, c. 252.&lt;/p&gt;</t>
  </si>
  <si>
    <t>¬ß 18.2-143</t>
  </si>
  <si>
    <t>Pulling down fences or leaving open gates.</t>
  </si>
  <si>
    <t>&lt;p&gt;If any person, without permission of the owner, pull down the fence of another and leave the same down, or, without permission, open and leave open the gate of another, or any gate across a public road established by order of court, or if any person other than the owner or owners of the lands through which a line of railroad runs open and leave open a gate at any public or private crossing of the right-of-way of a railroad, he shall be guilty of a Class 4 misdemeanor.&lt;/p&gt;&lt;p&gt;Code 1950, ¬ß 18.1-176; 1960, c. 358; 1975, cc. 14, 15.&lt;/p&gt;</t>
  </si>
  <si>
    <t>DAMAGE TO AND TAMPERING WITH PROPERTY</t>
  </si>
  <si>
    <t>¬ß 18.2-144</t>
  </si>
  <si>
    <t>Maiming, killing or poisoning animals, fowl, etc.</t>
  </si>
  <si>
    <t>&lt;p&gt;Except as otherwise provided for by law, if any person maliciously shoot, stab, wound or otherwise cause bodily injury to, or administer poison to or expose poison with intent that it be taken by, any horse, mule, pony, cattle, swine or other livestock of another, with intent to maim, disfigure, disable or kill the same, or if he do any of the foregoing acts to any animal of his own with intent to defraud any insurer thereof, he shall be guilty of a Class 5 felony. If any person do any of the foregoing acts to any fowl or to any companion animal with any of the aforesaid intents, he shall be guilty of a Class 1 misdemeanor, except that any second or subsequent offense shall be a Class 6 felony if the current offense or any previous offense resulted in the death of an animal or the euthanasia of an animal based on the recommendation of a licensed veterinarian upon determination that such euthanasia was necessary due to the condition of the animal, and such condition was a direct result of a violation of this section.&lt;/p&gt;&lt;p&gt;Code 1950, ¬ß 18.1-159; 1960, c. 358; 1964, c. 400; 1975, cc. 14, 15; 1977, c. 598; 1978, c. 559; 1999, c. &lt;a href='http://lis.virginia.gov/cgi-bin/legp604.exe?991+ful+CHAP0620'&gt;620&lt;/a&gt;.&lt;/p&gt;</t>
  </si>
  <si>
    <t>¬ß 18.2-144.1</t>
  </si>
  <si>
    <t>Prohibition against killing or injuring police animals; penalty.</t>
  </si>
  <si>
    <t>&lt;p&gt;It shall be unlawful for any person to maliciously shoot, stab, wound or otherwise cause bodily injury to, or administer poison to or expose poison with intent that it be taken by a dog, horse or other animal owned, used or trained by a law-enforcement agency, regional jail or the Department of Corrections while such animal is performing his lawful duties or is being kept in a kennel, pen or stable while off duty. A violation of this section shall be punishable as a Class 5 felony. The court shall order that the defendant pay restitution for the cost of any animal killed or rendered unable to perform its duties. Such cost shall include training expenses.&lt;/p&gt;&lt;p&gt;1989, c. 558; 1998, c. &lt;a href='http://lis.virginia.gov/cgi-bin/legp604.exe?981+ful+CHAP0008'&gt;8&lt;/a&gt;.&lt;/p&gt;</t>
  </si>
  <si>
    <t>¬ß 18.2-144.2</t>
  </si>
  <si>
    <t>Prohibition against making a false representation of ownership of an animal to a public or private animal shelter; penalty.</t>
  </si>
  <si>
    <t>&lt;p&gt;A. It shall be unlawful for any person to deliver or release any animal not owned by that person to a public or private animal shelter or humane society, as these terms are defined in ¬ß &lt;a href='http://law.lis.virginia.gov/vacode/3.2-6500/'&gt;3.2-6500&lt;/a&gt;, or to any other similar facility for animals, or any agent thereof, and to falsely represent to such facility or agent that such person is the owner of the animal.&lt;/p&gt;&lt;p&gt;B. A violation of subsection A is a Class 1 misdemeanor.&lt;/p&gt;&lt;p&gt;C. No public or private animal shelter, humane society or other similar facility for animals, or the directors or employees of any such business or facility, shall, in the absence of gross negligence, be civilly liable for accepting and disposing of any animal in good faith from a person who falsely claims to be the owner of the animal.&lt;/p&gt;&lt;p&gt;1994, c. &lt;a href='http://lis.virginia.gov/cgi-bin/legp604.exe?941+ful+CHAP0885'&gt;885&lt;/a&gt;; 2014, c. &lt;a href='http://lis.virginia.gov/cgi-bin/legp604.exe?141+ful+CHAP0148'&gt;148&lt;/a&gt;.&lt;/p&gt;</t>
  </si>
  <si>
    <t>¬ß 18.2-145</t>
  </si>
  <si>
    <t>Protection of homing pigeons.</t>
  </si>
  <si>
    <t>&lt;p&gt;It shall be unlawful for any person at any time or in any manner to hunt, pursue, take, capture, wound, maim, disfigure, or kill any homing pigeon of another person, or to make use of any pit or pitfall, scaffold, cage, snare, trap, net, baited hook or similar device or drug, poison chemical or explosive, for the purpose of injuring, capturing or killing any such homing pigeon, provided that any officer, employee or agent of a city or county acting pursuant to authority of an ordinance thereof may take, capture and kill pigeons in, on and about any building or structure devoted to business, commercial or industrial purposes when any pigeons are using such premises for roosting, resting or congregating thereon; all pigeons taken upon such premises shall be conclusively deemed not to be homing pigeons or the property of any person.&lt;/p&gt;&lt;p&gt;Any person violating any of the foregoing provisions shall be guilty of a Class 3 misdemeanor.&lt;/p&gt;&lt;p&gt;Code 1950, ¬ß 18.1-160; 1960, c. 358; 1975, cc. 14, 15.&lt;/p&gt;</t>
  </si>
  <si>
    <t>¬ß 18.2-145.1</t>
  </si>
  <si>
    <t>Damaging or destroying research farm product; penalty; restitution.</t>
  </si>
  <si>
    <t>&lt;p&gt;A. Any person or entity that (i) maliciously damages or destroys any farm product, as defined in ¬ß &lt;a href='/vacode/3.2-4709/'&gt;3.2-4709&lt;/a&gt;, and (ii) knows the product is grown for testing or research purposes in the context of product development in conjunction or coordination with a private research facility or a baccalaureate institution of higher education or any federal, state, or local government agency is guilty of a Class 1 misdemeanor if the value of the farm product was less than $500, or a Class 6 felony if the value of the farm product was $500 or more.&lt;/p&gt;&lt;p&gt;B. The court shall order the defendant to make restitution in accordance with ¬ß &lt;a href='/vacode/19.2-305.1/'&gt;19.2-305.1&lt;/a&gt; for the damage or destruction caused. For the purpose of awarding restitution under this section, the court shall determine the market value of the farm product prior to its damage or destruction and, in so doing, shall include the cost of: (i) production, (ii) research, (iii) testing, (iv) replacement, and (v) product development directly related to the product damaged or destroyed.&lt;/p&gt;&lt;p&gt;2001, cc. &lt;a href='http://lis.virginia.gov/cgi-bin/legp604.exe?011+ful+CHAP0547'&gt;547&lt;/a&gt;, &lt;a href='http://lis.virginia.gov/cgi-bin/legp604.exe?011+ful+CHAP0572'&gt;572&lt;/a&gt;; 2018, cc. &lt;a href='http://lis.virginia.gov/cgi-bin/legp604.exe?181+ful+CHAP0764'&gt;764&lt;/a&gt;, &lt;a href='http://lis.virginia.gov/cgi-bin/legp604.exe?181+ful+CHAP0765'&gt;765&lt;/a&gt;.&lt;/p&gt;</t>
  </si>
  <si>
    <t>¬ß 18.2-146</t>
  </si>
  <si>
    <t>Breaking, injuring, defacing, destroying or preventing the operation of vehicle, aircraft or boat.</t>
  </si>
  <si>
    <t>&lt;p&gt;Any person who shall individually or in association with one or more others willfully break, injure, tamper with or remove any part or parts of any vehicle, aircraft, boat or vessel for the purpose of injuring, defacing or destroying said vehicle, aircraft, boat or vessel, or temporarily or permanently preventing its useful operation, or for any purpose against the will or without the consent of the owner of such vehicle, aircraft, boat or vessel, or who shall in any other manner willfully or maliciously interfere with or prevent the running or operation of such vehicle, aircraft, boat or vessel, shall be guilty of a Class 1 misdemeanor.&lt;/p&gt;&lt;p&gt;Code 1950, ¬ß 18.1-166; 1960, c. 358; 1975, cc. 14, 15.&lt;/p&gt;</t>
  </si>
  <si>
    <t>¬ß 18.2-147</t>
  </si>
  <si>
    <t>Entering or setting in motion, vehicle, aircraft, boat, locomotive or rolling stock of railroad; exceptions.</t>
  </si>
  <si>
    <t>&lt;p&gt;Any person who shall, without the consent of the owner or person in charge of a vehicle, aircraft, boat, vessel, locomotive or other rolling stock of a railroad, climb into or upon such vehicle, aircraft, boat, vessel, locomotive or other rolling stock of a railroad, with intent to commit any crime, malicious mischief, or injury thereto, or who, while a vehicle, aircraft, boat, vessel, locomotive or other rolling stock of a railroad is at rest and unattended, shall attempt to manipulate any of the levers and starting crank or other device, brakes or mechanism thereof or to set into motion such vehicle, aircraft, boat, vessel, locomotive or other rolling stock of a railroad, with the intent to commit any crime, malicious mischief, or injury thereto, shall be guilty of a Class 1 misdemeanor, except that the foregoing provision shall not apply when any such act is done in an emergency or in furtherance of public safety or by or under the direction of an officer in the regulation of traffic or performance of any other official duty.&lt;/p&gt;&lt;p&gt;Code 1950, ¬ß 18.1-167; 1960, c. 358; 1975, cc. 14, 15.&lt;/p&gt;</t>
  </si>
  <si>
    <t>¬ß 18.2-147.1</t>
  </si>
  <si>
    <t>Breaking and entering into railroad cars, motortrucks, aircraft, etc., or pipeline systems.</t>
  </si>
  <si>
    <t>&lt;p&gt;Any person who breaks the seal or lock of any railroad car, vessel, aircraft, motortruck, wagon or other vehicle or of any pipeline system, containing shipments of freight or express or other property, or breaks and enters any such vehicle or pipeline system with the intent to commit larceny or any felony therein shall be guilty of a Class 4 felony; provided, however, that if such person is armed with a firearm at the time of such breaking and entering, he shall be guilty of a Class 3 felony.&lt;/p&gt;&lt;p&gt;1979, c. 336.&lt;/p&gt;</t>
  </si>
  <si>
    <t>¬ß 18.2-147.2</t>
  </si>
  <si>
    <t>Devices for puncturing motor vehicle tires.</t>
  </si>
  <si>
    <t>&lt;p&gt;It shall be unlawful for any person to manufacture, distribute, have in his possession or place upon any highway or private property jackrocks which are primarily designed for the purpose of disabling motor vehicles by the puncturing of tires by anyone other than a law-enforcement officer. Any person convicted of unlawful manufacture, distribution, possession or use of such device shall be guilty of a Class 1 misdemeanor. A law-enforcement officer who is lawfully engaged in the discharge of his duties shall not be subject to the provisions of this section.&lt;/p&gt;&lt;p&gt;1982, c. 253; 2007, c. &lt;a href='http://lis.virginia.gov/cgi-bin/legp604.exe?071+ful+CHAP0437'&gt;437&lt;/a&gt;.&lt;/p&gt;</t>
  </si>
  <si>
    <t>¬ß 18.2-148</t>
  </si>
  <si>
    <t>Bona fide repossession under lien.</t>
  </si>
  <si>
    <t>&lt;p&gt;The provisions of ¬ß¬ß &lt;a href='http://law.lis.virginia.gov/vacode/18.2-102/'&gt;18.2-102&lt;/a&gt;, &lt;a href='http://law.lis.virginia.gov/vacode/18.2-146/'&gt;18.2-146&lt;/a&gt; and &lt;a href='http://law.lis.virginia.gov/vacode/18.2-147/'&gt;18.2-147&lt;/a&gt; shall not apply to a bona fide repossession of a vehicle, aircraft, boat or vessel by the holder of a lien on such vehicle, aircraft, boat or vessel, or by the agents or employees of such lienholder.&lt;/p&gt;&lt;p&gt;Code 1950, ¬ß 18.1-168; 1960, c. 358; 1975, cc. 14, 15.&lt;/p&gt;</t>
  </si>
  <si>
    <t>¬ß 18.2-149</t>
  </si>
  <si>
    <t>Injury to hired animal, aircraft, vehicle or boat.</t>
  </si>
  <si>
    <t>&lt;p&gt;If any person after having rented or leased from any other person an animal, aircraft, vehicle, boat or vessel shall willfully injure or damage the same, by hard or reckless driving or using, or by using the same in violation of any statute of this Commonwealth, or allow or permit any other person so to do, or hire the same to any other person without the consent of the bailor, such person shall be guilty of a Class 3 misdemeanor.&lt;/p&gt;&lt;p&gt;Code 1950, ¬ß 18.1-161; 1960, c. 358; 1975, cc. 14, 15.&lt;/p&gt;</t>
  </si>
  <si>
    <t>¬ß 18.2-150</t>
  </si>
  <si>
    <t>Willfully destroying vessel, etc.</t>
  </si>
  <si>
    <t>&lt;p&gt;If any person willfully scuttle, cast away or otherwise dispose of, or in any manner destroy, except as otherwise provided, a ship, vessel or other watercraft, with intent to injure or defraud any owner thereof or of any property on board the same, or any insurer of such ship, vessel or other watercraft, or any part thereof, or of any such property on board the same, if the same be of the value of $500 or more, he shall be guilty of a Class 4 felony, but if it be of less value than $500, he shall be guilty of a Class 1 misdemeanor.&lt;/p&gt;&lt;p&gt;Code 1950, ¬ß 18.1-170; 1960, c. 358; 1975, cc. 14, 15; 1981, c. 197; 2018, cc. &lt;a href='http://lis.virginia.gov/cgi-bin/legp604.exe?181+ful+CHAP0764'&gt;764&lt;/a&gt;, &lt;a href='http://lis.virginia.gov/cgi-bin/legp604.exe?181+ful+CHAP0765'&gt;765&lt;/a&gt;.&lt;/p&gt;</t>
  </si>
  <si>
    <t>¬ß 18.2-151</t>
  </si>
  <si>
    <t>Opening or carrying away pumps, etc., used for dispensing gasoline, etc.</t>
  </si>
  <si>
    <t>&lt;p&gt;If any person, with intent to commit larceny therefrom, break and open, or open, or carry away, any pump, tank, or other similar equipment or container used for dispensing or storing kerosene, gasoline or motor oils, he shall be guilty of a Class 6 felony.&lt;/p&gt;&lt;p&gt;Code 1950, ¬ß 18.1-169; 1960, c. 358; 1975, cc. 14, 15.&lt;/p&gt;</t>
  </si>
  <si>
    <t>¬ß 18.2-151.1</t>
  </si>
  <si>
    <t>Injuring, destroying, removing, or tampering with firefighting equipment; penalty.</t>
  </si>
  <si>
    <t>&lt;p&gt;Any person who injures, destroys, removes, tampers with, or otherwise interferes with the operation of (i) any equipment or apparatus used for fighting fires or for protecting property or human life by a fire company or fire department, as those terms are defined in ¬ß &lt;a href='http://law.lis.virginia.gov/vacode/27-6.01/'&gt;27-6.01&lt;/a&gt;, or (ii) any emergency medical services vehicle, as defined in ¬ß &lt;a href='http://law.lis.virginia.gov/vacode/32.1-111.1/'&gt;32.1-111.1&lt;/a&gt;, intending to temporarily or permanently prevent the useful operation of such equipment or apparatus is guilty of a Class 1 misdemeanor.&lt;/p&gt;&lt;p&gt;2016, c. &lt;a href='http://lis.virginia.gov/cgi-bin/legp604.exe?161+ful+CHAP0687'&gt;687&lt;/a&gt;.&lt;/p&gt;</t>
  </si>
  <si>
    <t>¬ß 18.2-152</t>
  </si>
  <si>
    <t>Stealing from or tampering with parking meter, vending machine, pay telephone, etc.</t>
  </si>
  <si>
    <t>&lt;p&gt;Any person who enters, forces or attempts to force an entrance into, tampers with, or inserts any part of an instrument into any parking meter, vending machine, pay telephone, money changing machine, or any other device designed to receive money, with intent to steal therefrom, shall for the first conviction thereof be guilty of a Class 1 misdemeanor, and for any subsequent conviction of a violation thereof shall be guilty of a Class 6 felony.&lt;/p&gt;&lt;p&gt;Code 1950, ¬ß 18.1-125.1; 1968, c. 518; 1975, cc. 14, 15.&lt;/p&gt;</t>
  </si>
  <si>
    <t>COMPUTER CRIMES</t>
  </si>
  <si>
    <t>¬ß 18.2-152.1</t>
  </si>
  <si>
    <t>Short title.</t>
  </si>
  <si>
    <t>&lt;p&gt;This article shall be known and may be cited as the "Virginia Computer Crimes Act."&lt;/p&gt;&lt;p&gt;1984, c. 751.&lt;/p&gt;</t>
  </si>
  <si>
    <t>¬ß 18.2-152.2</t>
  </si>
  <si>
    <t>Definitions; computer crimes.</t>
  </si>
  <si>
    <t>&lt;p&gt;For purposes of this article:&lt;/p&gt;&lt;p&gt;"Commercial electronic mail" means electronic mail, the primary purpose of which is the advertisement or promotion of a commercial product or service.&lt;/p&gt;&lt;p&gt;"Computer" means a device that accepts information in digital or similar form and manipulates it for a result based on a sequence of instructions. Such term does not include simple calculators, automated typewriters, facsimile machines, or any other specialized computing devices that are preprogrammed to perform a narrow range of functions with minimal end-user or operator intervention and are dedicated to a specific task.&lt;/p&gt;&lt;p&gt;"Computer data" means any representation of information, knowledge, facts, concepts, or instructions which is being prepared or has been prepared and is intended to be processed, is being processed, or has been processed in a computer or computer network. "Computer data" may be in any form, whether readable only by a computer or only by a human or by either, including, but not limited to, computer printouts, magnetic storage media, punched cards, or stored internally in the memory of the computer.&lt;/p&gt;&lt;p&gt;"Computer network" means two or more computers connected by a network.&lt;/p&gt;&lt;p&gt;"Computer operation" means arithmetic, logical, monitoring, storage or retrieval functions and any combination thereof, and includes, but is not limited to, communication with, storage of data to, or retrieval of data from any device or human hand manipulation of electronic or magnetic impulses. A "computer operation" for a particular computer may also be any function for which that computer was generally designed.&lt;/p&gt;&lt;p&gt;"Computer program" means an ordered set of data representing coded instructions or statements that, when executed by a computer, causes the computer to perform one or more computer operations.&lt;/p&gt;&lt;p&gt;"Computer services" means computer time or services, including data processing services, Internet services, electronic mail services, electronic message services, or information or data stored in connection therewith.&lt;/p&gt;&lt;p&gt;"Computer software" means a set of computer programs, procedures and associated documentation concerned with computer data or with the operation of a computer, computer program, or computer network.&lt;/p&gt;&lt;p&gt;"Electronic mail service provider" (EMSP) means any person who (i) is an intermediary in sending or receiving electronic mail and (ii) provides to end-users of electronic mail services the ability to send or receive electronic mail.&lt;/p&gt;&lt;p&gt;"Financial instrument" includes, but is not limited to, any check, draft, warrant, money order, note, certificate of deposit, letter of credit, bill of exchange, credit or debit card, transaction authorization mechanism, marketable security, or any computerized representation thereof.&lt;/p&gt;&lt;p&gt;"Network" means any combination of digital transmission facilities and packet switches, routers, and similar equipment interconnected to enable the exchange of computer data.&lt;/p&gt;&lt;p&gt;"Owner" means an owner or lessee of a computer or a computer network or an owner, lessee, or licensee of computer data, computer programs or computer software.&lt;/p&gt;&lt;p&gt;"Person" shall include any individual, partnership, association, corporation or joint venture.&lt;/p&gt;&lt;p&gt;"Property" shall include:&lt;/p&gt;&lt;p&gt;1. Real property;&lt;/p&gt;&lt;p&gt;2. Computers and computer networks;&lt;/p&gt;&lt;p&gt;3.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and&lt;/p&gt;&lt;p&gt;4. Computer services.&lt;/p&gt;&lt;p&gt;"Spam" means unsolicited commercial electronic mail. Spam shall not include commercial electronic mail transmitted to a recipient with whom the sender has an existing business or personal relationship.&lt;/p&gt;&lt;p&gt;A person "uses" a computer or computer network when he attempts to cause or causes a computer or computer network to perform or to stop performing computer operations.&lt;/p&gt;&lt;p&gt;A person is "without authority" when he knows or reasonably should know that he has no right, agreement, or permission or acts in a manner knowingly exceeding such right, agreement, or permission.&lt;/p&gt;&lt;p&gt;1984, c. 751; 1999, cc. &lt;a href='http://lis.virginia.gov/cgi-bin/legp604.exe?991+ful+CHAP0886'&gt;886&lt;/a&gt;, &lt;a href='http://lis.virginia.gov/cgi-bin/legp604.exe?991+ful+CHAP0904'&gt;904&lt;/a&gt;, &lt;a href='http://lis.virginia.gov/cgi-bin/legp604.exe?991+ful+CHAP0905'&gt;905&lt;/a&gt;; 2000, c. &lt;a href='http://lis.virginia.gov/cgi-bin/legp604.exe?001+ful+CHAP0627'&gt;627&lt;/a&gt;;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2009, cc. &lt;a href='http://lis.virginia.gov/cgi-bin/legp604.exe?091+ful+CHAP0321'&gt;321&lt;/a&gt;, &lt;a href='http://lis.virginia.gov/cgi-bin/legp604.exe?091+ful+CHAP0376'&gt;376&lt;/a&gt;; 2010, c. &lt;a href='http://lis.virginia.gov/cgi-bin/legp604.exe?101+ful+CHAP0489'&gt;489&lt;/a&gt;.&lt;/p&gt;</t>
  </si>
  <si>
    <t>¬ß 18.2-152.3</t>
  </si>
  <si>
    <t>Computer fraud; penalty.</t>
  </si>
  <si>
    <t>&lt;p&gt;Any person who uses a computer or computer network, without authority and:&lt;/p&gt;&lt;p&gt;1. Obtains property or services by false pretenses;&lt;/p&gt;&lt;p&gt;2. Embezzles or commits larceny; or&lt;/p&gt;&lt;p&gt;3. Converts the property of another;&lt;/p&gt;&lt;p&gt;is guilty of the crime of computer fraud.&lt;/p&gt;&lt;p&gt;If the value of the property or services obtained is $500 or more, the crime of computer fraud shall be punishable as a Class 5 felony. Where the value of the property or services obtained is less than $500, the crime of computer fraud shall be punishable as a Class 1 misdemeanor.&lt;/p&gt;&lt;p&gt;1984, c. 751; 1985, c. 322; 2003, cc. &lt;a href='http://lis.virginia.gov/cgi-bin/legp604.exe?031+ful+CHAP0987'&gt;987&lt;/a&gt;, &lt;a href='http://lis.virginia.gov/cgi-bin/legp604.exe?031+ful+CHAP1016'&gt;1016&lt;/a&gt;;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 2018, cc. &lt;a href='http://lis.virginia.gov/cgi-bin/legp604.exe?181+ful+CHAP0764'&gt;764&lt;/a&gt;, &lt;a href='http://lis.virginia.gov/cgi-bin/legp604.exe?181+ful+CHAP0765'&gt;765&lt;/a&gt;.&lt;/p&gt;</t>
  </si>
  <si>
    <t>¬ß 18.2-152.3:1</t>
  </si>
  <si>
    <t>Transmission of unsolicited commercial electronic mail (spam); penalty.</t>
  </si>
  <si>
    <t>&lt;p&gt;A. Any person who:&lt;/p&gt;&lt;p&gt;1. Uses a computer or computer network with the intent to falsify or forge electronic mail transmission information or other routing information in any manner in connection with the transmission of spam through or into the computer network of an electronic mail service provider or its subscribers; or&lt;/p&gt;&lt;p&gt;2. Knowingly sells, gives, or otherwise distributes or possesses with the intent to sell, give, or distribute software that (i) is primarily designed or produced for the purpose of facilitating or enabling the falsification of the transmission information or other routing information of spam; (ii) has only limited commercially significant purpose or use other than to facilitate or enable the falsification of the transmission information or other routing information of spam; or (iii) is marketed by that person acting alone or with another for use in facilitating or enabling the falsification of the transmission information or other routing information of spam is guilty of a Class 1 misdemeanor.&lt;/p&gt;&lt;p&gt;B. Any person who commits a violation of subdivision A 1 when (i) the volume of spam transmitted exceeded 10,000 attempted recipients in any 24-hour time period, 100,000 attempted recipients in any 30-day time period, or one million attempted recipients in any one-year time period or (ii) revenue generated from a specific transmission of spam exceeded $1,000 or the total revenue generated from all spam transmitted to any EMSP exceeded $50,000, is guilty of a Class 6 felony.&lt;/p&gt;&lt;p&gt;C. Any person who knowingly hires, employs, uses, or permits any minor to assist in the transmission of spam in violation of subsection B is guilty of a Class 6 felony.&lt;/p&gt;&lt;p&gt;2003, cc. &lt;a href='http://lis.virginia.gov/cgi-bin/legp604.exe?031+ful+CHAP0987'&gt;987&lt;/a&gt;, &lt;a href='http://lis.virginia.gov/cgi-bin/legp604.exe?031+ful+CHAP1016'&gt;1016&lt;/a&gt;; 2010, c. &lt;a href='http://lis.virginia.gov/cgi-bin/legp604.exe?101+ful+CHAP0489'&gt;489&lt;/a&gt;.&lt;/p&gt;</t>
  </si>
  <si>
    <t>¬ß 18.2-152.4</t>
  </si>
  <si>
    <t>Computer trespass; penalty.</t>
  </si>
  <si>
    <t>&lt;p&gt;A. It shall be unlawful for any person, with malicious intent, to:&lt;/p&gt;&lt;p&gt;1. Temporarily or permanently remove, halt, or otherwise disable any computer data, computer programs or computer software from a computer or computer network;&lt;/p&gt;&lt;p&gt;2. Cause a computer to malfunction, regardless of how long the malfunction persists;&lt;/p&gt;&lt;p&gt;3. Alter, disable, or erase any computer data, computer programs or computer software;&lt;/p&gt;&lt;p&gt;4. Effect the creation or alteration of a financial instrument or of an electronic transfer of funds;&lt;/p&gt;&lt;p&gt;5. Use a computer or computer network to cause physical injury to the property of another;&lt;/p&gt;&lt;p&gt;6. Use a computer or computer network to make or cause to be made an unauthorized copy, in any form, including, but not limited to, any printed or electronic form of computer data, computer programs or computer software residing in, communicated by, or produced by a computer or computer network;&lt;/p&gt;&lt;p&gt;7. [Repealed.]&lt;/p&gt;&lt;p&gt;8. Install or cause to be installed, or collect information through, computer software that records all or a majority of the keystrokes made on the computer of another without the computer owner's authorization; or&lt;/p&gt;&lt;p&gt;9. Install or cause to be installed on the computer of another, computer software for the purpose of (i) taking control of that computer so that it can cause damage to another computer or (ii) disabling or disrupting the ability of the computer to share or transmit instructions or data to other computers or to any related computer equipment or devices, including but not limited to printers, scanners, or fax machines.&lt;/p&gt;&lt;p&gt;B. Any person who violates this section is guilty of computer trespass, which shall be a Class 1 misdemeanor. Any person who violates this section for the purposes of affecting a computer that is exclusively for the use of, or exclusively used by or for, (i) the Commonwealth or any local government within the Commonwealth or any department or agency thereof or (ii) a provider of telephone, including wireless or voice over Internet protocol, oil, electric, gas, sewer, wastewater, or water service to the public is guilty of a Class 6 felony. If there is damage to the property of another valued at $1,000 or more caused by such person's act in violation of this section, the offense shall be a Class 6 felony. If a person installs or causes to be installed computer software in violation of this section on more than five computers of another, the offense shall be a Class 6 felony. If a person violates subdivision A 8, the offense shall be a Class 6 felony.&lt;/p&gt;&lt;p&gt;C. Nothing in this section shall be construed to interfere with or prohibit terms or conditions in a contract or license related to computers, computer data, computer networks, computer operations, computer programs, computer services, or computer software or to create any liability by reason of terms or conditions adopted by, or technical measures implemented by, a Virginia-based electronic mail service provider to prevent the transmission of unsolicited electronic mail in violation of this article. Nothing in this section shall be construed to prohibit the monitoring of computer usage of, the otherwise lawful copying of data of, or the denial of computer or Internet access to a minor by a parent or legal guardian of the minor.&lt;/p&gt;&lt;p&gt;1984, c. 751; 1985, c. 322; 1990, c. 663; 1998, c. &lt;a href='http://lis.virginia.gov/cgi-bin/legp604.exe?981+ful+CHAP0892'&gt;892&lt;/a&gt;; 1999, cc. &lt;a href='http://lis.virginia.gov/cgi-bin/legp604.exe?991+ful+CHAP0886'&gt;886&lt;/a&gt;, &lt;a href='http://lis.virginia.gov/cgi-bin/legp604.exe?991+ful+CHAP0904'&gt;904&lt;/a&gt;, &lt;a href='http://lis.virginia.gov/cgi-bin/legp604.exe?991+ful+CHAP0905'&gt;905&lt;/a&gt;; 2002, c. &lt;a href='http://lis.virginia.gov/cgi-bin/legp604.exe?021+ful+CHAP0195'&gt;195&lt;/a&gt;; 2003, cc. &lt;a href='http://lis.virginia.gov/cgi-bin/legp604.exe?031+ful+CHAP0987'&gt;987&lt;/a&gt;, &lt;a href='http://lis.virginia.gov/cgi-bin/legp604.exe?031+ful+CHAP1016'&gt;1016&lt;/a&gt;; 2005, cc. &lt;a href='http://lis.virginia.gov/cgi-bin/legp604.exe?051+ful+CHAP0761'&gt;761&lt;/a&gt;, &lt;a href='http://lis.virginia.gov/cgi-bin/legp604.exe?051+ful+CHAP0812'&gt;812&lt;/a&gt;, &lt;a href='http://lis.virginia.gov/cgi-bin/legp604.exe?051+ful+CHAP0827'&gt;827&lt;/a&gt;; 2007, c. &lt;a href='http://lis.virginia.gov/cgi-bin/legp604.exe?071+ful+CHAP0483'&gt;483&lt;/a&gt;; 2017, c. &lt;a href='http://lis.virginia.gov/cgi-bin/legp604.exe?171+ful+CHAP0562'&gt;562&lt;/a&gt;.&lt;/p&gt;</t>
  </si>
  <si>
    <t>¬ß 18.2-152.5</t>
  </si>
  <si>
    <t>Computer invasion of privacy; penalties.</t>
  </si>
  <si>
    <t>&lt;p&gt;A. A person is guilty of the crime of computer invasion of privacy when he uses a computer or computer network and intentionally examines without authority any employment, salary, credit or any other financial or identifying information, as defined in clauses (iii) through (xiii) of subsection C of ¬ß &lt;a href='http://law.lis.virginia.gov/vacode/18.2-186.3/'&gt;18.2-186.3&lt;/a&gt;, relating to any other person. "Examination" under this section requires the offender to review the information relating to any other person after the time at which the offender knows or should know that he is without authority to view the information displayed.&lt;/p&gt;&lt;p&gt;B. The crime of computer invasion of privacy shall be punishable as a Class 1 misdemeanor.&lt;/p&gt;&lt;p&gt;C. Any person who violates this section after having been previously convicted of a violation of this section or any substantially similar laws of any other state or of the United States is guilty of a Class 6 felony.&lt;/p&gt;&lt;p&gt;D. Any person who violates this section and sells or distributes such information to another is guilty of a Class 6 felony.&lt;/p&gt;&lt;p&gt;E. Any person who violates this section and uses such information in the commission of another crime is guilty of a Class 6 felony.&lt;/p&gt;&lt;p&gt;F. This section shall not apply to any person collecting information that is reasonably needed to (i) protect the security of a computer, computer service, or computer business, or to facilitate diagnostics or repair in connection with such computer, computer service, or computer business or (ii) determine whether the computer user is licensed or authorized to use specific computer software or a specific computer service.&lt;/p&gt;&lt;p&gt;1984, c. 751; 1985, c. 398; 2001, c. &lt;a href='http://lis.virginia.gov/cgi-bin/legp604.exe?011+ful+CHAP0358'&gt;358&lt;/a&gt;; 2005, cc. &lt;a href='http://lis.virginia.gov/cgi-bin/legp604.exe?051+ful+CHAP0747'&gt;747&lt;/a&gt;, &lt;a href='http://lis.virginia.gov/cgi-bin/legp604.exe?051+ful+CHAP0761'&gt;761&lt;/a&gt;, &lt;a href='http://lis.virginia.gov/cgi-bin/legp604.exe?051+ful+CHAP0827'&gt;827&lt;/a&gt;, &lt;a href='http://lis.virginia.gov/cgi-bin/legp604.exe?051+ful+CHAP0837'&gt;837&lt;/a&gt;.&lt;/p&gt;</t>
  </si>
  <si>
    <t>¬ß 18.2-152.5:1</t>
  </si>
  <si>
    <t>Using a computer to gather identifying information; penalties.</t>
  </si>
  <si>
    <t>&lt;p&gt;A. It is unlawful for any person, other than a law-enforcement officer, as defined in ¬ß &lt;a href='http://law.lis.virginia.gov/vacode/9.1-101/'&gt;9.1-101&lt;/a&gt;, and acting in the performance of his official duties, to use a computer to obtain, access, or record, through the use of material artifice, trickery or deception, any identifying information, as defined in clauses (iii) through (xiii) of subsection C of ¬ß &lt;a href='http://law.lis.virginia.gov/vacode/18.2-186.3/'&gt;18.2-186.3&lt;/a&gt;. Any person who violates this section is guilty of a Class 6 felony.&lt;/p&gt;&lt;p&gt;B. Any person who violates this section and sells or distributes such information to another is guilty of a Class 5 felony.&lt;/p&gt;&lt;p&gt;C. Any person who violates this section and uses such information in the commission of another crime is guilty of a Class 5 felony.&lt;/p&gt;&lt;p&gt;2005, cc. &lt;a href='http://lis.virginia.gov/cgi-bin/legp604.exe?051+ful+CHAP0747'&gt;747&lt;/a&gt;, &lt;a href='http://lis.virginia.gov/cgi-bin/legp604.exe?051+ful+CHAP0760'&gt;760&lt;/a&gt;, &lt;a href='http://lis.virginia.gov/cgi-bin/legp604.exe?051+ful+CHAP0761'&gt;761&lt;/a&gt;, &lt;a href='http://lis.virginia.gov/cgi-bin/legp604.exe?051+ful+CHAP0827'&gt;827&lt;/a&gt;, &lt;a href='http://lis.virginia.gov/cgi-bin/legp604.exe?051+ful+CHAP0837'&gt;837&lt;/a&gt;.&lt;/p&gt;</t>
  </si>
  <si>
    <t>¬ß 18.2-152.6</t>
  </si>
  <si>
    <t>Theft of computer services; penalties.</t>
  </si>
  <si>
    <t>&lt;p&gt;Any person who willfully obtains computer services without authority is guilty of the crime of theft of computer services, which shall be punishable as a Class 1 misdemeanor. If the theft of computer services is valued at $2,500 or more, he is guilty of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</si>
  <si>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t>
  </si>
  <si>
    <t>Personal trespass by computer; penalty.</t>
  </si>
  <si>
    <t>&lt;p&gt;A. A person is guilty of the crime of personal trespass by computer when he uses a computer or computer network to cause physical injury to an individual.&lt;/p&gt;&lt;p&gt;B. If committed maliciously, the crime of personal trespass by computer shall be punishable as a Class 3 felony. If such act is done unlawfully but not maliciously, the crime of personal trespass by computer shall be punishable as a Class 6 felony.&lt;/p&gt;&lt;p&gt;1984, c. 751; 1985, c. 322;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href='http://lis.virginia.gov/cgi-bin/legp604.exe?051+ful+CHAP0827'&gt;827&lt;/a&gt;.&lt;/p&gt;</t>
  </si>
  <si>
    <t>¬ß 18.2-152.7:1</t>
  </si>
  <si>
    <t>Harassment by computer; penalty.</t>
  </si>
  <si>
    <t>&lt;p&gt;If any person, with the intent to coerce, intimidate, or harass any person, shall use a computer or computer network to communicate obscene, vulgar, profane, lewd, lascivious, or indecent language, or make any suggestion or proposal of an obscene nature, or threaten any illegal or immoral act, he shall be guilty of a Class 1 misdemeanor.&lt;/p&gt;&lt;p&gt;2000, c. &lt;a href='http://lis.virginia.gov/cgi-bin/legp604.exe?001+ful+CHAP0849'&gt;849&lt;/a&gt;.&lt;/p&gt;</t>
  </si>
  <si>
    <t>¬ß 18.2-152.8</t>
  </si>
  <si>
    <t>Property capable of embezzlement.</t>
  </si>
  <si>
    <t>&lt;p&gt;For purposes of ¬ß¬ß &lt;a href='http://law.lis.virginia.gov/vacode/18.2-95/'&gt;18.2-95&lt;/a&gt;, &lt;a href='http://law.lis.virginia.gov/vacode/18.2-96/'&gt;18.2-96&lt;/a&gt;, &lt;a href='http://law.lis.virginia.gov/vacode/18.2-108/'&gt;18.2-108&lt;/a&gt;, and &lt;a href='http://law.lis.virginia.gov/vacode/18.2-111/'&gt;18.2-111&lt;/a&gt;, personal property subject to embezzlement, larceny, or receiving stolen goods shall include:&lt;/p&gt;&lt;p&gt;1. Computers and computer networks;&lt;/p&gt;&lt;p&gt;2. Financial instruments, computer data, computer programs, computer software and all other personal property regardless of whether they are:&lt;/p&gt;&lt;p&gt;a. Tangible or intangible;&lt;/p&gt;&lt;p&gt;b. In a format readable by humans or by a computer;&lt;/p&gt;&lt;p&gt;c. In transit between computers or within a computer network or between any devices which comprise a computer; or&lt;/p&gt;&lt;p&gt;d. Located on any paper or in any device on which it is stored by a computer or by a human; and&lt;/p&gt;&lt;p&gt;3. Computer services.&lt;/p&gt;&lt;p&gt;1984, c. 751; 2005, cc. &lt;a href='http://lis.virginia.gov/cgi-bin/legp604.exe?051+ful+CHAP0746'&gt;746&lt;/a&gt;, &lt;a href='http://lis.virginia.gov/cgi-bin/legp604.exe?051+ful+CHAP0761'&gt;761&lt;/a&gt;, &lt;a href='http://lis.virginia.gov/cgi-bin/legp604.exe?051+ful+CHAP0827'&gt;827&lt;/a&gt;.&lt;/p&gt;</t>
  </si>
  <si>
    <t>¬ß¬ß 18.2-152.9, 18.2-152.10</t>
  </si>
  <si>
    <t>&lt;p&gt;Repealed by Acts 2005, cc. &lt;a href='http://lis.virginia.gov/cgi-bin/legp604.exe?051+ful+CHAP0746'&gt;746&lt;/a&gt;, &lt;a href='http://lis.virginia.gov/cgi-bin/legp604.exe?051+ful+CHAP0761'&gt;761&lt;/a&gt;, and &lt;a href='http://lis.virginia.gov/cgi-bin/legp604.exe?051+ful+CHAP0827'&gt;827&lt;/a&gt;, cl. 2.&lt;/p&gt;</t>
  </si>
  <si>
    <t>¬ß 18.2-152.11</t>
  </si>
  <si>
    <t>Article not exclusive.</t>
  </si>
  <si>
    <t>&lt;p&gt;The provisions of this article shall not be construed to preclude the applicability of any other provision of the criminal law of this Commonwealth which presently applies or may in the future apply to any transaction or course of conduct which violates this article, unless such provision is clearly inconsistent with the terms of this article.&lt;/p&gt;&lt;p&gt;1984, c. 751.&lt;/p&gt;</t>
  </si>
  <si>
    <t>¬ß 18.2-152.12</t>
  </si>
  <si>
    <t>Civil relief; damages.</t>
  </si>
  <si>
    <t>&lt;p&gt;A. Any person whose property or person is injured by reason of a violation of any provision of this article or by any act of computer trespass set forth in subdivisions A 1 through A 8 of ¬ß &lt;a href='http://law.lis.virginia.gov/vacode/18.2-152.4/'&gt;18.2-152.4&lt;/a&gt; regardless of whether such act is committed with malicious intent may sue therefor and recover for any damages sustained and the costs of suit. Without limiting the generality of the term, "damages" shall include loss of profits.&lt;/p&gt;&lt;p&gt;B.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the injured person, other than an electronic mail service provider, may also recover attorneys' fees and costs, and may elect, in lieu of actual damages, to recover the lesser of $10 for each and every spam message transmitted in violation of this article, or $25,000 per day. The injured person shall not have a cause of action against the electronic mail service provider that merely transmits the spam over its computer network. Transmission of electronic mail from an organization to its members shall not be deemed to be spam.&lt;/p&gt;&lt;p&gt;C. If the injury under this article arises from the transmission of spam in contravention of the authority granted by or in violation of the policies set by the electronic mail service provider where the defendant has knowledge of the authority or policies of the EMSP or where the authority or policies of the EMSP are available on the electronic mail service provider's website, an injured electronic mail service provider may also recover attorneys' fees and costs, and may elect, in lieu of actual damages, to recover $1 for each and every intended recipient of a spam message where the intended recipient is an end user of the EMSP or $25,000 for each day an attempt is made to transmit a spam message to an end user of the EMSP. In calculating the statutory damages under this provision, the court may adjust the amount awarded as necessary, but in doing so shall take into account the number of complaints to the EMSP generated by the defendant's messages, the defendant's degree of culpability, the defendant's prior history of such conduct, and the extent of economic gain resulting from the conduct. Transmission of electronic mail from an organization to its members shall not be deemed to be spam.&lt;/p&gt;&lt;p&gt;D. At the request of any party to an action brought pursuant to this section, the court may, in its discretion, conduct all legal proceedings in such a way as to protect the secrecy and security of the computer, computer network, computer data, computer program and computer software involved in order to prevent possible recurrence of the same or a similar act by another person and to protect any trade secrets of any party and in such a way as to protect the privacy of nonparties who complain about violations of this section.&lt;/p&gt;&lt;p&gt;E. The provisions of this article shall not be construed to limit any person's right to pursue any additional civil remedy otherwise allowed by law.&lt;/p&gt;&lt;p&gt;F. A civil action under this section must be commenced before expiration of the time period prescribed in ¬ß &lt;a href='http://law.lis.virginia.gov/vacode/8.01-40.1/'&gt;8.01-40.1&lt;/a&gt;. In actions alleging injury arising from the transmission of spam, personal jurisdiction may be exercised pursuant to ¬ß &lt;a href='http://law.lis.virginia.gov/vacode/8.01-328.1/'&gt;8.01-328.1&lt;/a&gt;.&lt;/p&gt;&lt;p&gt;1984, c. 751; 1985, c. 92; 1999, cc. &lt;a href='http://lis.virginia.gov/cgi-bin/legp604.exe?991+ful+CHAP0886'&gt;886&lt;/a&gt;, &lt;a href='http://lis.virginia.gov/cgi-bin/legp604.exe?991+ful+CHAP0904'&gt;904&lt;/a&gt;, &lt;a href='http://lis.virginia.gov/cgi-bin/legp604.exe?991+ful+CHAP0905'&gt;905&lt;/a&gt;; 2003, cc. &lt;a href='http://lis.virginia.gov/cgi-bin/legp604.exe?031+ful+CHAP0987'&gt;987&lt;/a&gt;, &lt;a href='http://lis.virginia.gov/cgi-bin/legp604.exe?031+ful+CHAP1016'&gt;1016&lt;/a&gt;; 2005, cc. &lt;a href='http://lis.virginia.gov/cgi-bin/legp604.exe?051+ful+CHAP0746'&gt;746&lt;/a&gt;, &lt;a href='http://lis.virginia.gov/cgi-bin/legp604.exe?051+ful+CHAP0761'&gt;761&lt;/a&gt;, &lt;a href='http://lis.virginia.gov/cgi-bin/legp604.exe?051+ful+CHAP0827'&gt;827&lt;/a&gt;; 2010, cc. &lt;a href='http://lis.virginia.gov/cgi-bin/legp604.exe?101+ful+CHAP0489'&gt;489&lt;/a&gt;, &lt;a href='http://lis.virginia.gov/cgi-bin/legp604.exe?101+ful+CHAP0529'&gt;529&lt;/a&gt;.&lt;/p&gt;</t>
  </si>
  <si>
    <t>¬ß 18.2-152.13</t>
  </si>
  <si>
    <t>¬ß 18.2-152.14</t>
  </si>
  <si>
    <t>Computer as instrument of forgery.</t>
  </si>
  <si>
    <t>&lt;p&gt;The creation, alteration, or deletion of any computer data contained in any computer or computer network, which if done on a tangible document or instrument would constitute forgery under Article 1 (¬ß &lt;a href='http://law.lis.virginia.gov/vacode/18.2-168/'&gt;18.2-168&lt;/a&gt; et seq.) of Chapter 6 of this Title, will also be deemed to be forgery. The absence of a tangible writing directly created or altered by the offender shall not be a defense to any crime set forth in Article 1 (¬ß &lt;a href='http://law.lis.virginia.gov/vacode/18.2-168/'&gt;18.2-168&lt;/a&gt; et seq.) of Chapter 6 of this Title if a creation, alteration, or deletion of computer data was involved in lieu of a tangible document or instrument.&lt;/p&gt;&lt;p&gt;1984, c. 751; 1985, c. 322.&lt;/p&gt;</t>
  </si>
  <si>
    <t>¬ß 18.2-152.15</t>
  </si>
  <si>
    <t>Encryption used in criminal activity.</t>
  </si>
  <si>
    <t>&lt;p&gt;Any person who willfully uses encryption to further any criminal activity shall be guilty of an offense which is separate and distinct from the predicate criminal activity and punishable as a Class 1 misdemeanor.&lt;/p&gt;&lt;p&gt;"Encryption" means the enciphering of intelligible data into unintelligible form or the deciphering of unintelligible data into intelligible form.&lt;/p&gt;&lt;p&gt;1999, c. &lt;a href='http://lis.virginia.gov/cgi-bin/legp604.exe?991+ful+CHAP0455'&gt;455&lt;/a&gt;.&lt;/p&gt;</t>
  </si>
  <si>
    <t>¬ß 18.2-152.16</t>
  </si>
  <si>
    <t>FRAUDULENT PROCUREMENT, SALE, OR RECEIPT OF TELEPHONE RECORDS</t>
  </si>
  <si>
    <t>¬ß 18.2-152.17</t>
  </si>
  <si>
    <t>Fraudulent procurement, sale, or receipt of telephone records.</t>
  </si>
  <si>
    <t>&lt;p&gt;A. Whoever (i) knowingly procures, attempts to procure, solicits, or conspires with another to procure a telephone record by fraudulent means; (ii) knowingly sells, or attempts to sell, a telephone record without the authorization of the customer to whom the record pertains; or (iii) receives a telephone record knowing that such record has been obtained by fraudulent means is guilty of a Class 1 misdemeanor.&lt;/p&gt;&lt;p&gt;B. As used in this section:&lt;/p&gt;&lt;p&gt;"Procure" in regard to such a telephone record means to obtain by any means, whether electronically, in writing, or in oral form, with or without consideration.&lt;/p&gt;&lt;p&gt;"Telecommunications carrier" means any person that provides commercial telephone services to a customer, irrespective of the communications technology used to provide such service, including, but not limited to, traditional wireline or cable telephone service; cellular, broadband PCS, or other wireless telephone service; microwave, satellite, or other terrestrial telephone service; and voice over Internet telephone service.&lt;/p&gt;&lt;p&gt;"Telephone record" means information retained by a telecommunications carrier that relates to the telephone number dialed by the customer or the incoming number of a call directed to a customer, or other data related to such calls typically contained on a customer telephone bill such as the time the call started and ended, the duration of the call, the time of day the call was made, and any charges applied. For purposes of this section, any information collected and retained by customers utilizing Caller I.D., or other similar technology, does not constitute a telephone record.&lt;/p&gt;&lt;p&gt;C. Nothing in this section shall be construed to prevent any action by a law-enforcement agency, or any officer or employee of such agency, from obtaining telephone records in connection with the performance of the official duties of the agency.&lt;/p&gt;&lt;p&gt;D. Nothing in this section shall be construed to prohibit a telecommunications carrier from obtaining, using, disclosing, or permitting access to any telephone record, either directly or indirectly through its agents (i) in compliance with a subpoena or subpoena duces tecum or as otherwise authorized by law; (ii) with the lawful consent of the customer or subscriber; (iii) as may be necessarily incident to the rendition of the service or to the protection of the rights or property of the provider of that service, or to protect users of those services and other carriers from fraudulent, abusive, or unlawful use of, subscription to, such services; (iv) to a governmental entity, if the telecommunications carrier reasonably believes that an emergency involving immediate danger of death or serious physical injury to any person justifies disclosure of the information; or (v) to the National Center for Missing and Exploited Children, in connection with a report submitted thereto under the Victims of Child Abuse Act of 1990.&lt;/p&gt;&lt;p&gt;E. Venue for the trial of any person charged with an offense under this section may be in the locality in which:&lt;/p&gt;&lt;p&gt;1. Any act was performed in furtherance of any course of conduct in violation of this section;&lt;/p&gt;&lt;p&gt;2. The accused has his principal place of business in the Commonwealth;&lt;/p&gt;&lt;p&gt;3. Any accused had control or possession of any proceeds of the violation or of any books, records, documents, property, financial instrument, telephone record, or other material or objects that were used in furtherance of the violation;&lt;/p&gt;&lt;p&gt;4. From which, to which, or through which any access to a telecommunication carrier was made whether by wires, electromagnetic waves, microwaves, optics or any other means of communication; or&lt;/p&gt;&lt;p&gt;5. The accused resides, or resided at the time of the offense.&lt;/p&gt;&lt;p&gt;2006, c. &lt;a href='http://lis.virginia.gov/cgi-bin/legp604.exe?061+ful+CHAP0469'&gt;469&lt;/a&gt;.&lt;/p&gt;</t>
  </si>
  <si>
    <t>OFFENSES RELATING TO RAILROADS AND OTHER UTILITIES</t>
  </si>
  <si>
    <t>¬ß 18.2-153</t>
  </si>
  <si>
    <t>Obstructing or injuring canal, railroad, power line, etc.</t>
  </si>
  <si>
    <t>&lt;p&gt;If any person maliciously obstruct, remove or injure any part of a canal, railroad or urban, suburban or interurban electric railway, or any lines of any electric power company, or any bridge or fixture thereof, or maliciously obstruct, tamper with, injure or remove any machinery, engine, car, trolley, supply or return wires or any other work thereof, or maliciously open, close, displace, tamper with or injure any switch, switch point, switch lever, signal lever or signal of any such company, whereby the life of any person on such canal, railroad, urban, suburban or interurban electric railway, is put in peril, he shall be guilty of a Class 4 felony; and, in the event of the death of any such person resulting from such malicious act, the person so offending shall be deemed guilty of murder, the degree to be determined by the jury or the court trying the case without a jury.&lt;/p&gt;&lt;p&gt;If any such act be committed unlawfully, but not maliciously, the person so offending shall be guilty of a Class 6 felony; and in the event of the death of any such person resulting from such unlawful act, the person so offending shall be deemed guilty of involuntary manslaughter.&lt;/p&gt;&lt;p&gt;Code 1950, ¬ß 18.1-147; 1960, c. 358; 1975, cc. 14, 15.&lt;/p&gt;</t>
  </si>
  <si>
    <t>¬ß 18.2-154</t>
  </si>
  <si>
    <t>Shooting at or throwing missiles, etc., at train, car, vessel, etc.; penalty.</t>
  </si>
  <si>
    <t>&lt;p&gt;Any person who maliciously shoots at, or maliciously throws any missile at or against, any train or cars on any railroad or other transportation company or any vessel or other watercraft, or any motor vehicle or other vehicles when occupied by one or more persons, whereby the life of any person on such train, car, vessel, or other watercraft, or in such motor vehicle or other vehicle, may be put in peril, is guilty of a Class 4 felony. In the event of the death of any such person, resulting from such malicious shooting or throwing, the person so offending is guilty of murder in the second degree. However, if the homicide is willful, deliberate, and premeditated, he is guilty of murder in the first degree.&lt;/p&gt;&lt;p&gt;If any such act is committed unlawfully, but not maliciously, the person so offending is guilty of a Class 6 felony and, in the event of the death of any such person, resulting from such unlawful act, the person so offending is guilty of involuntary manslaughter.&lt;/p&gt;&lt;p&gt;If any person commits a violation of this section by maliciously or unlawfully shooting, with a firearm, at a conspicuously marked law-enforcement, fire, or emergency medical services vehicle, the sentence imposed shall include a mandatory minimum term of imprisonment of one year to be served consecutively with any other sentence.&lt;/p&gt;&lt;p&gt;Code 1950, ¬ß 18.1-152; 1960, c. 358; 1975, cc. 14, 15; 1990, c. 426; 2004, c. &lt;a href='http://lis.virginia.gov/cgi-bin/legp604.exe?041+ful+CHAP0461'&gt;461&lt;/a&gt;; 2005, c. &lt;a href='http://lis.virginia.gov/cgi-bin/legp604.exe?051+ful+CHAP0143'&gt;143&lt;/a&gt;; 2013, cc. &lt;a href='http://lis.virginia.gov/cgi-bin/legp604.exe?131+ful+CHAP0761'&gt;761&lt;/a&gt;, &lt;a href='http://lis.virginia.gov/cgi-bin/legp604.exe?131+ful+CHAP0774'&gt;774&lt;/a&gt;; 2015, cc. &lt;a href='http://lis.virginia.gov/cgi-bin/legp604.exe?151+ful+CHAP0502'&gt;502&lt;/a&gt;, &lt;a href='http://lis.virginia.gov/cgi-bin/legp604.exe?151+ful+CHAP0503'&gt;503&lt;/a&gt;.&lt;/p&gt;</t>
  </si>
  <si>
    <t>¬ß 18.2-155</t>
  </si>
  <si>
    <t>Injuring, etc., signal used by railroad.</t>
  </si>
  <si>
    <t>&lt;p&gt;If any person maliciously injure, destroy, molest, or remove any switchlamp, flag or other signal used by any railroad, or any line, wire, post, lamp or any other structure or mechanism used in connection with any signal on a railroad, or destroys or in any manner interferes with the proper working of any signal on a railroad, whereby the life of any person is or may be put in peril he shall be guilty of a Class 4 felony; and in the event of the death of such person resulting from such malicious injuring, destroying or removing, the person so offending shall be deemed guilty of murder, the degree to be determined by the jury or the court trying the case without a jury. If such act be done unlawfully but not maliciously the offender shall be guilty of a Class 1 misdemeanor, provided that in the event of the death of any such person resulting from such unlawful injuring, destroying or removing, the person so offending shall be deemed guilty of involuntary manslaughter.&lt;/p&gt;&lt;p&gt;Code 1950, ¬ß 18.1-153; 1960, c. 358; 1975, cc. 14, 15.&lt;/p&gt;</t>
  </si>
  <si>
    <t>¬ß 18.2-156</t>
  </si>
  <si>
    <t>Taking or removing waste or packing from journal boxes.</t>
  </si>
  <si>
    <t>&lt;p&gt;If any person shall willfully and maliciously take or remove the waste or packing from any journal box of any locomotive, engine, tender, carriage, coach, car, caboose or truck used or operated upon any railroad, whether the same be operated by steam or electricity, he shall be guilty of a Class 6 felony.&lt;/p&gt;&lt;p&gt;Code 1950, ¬ß 18.1-151; 1960, c. 358; 1975, cc. 14, 15.&lt;/p&gt;</t>
  </si>
  <si>
    <t>¬ß 18.2-157</t>
  </si>
  <si>
    <t>Injury to fences or cattle stops along line of railroad.</t>
  </si>
  <si>
    <t>&lt;p&gt;Any person who shall willfully or maliciously cut, break down, injure or destroy any fence erected along the line of any railroad for the purpose of fencing the track or depot grounds of such road, or shall break down, injure or destroy any cattle stop along the line of any railroad, shall be guilty of a Class 3 misdemeanor.&lt;/p&gt;&lt;p&gt;Code 1950, ¬ß 18.1-155; 1960, c. 358; 1975, cc. 14, 15.&lt;/p&gt;</t>
  </si>
  <si>
    <t>¬ß 18.2-158</t>
  </si>
  <si>
    <t>Driving, etc., animal on track to recover damages.</t>
  </si>
  <si>
    <t>&lt;p&gt;If any person, with a view to the recovery of damages against a railroad company, willfully ride, drive, or lead any animal, or otherwise contrive for any animal to go, on the railroad track of such company, and such animal is by reason thereof killed or injured, he shall be guilty of a Class 3 misdemeanor.&lt;/p&gt;&lt;p&gt;Code 1950, ¬ß 18.1-154; 1960, c. 358; 1975, cc. 14, 15.&lt;/p&gt;</t>
  </si>
  <si>
    <t>¬ß 18.2-159</t>
  </si>
  <si>
    <t>Trespassing on railroad track.</t>
  </si>
  <si>
    <t>&lt;p&gt;Any person who goes upon the track of a railroad other than to pass over such road at a public or private crossing, or who willfully rides, drives or leads any animal or contrives for any animal to go on such track except to cross as aforesaid, without the consent of the railroad company or person operating such road, shall be guilty of a Class 4 misdemeanor. A second violation of the provisions of this section occurring within two years of the first violation shall be punishable as a Class 3 misdemeanor. A third or subsequent violation of the provisions of this section occurring within two years of a second or a subsequent violation shall be punishable as a Class 1 misdemeanor. This section shall not apply to any section of track which has been legally abandoned pursuant to an order of a federal or state agency having jurisdiction over the track and is not being used for railroad service.&lt;/p&gt;&lt;p&gt;For purposes of this section, track shall mean the rail, ties, and ballast of the railroad.&lt;/p&gt;&lt;p&gt;Code 1950, ¬ß 18.1-148; 1960, c. 358; 1975, cc. 14, 15; 1993, c. 845.&lt;/p&gt;</t>
  </si>
  <si>
    <t>¬ß 18.2-160</t>
  </si>
  <si>
    <t>Trespassing on railroad trains.</t>
  </si>
  <si>
    <t>&lt;p&gt;If any person, not being a passenger or employee, shall be found trespassing upon any railroad car or train of any railroad in this Commonwealth, by riding on any car, or any part thereof, on its arrival, stay or departure at or from any station or depot of such railroad, or on the passage of any such car or train over any part of any such railroad, such person shall be guilty of a Class 4 misdemeanor.&lt;/p&gt;&lt;p&gt;Code 1950, ¬ß 18.1-150; 1960, c. 358; 1975, cc. 14, 15.&lt;/p&gt;</t>
  </si>
  <si>
    <t>¬ß 18.2-160.1</t>
  </si>
  <si>
    <t>Boarding or riding transportation district train without lawful payment of fare; penalty.</t>
  </si>
  <si>
    <t>&lt;p&gt;A. It is unlawful for any person to board or ride a train operated by, or under contract with, a transportation district created pursuant to the Transportation District Act of 1964 (¬ß &lt;a href='http://law.lis.virginia.gov/vacode/33.2-1900/'&gt;33.2-1900&lt;/a&gt; et seq.) of Title 33.2 when he fails or refuses to pay the posted fare published by the transportation district, or fails to properly validate a train ticket of the transportation district. A violation of this subsection continues from the point of boarding through termination of the train's scheduled trip. Any person who violates the provisions of this subsection is subject to a civil penalty of $100.&lt;/p&gt;&lt;p&gt;B. It is unlawful for any person to board or ride a train operated by, or under contract with, a transportation district created pursuant to the Transportation District Act of 1964 (¬ß &lt;a href='http://law.lis.virginia.gov/vacode/33.2-1900/'&gt;33.2-1900&lt;/a&gt; et seq.) of Title 33.2 with a validated ticket and to willfully use the ticket outside the designated zone of the paid ride. A violation of this subsection continues throughout the time that such ticket is used outside the designated zone of the paid ride. Any person who violates the provisions of this subsection is subject to a civil penalty of $100.&lt;/p&gt;&lt;p&gt;C. It is unlawful for any person to board or ride a train operated by, or under contract with, a transportation district created pursuant to the Transportation District Act of 1964 (¬ß &lt;a href='http://law.lis.virginia.gov/vacode/33.2-1900/'&gt;33.2-1900&lt;/a&gt; et seq.) of Title 33.2 when he uses a fraudulent or counterfeit ticket as a means to evade payment of the posted fare published by the transportation district. A violation of this subsection continues from the point of boarding through termination of the train's scheduled trip. A violation of this subsection is punishable as a Class 2 misdemeanor with a fine of not less than $500 for a first violation and with a fine of not less than $750 for a second or subsequent conviction when the second or subsequent conviction occurs more than 24 hours after but within 365 days of a prior violation.&lt;/p&gt;&lt;p&gt;D. Any person who has been convicted of violating subsection C shall be civilly liable to the Commonwealth and the transportation district for all costs incurred in prosecuting such person. The costs shall be limited to actual expenses, including the base wage of one employee acting as a witness for the Commonwealth and suit costs, but the total costs recovered shall not exceed the maximum amount of the fine that may be imposed for the offense.&lt;/p&gt;&lt;p&gt;1988, c. 762; 1991, c. 241; 2009, c. &lt;a href='http://lis.virginia.gov/cgi-bin/legp604.exe?091+ful+CHAP0760'&gt;760&lt;/a&gt;; 2010, cc. &lt;a href='http://lis.virginia.gov/cgi-bin/legp604.exe?101+ful+CHAP0445'&gt;445&lt;/a&gt;, &lt;a href='http://lis.virginia.gov/cgi-bin/legp604.exe?101+ful+CHAP0837'&gt;837&lt;/a&gt;; 2012, c. &lt;a href='http://lis.virginia.gov/cgi-bin/legp604.exe?121+ful+CHAP0676'&gt;676&lt;/a&gt;.&lt;/p&gt;</t>
  </si>
  <si>
    <t>¬ß 18.2-160.2</t>
  </si>
  <si>
    <t>Trespassing on public transportation; penalty.</t>
  </si>
  <si>
    <t>&lt;p&gt;Any person who enters or remains upon or within a vehicle operated by a public transportation service without the permission of, or after having been forbidden to do so by, the owner, lessee, or authorized operator thereof is guilty of a Class 4 misdemeanor.&lt;/p&gt;&lt;p&gt;"Public transportation service" means passenger transportation service provided by bus, rail or other surface conveyance that provides transportation to the general public on a regular and continuing basis.&lt;/p&gt;&lt;p&gt;2007, c. &lt;a href='http://lis.virginia.gov/cgi-bin/legp604.exe?071+ful+CHAP0461'&gt;461&lt;/a&gt;.&lt;/p&gt;</t>
  </si>
  <si>
    <t>¬ß 18.2-160.3</t>
  </si>
  <si>
    <t>Fare enforcement inspectors; failure to produce proof of payment of fare; penalty.</t>
  </si>
  <si>
    <t>&lt;p&gt;A. For the purposes of this section, "eligible entity" means any transit operation that is owned or operated directly or indirectly by a political subdivision of the Commonwealth or any governmental entity established by an interstate compact of which Virginia is a signatory.&lt;/p&gt;&lt;p&gt;B. Any eligible entity that either directly or by contract operates any form of mass transit may appoint fare enforcement inspectors and establish the qualifications required for their appointment. Fare enforcement inspectors shall have the power to (i) request patrons at transit boarding locations or on transit vehicles to show proof of payment of the applicable fare; (ii) inspect the proof of payment for validity; (iii) issue a civil summons for violations authorized by this section; (iv) assist with crowd control while on a transit vehicle or at a transit boarding location; and (v) perform such other customer service and safety duties as may be assigned by the eligible entity. The powers of fare enforcement inspectors are limited to those powers enumerated in this section, and fare enforcement inspectors are not required to be law-enforcement officers. The powers of fare enforcement inspectors appointed pursuant to this section shall be exercisable anywhere in the Commonwealth where the appointing eligible entity operates transit service. Fare enforcement inspectors shall report to the department or agency designated by the appointing eligible entity.&lt;/p&gt;&lt;p&gt;C. It shall be unlawful for any person to board or ride a transit operation operated by an eligible entity when he fails or refuses to pay the applicable fare or refuses to produce valid proof of payment of the fare upon request of a fare enforcement inspector. Any person who violates this section shall be liable for a civil penalty of not more than $100. Any person summoned for a violation may make an appearance in person or in writing by mail to the department of finance or the treasurer of the locality, or the designee of the department of finance or the treasurer, where the violation occurred as specified on the summons prior to the date fixed for trial in court. Any person so appearing may enter a waiver of trial, admit liability, and pay the civil penalty established for the violation charged. Such persons shall be informed of their right to stand trial and that a signature to an admission of liability will have the same force and effect as a judgment of court. If a person charged with a violation does not elect to enter a waiver of trial and admit liability, the violation shall be brought by the eligible entity or the locality in which the violation occurred and tried as a civil case in the general district court in the same manner and with the same right of appeal as provided for by law. In any trial for a violation authorized by this section, it shall be the burden of the eligible entity or locality in which the violation occurred to show the liability of the violator by a preponderance of the evidence. The penalty for failure to pay the established fare on transit properties covered by another provision of law shall be governed by that provision and not by this section.&lt;/p&gt;&lt;p&gt;D. The governing bodies of counties, cities, and towns may adopt ordinances not in conflict with the provisions of this section to appoint fare enforcement inspectors and prescribe their duties in such counties, cities, and towns.&lt;/p&gt;&lt;p&gt;E. The penalty imposed by this section shall not apply to a law-enforcement officer while he is engaged in the performance of his official duties.&lt;/p&gt;&lt;p&gt;2014, cc. &lt;a href='http://lis.virginia.gov/cgi-bin/legp604.exe?141+ful+CHAP0281'&gt;281&lt;/a&gt;, &lt;a href='http://lis.virginia.gov/cgi-bin/legp604.exe?141+ful+CHAP0447'&gt;447&lt;/a&gt;; 2017, cc. &lt;a href='http://lis.virginia.gov/cgi-bin/legp604.exe?171+ful+CHAP0070'&gt;70&lt;/a&gt;, &lt;a href='http://lis.virginia.gov/cgi-bin/legp604.exe?171+ful+CHAP0548'&gt;548&lt;/a&gt;.&lt;/p&gt;</t>
  </si>
  <si>
    <t>¬ß 18.2-161</t>
  </si>
  <si>
    <t>¬ß 18.2-162</t>
  </si>
  <si>
    <t>Damage or trespass to public services or utilities.</t>
  </si>
  <si>
    <t>&lt;p&gt;Any person who shall intentionally destroy or damage any facility which is used to furnish oil, telegraph, telephone, electric, gas, sewer, wastewater or water service to the public, shall be guilty of a Class 4 felony, provided that in the event that the destruction or damage may be remedied or repaired for less than $500 such act shall constitute a Class 3 misdemeanor. On electric generating property marked with no trespassing signs, the security personnel of a utility may detain a trespasser for a period not to exceed one hour pending arrival of a law-enforcement officer.&lt;/p&gt;&lt;p&gt;Notwithstanding any other provisions of this title, any person who shall intentionally destroy or damage, or attempt to destroy or damage, any such facility, equipment or material connected therewith, the destruction or damage of which might, in any manner, threaten the release of radioactive materials or ionizing radiation beyond the areas in which they are normally used or contained, shall be guilty of a Class 4 felony, provided that in the event the destruction or damage results in the death of another due to exposure to radioactive materials or ionizing radiation, such person shall be guilty of a Class 2 felony; provided further, that in the event the destruction or damage results in injury to another, such person shall be guilty of a Class 3 felony.&lt;/p&gt;&lt;p&gt;Code 1950, ¬ß 18.1-158; 1960, c. 358; 1964, c. 224; 1966, c. 446; 1975, cc. 14, 15; 1980, c. 548; 1981, c. 197; 1985, c. 299; 1992, c. 352; 2018, cc. &lt;a href='http://lis.virginia.gov/cgi-bin/legp604.exe?181+ful+CHAP0764'&gt;764&lt;/a&gt;, &lt;a href='http://lis.virginia.gov/cgi-bin/legp604.exe?181+ful+CHAP0765'&gt;765&lt;/a&gt;.&lt;/p&gt;</t>
  </si>
  <si>
    <t>¬ß 18.2-162.1</t>
  </si>
  <si>
    <t>Diverting wastewater line; diverting or wasting public water supply.</t>
  </si>
  <si>
    <t>&lt;p&gt;Any person who willfully and maliciously (i) diverts any public wastewater or sewer line or (ii) diverts or wastes any public water supply by tampering with any fire hydrant shall be guilty of a Class 2 misdemeanor.&lt;/p&gt;&lt;p&gt;1980, c. 140; 1992, c. 352.&lt;/p&gt;</t>
  </si>
  <si>
    <t>¬ß 18.2-163</t>
  </si>
  <si>
    <t>Tampering with metering device; diverting service; civil liability.</t>
  </si>
  <si>
    <t>&lt;p&gt;A. Any person who (i) tampers with any metering device incident to the facilities set forth in ¬ß &lt;a href='http://law.lis.virginia.gov/vacode/18.2-162/'&gt;18.2-162&lt;/a&gt;, or otherwise intentionally prevents such a metering device from properly registering the degree, amount or quantity of service supplied, or (ii) diverts such service, except telephonic or electronic extension service not owned or controlled by any such company without authorization from the owner of the facility furnishing the service to the public, shall be guilty of a Class 1 misdemeanor.&lt;/p&gt;&lt;p&gt;B. The presence of any metering device found to have been altered, tampered with, or bypassed in a manner that would cause the metering device to inaccurately measure and register the degree, amount or quantity of service supplied or which would cause the service to be diverted from the recording apparatus of the meter shall be prima facie evidence of intent to violate and of the violation of this section by the person to whose benefit it is that such service be unmetered, unregistered or diverted.&lt;/p&gt;&lt;p&gt;C.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service.&lt;/p&gt;&lt;p&gt;Code 1950, ¬ß 18.1-158.1; 1966, c. 446; 1975, cc. 14, 15; 1976, c. 273; 1978, c. 813; 1992, c. 525.&lt;/p&gt;</t>
  </si>
  <si>
    <t>¬ß 18.2-164</t>
  </si>
  <si>
    <t>Unlawful use of, or injury to, telephone and telegraph lines; copying or obstructing messages; penalty.</t>
  </si>
  <si>
    <t>&lt;p&gt;A. If any person commits any of the following acts, he is guilty of a Class 2 misdemeanor:&lt;/p&gt;&lt;p&gt;1. Maliciously injure, molest, cut down, or destroy any telephone or telegraph line, wire, cable, pole, tower, or the material or property belonging thereto;&lt;/p&gt;&lt;p&gt;2. Maliciously cut, break, tap, or make any connection with any telephone or telegraph line, wire, cable, or instrument of any telegraph or telephone company which has legally acquired the right-of-way by purchase, condemnation, or otherwise;&lt;/p&gt;&lt;p&gt;3. Maliciously copy in any unauthorized manner any message, either social, business, or otherwise, passing over any telephone or telegraph line, wire, cable, or wireless telephone transmission in the Commonwealth;&lt;/p&gt;&lt;p&gt;4. Willfully or maliciously prevent, obstruct, or delay by any means or contrivance whatsoever the sending, conveyance, or delivery in the Commonwealth of any authorized communication by or through any telephone or telegraph line, wire, cable, or wireless transmission device under the control of any telephone or telegraph company doing business in the Commonwealth;&lt;/p&gt;&lt;p&gt;5. Maliciously aid, agree with, employ, or conspire with any unauthorized person or persons unlawfully to do or cause to be done any of the acts hereinbefore mentioned.&lt;/p&gt;&lt;p&gt;B. If any person, with the intent to prevent another person from summoning law-enforcement, fire, or rescue services:&lt;/p&gt;&lt;p&gt;1. Commits any act set forth in subsection A; or&lt;/p&gt;&lt;p&gt;2. Maliciously prevents or interferes with telephone or telegraph communication by disabling or destroying any device that enables such communication, whether wired or wireless, he is guilty of a Class 1 misdemeanor.&lt;/p&gt;&lt;p&gt;Code 1950, ¬ß 18.1-156; 1960, c. 358; 1975, cc. 14, 15; 2002, cc. &lt;a href='http://lis.virginia.gov/cgi-bin/legp604.exe?021+ful+CHAP0810'&gt;810&lt;/a&gt;, &lt;a href='http://lis.virginia.gov/cgi-bin/legp604.exe?021+ful+CHAP0818'&gt;818&lt;/a&gt;; 2006, c. &lt;a href='http://lis.virginia.gov/cgi-bin/legp604.exe?061+ful+CHAP0457'&gt;457&lt;/a&gt;.&lt;/p&gt;</t>
  </si>
  <si>
    <t>¬ß 18.2-165</t>
  </si>
  <si>
    <t>Unlawful use of, or injury to, television or radio signals and equipment.</t>
  </si>
  <si>
    <t>&lt;p&gt;Any person who shall willfully or maliciously break, injure or otherwise destroy or damage any of the posts, wires, towers or other materials or fixtures employed in the construction or use of any line of a television coaxial cable, or a microwave radio system, or willfully or maliciously interfere with such structure so erected, or in any way attempt to lead from its uses or make use of the electrical signal or any portion thereof properly belonging to or in use or in readiness to be made use of for the purpose of using said electrical signal from any television coaxial cable company or microwave system or owner of such property, shall be guilty of a Class 3 misdemeanor.&lt;/p&gt;&lt;p&gt;Code 1950, ¬ß 18.1-157; 1960, c. 358; 1975, cc. 14, 15.&lt;/p&gt;</t>
  </si>
  <si>
    <t>¬ß 18.2-165.1</t>
  </si>
  <si>
    <t>Tampering with or unlawful use of cable television service.</t>
  </si>
  <si>
    <t>&lt;p&gt;Any person who (i) shall knowingly obtain or attempt to obtain cable television service from another by means, artifice, trick, deception or device without the payment to the operator of such service of all lawful compensation for each type of service obtained; (ii) shall knowingly, and with intent to profit thereby from any consideration received or expected, assist or instruct any other person in obtaining or attempting to obtain any cable television service without the payment to the operator of said service of all lawful compensation; (iii) shall knowingly tamper or otherwise interfere with or connect to by any means whether mechanical, electrical, acoustical or other, any cables, wires, or other devices used for the distribution of cable television service without authority from the operator of such service; or (iv) shall knowingly sell, rent, lend, promote, offer or advertise for sale, rental or use any device of any description or any plan for making or assembling the same to any person, with knowledge that the person intends to use such device or plan to do any of the acts hereinbefore mentioned or if the device or plan was represented either directly or indirectly by the person distributing it as having the ability to facilitate the doing of any of the acts hereinbefore mentioned, shall be guilty of a Class 6 felony if convicted under clause (ii) or (iv) above and shall be guilty of a Class 1 misdemeanor if convicted under clause (i) or (iii) above.&lt;/p&gt;&lt;p&gt;As used herein, cable television service shall include any and all services provided by or through the facilities of any cable television system or closed circuit coaxial cable communications system or any microwave, satellite or similar transmission service used in connection with any cable television system or other similar closed circuit coaxial cable communications system.&lt;/p&gt;&lt;p&gt;In any prosecution under this section, the existence on property in the actual possession of the accused, of any connection, wire, conductor, or any device whatsoever, which permits the use of cable television service without the same being reported for payment to and specifically authorized by the operator of the cable television service shall be prima facie evidence of intent to violate and of the violation of this section by the accused.&lt;/p&gt;&lt;p&gt;Nothing contained in this section shall be construed so as to abrogate or interfere with any contract right or remedy of any person having a contract with the owner of a television coaxial cable, or a cablevision system, or a microwave radio system.&lt;/p&gt;&lt;p&gt;1978, c. 712; 1979, c. 500; 1981, c. 197; 1991, c. 502.&lt;/p&gt;</t>
  </si>
  <si>
    <t>¬ß 18.2-165.2</t>
  </si>
  <si>
    <t>Unlawful interference with emergency two-way radio communications; penalty.</t>
  </si>
  <si>
    <t>&lt;p&gt;A. It shall be unlawful for any person to knowingly and willfully (i) interfere with the transmission of a radio communication, the purpose of which is to inform or to inquire about an emergency or (ii) transmit false information about an emergency.&lt;/p&gt;&lt;p&gt;B. For the purposes of this section, "emergency" means a condition or circumstance in which an individual is or is reasonably believed by the person transmitting the communication to be in imminent danger of death or serious bodily harm or in which property is in imminent danger of damage or destruction.&lt;/p&gt;&lt;p&gt;C. Any person who violates the provisions of this section shall be guilty of a Class 1 misdemeanor.&lt;/p&gt;&lt;p&gt;1985, c. 100.&lt;/p&gt;</t>
  </si>
  <si>
    <t>¬ß 18.2-166</t>
  </si>
  <si>
    <t>Disclosing or inducing disclosure of certain information concerning customers of telephone companies.</t>
  </si>
  <si>
    <t>&lt;p&gt;Any person:&lt;/p&gt;&lt;p&gt;(1) Who is an employee of a telephone company, or an employee of a company which prints or otherwise handles lists of telephone customers for a telephone company and who discloses to another the names, addresses, or telephone numbers of any two or more customers of telephone service, knowing that such disclosure is without the consent of the telephone company furnishing said service; or&lt;/p&gt;&lt;p&gt;(2) Who knowingly induces such an employee to make such disclosure by giving, offering, or promising to such employee any gift, gratuity, or thing of value, or by doing or promising to do any act beneficial to such employee; or&lt;/p&gt;&lt;p&gt;(3) Who takes, copies, or compiles any list containing the aforesaid information knowing that such conduct is without the consent of the telephone company furnishing said service; or&lt;/p&gt;&lt;p&gt;(4) Who attempts, aids or abets another, or conspires with another, to commit any of the aforesaid acts,&lt;/p&gt;&lt;p&gt;shall be guilty of a Class 3 misdemeanor.&lt;/p&gt;&lt;p&gt;Code 1950, ¬ß 18.1-417.1; 1968, c. 332; 1975, cc. 14, 15.&lt;/p&gt;</t>
  </si>
  <si>
    <t>¬ß 18.2-167</t>
  </si>
  <si>
    <t>Selling or transferring certain telephonic instruments.</t>
  </si>
  <si>
    <t>&lt;p&gt;(a) It shall be unlawful for any person knowingly to make, sell, offer or advertise for sale, possess, or give or otherwise transfer to another any instrument, apparatus, equipment, or device or plans or instructions for making or assembling any instrument, apparatus, equipment or device which has been designed, adapted, used, or employed with the intent or for the purpose of (1) obtaining long distance toll telephone or telegraph service or the transmission of a long distance toll message, signal, or other communication by telephone or telegraph, or over telephone or telegraph facilities, without the payment of charges for any such long distance message, signal or other communication; or (2) concealing or assisting another to conceal from any supplier of telephone or telegraph service or from any person charged with the responsibility of enforcing this section, the existence or place of origin or of destination of any long distance toll message, signal, or other communication by telephone or telegraph, or over telephone or telegraph facilities. Persons violating any provision of this section shall be guilty of a Class 3 misdemeanor.&lt;/p&gt;&lt;p&gt;(b) Any such instrument, apparatus, equipment or device, or plans or instructions therefor, may be seized by court order or under a warrant; and, upon a final conviction of any person owning the seized materials, or having any ownership interest therein, for a violation of any provision of this section, the instrument, apparatus, equipment, device, or plans or instructions shall be ordered destroyed as contraband by the court in which the person is convicted.&lt;/p&gt;&lt;p&gt;Code 1950, ¬ß 18.1-238.3; 1966, c. 445; 1975, cc. 14, 15.&lt;/p&gt;</t>
  </si>
  <si>
    <t>¬ß 18.2-167.1</t>
  </si>
  <si>
    <t>Interception or monitoring of customer telephone calls; penalty.</t>
  </si>
  <si>
    <t>&lt;p&gt;It shall be unlawful for any person, firm or corporation to intercept or monitor, or attempt to intercept or monitor, the transmission of a message, signal or other communication by telephone between an employee or other agent of such person, firm or corporation and a customer of such person, firm or corporation.&lt;/p&gt;&lt;p&gt;The provisions of this section shall not apply if the person, firm or corporation gives notice to such employee or agent that such monitoring may occur at any time during the course of such employment.&lt;/p&gt;&lt;p&gt;Any person, firm or corporation violating the provisions of this section shall be guilty of a Class 4 misdemeanor. The provisions of this section shall not apply to any wiretap or other interception of any communication authorized pursuant to Chapter 6 of Title 19.2 (¬ß &lt;a href='http://law.lis.virginia.gov/vacode/19.2-61/'&gt;19.2-61&lt;/a&gt; et seq.).&lt;/p&gt;&lt;p&gt;1982, c. 380.&lt;/p&gt;</t>
  </si>
  <si>
    <t>Crimes Involving Fraud</t>
  </si>
  <si>
    <t>FORGERY</t>
  </si>
  <si>
    <t>¬ß 18.2-168</t>
  </si>
  <si>
    <t>Forging public records, etc.</t>
  </si>
  <si>
    <t>&lt;p&gt;If any person forge a public record, or certificate, return, or attestation, of any public officer or public employee, in relation to any matter wherein such certificate, return, or attestation may be received as legal proof, or utter, or attempt to employ as true, such forged record, certificate, return, or attestation, knowing the same to be forged, he shall be guilty of a Class 4 felony.&lt;/p&gt;&lt;p&gt;Code 1950, ¬ß 18.1-92; 1960, c. 358; 1975, cc. 14, 15; 1976, c. 146.&lt;/p&gt;</t>
  </si>
  <si>
    <t>¬ß 18.2-169</t>
  </si>
  <si>
    <t>Forging, or keeping an instrument for forging, a seal.</t>
  </si>
  <si>
    <t>&lt;p&gt;If any person forge, or keep or conceal any instrument for the purpose of forging, the seal of the Commonwealth, the seal of a court, or of any public office, or body politic or corporate in this Commonwealth, he shall be guilty of a Class 4 felony.&lt;/p&gt;&lt;p&gt;Code 1950, ¬ß 18.1-93; 1960, c. 358; 1975, cc. 14, 15.&lt;/p&gt;</t>
  </si>
  <si>
    <t>¬ß 18.2-170</t>
  </si>
  <si>
    <t>Forging coin or bank notes.</t>
  </si>
  <si>
    <t>&lt;p&gt;If any person (1) forge any coin, note or bill current by law or usage in this Commonwealth or any note or bill of a banking company, (2) fraudulently make any base coin, or a note or bill purporting to be the note or bill of a banking company, when such company does not exist, or (3) utter, or attempt to employ as true, or sell, exchange, or deliver, or offer to sell, exchange, or deliver, or receive on sale, exchange, or delivery, with intent to utter or employ, or to have the same uttered or employed as true, any such false, forged, or base coin, note or bill, knowing it to be so, he shall be guilty of a Class 4 felony.&lt;/p&gt;&lt;p&gt;Code 1950, ¬ß 18.1-94; 1960, c. 358; 1975, cc. 14, 15.&lt;/p&gt;</t>
  </si>
  <si>
    <t>¬ß 18.2-171</t>
  </si>
  <si>
    <t>Making or having anything designed for forging any writing, etc.</t>
  </si>
  <si>
    <t>&lt;p&gt;If any person engrave, stamp, or cast, or otherwise make or mend, any plate, block, press, or other thing, adapted and designed for the forging and false making of any writing or other thing, the forging or false making whereof is punishable by this chapter, or if such person have in possession any such plate, block, press, or other thing, with intent to use, or cause or permit it to be used, in forging or false making any such writing or other thing, he shall be guilty of a Class 4 felony.&lt;/p&gt;&lt;p&gt;Code 1950, ¬ß 18.1-95; 1960, c. 358; 1975, cc. 14, 15.&lt;/p&gt;</t>
  </si>
  <si>
    <t>¬ß 18.2-172</t>
  </si>
  <si>
    <t>Forging, uttering, etc., other writings.</t>
  </si>
  <si>
    <t>&lt;p&gt;If any person forge any writing, other than such as is mentioned in ¬ß¬ß &lt;a href='http://law.lis.virginia.gov/vacode/18.2-168/'&gt;18.2-168&lt;/a&gt; and &lt;a href='http://law.lis.virginia.gov/vacode/18.2-170/'&gt;18.2-170&lt;/a&gt;, to the prejudice of another's right, or utter, or attempt to employ as true, such forged writing, knowing it to be forged, he shall be guilty of a Class 5 felony. Any person who shall obtain, by any false pretense or token, the signature of another person, to any such writing, with intent to defraud any other person, shall be deemed guilty of the forgery thereof, and shall be subject to like punishment.&lt;/p&gt;&lt;p&gt;Code 1950, ¬ß 18.1-96; 1960, c. 358; 1975, cc. 14, 15.&lt;/p&gt;</t>
  </si>
  <si>
    <t>¬ß 18.2-172.1</t>
  </si>
  <si>
    <t>Falsifying or altering and fraudulently using transcripts or diplomas; penalty.</t>
  </si>
  <si>
    <t>&lt;p&gt;Any person who materially falsifies or alters a transcript or diploma from an institution of higher education and fraudulently uses the same for pecuniary gain or in furtherance of such person's education shall be guilty of a Class 3 misdemeanor.&lt;/p&gt;&lt;p&gt;1983, c. 91.&lt;/p&gt;</t>
  </si>
  <si>
    <t>¬ß 18.2-172.2</t>
  </si>
  <si>
    <t>Maliciously affixing another's signature to writing; penalty.</t>
  </si>
  <si>
    <t>&lt;p&gt;Any person who maliciously affixes a facsimile or likeness of the signature of another person to any writing without the permission of that person and with the intent to create the false impression that the writing was signed by that person is guilty of a Class 1 misdemeanor.&lt;/p&gt;&lt;p&gt;2008, c. &lt;a href='http://lis.virginia.gov/cgi-bin/legp604.exe?081+ful+CHAP0595'&gt;595&lt;/a&gt;.&lt;/p&gt;</t>
  </si>
  <si>
    <t>¬ß 18.2-173</t>
  </si>
  <si>
    <t>Having in possession forged coin or bank notes.</t>
  </si>
  <si>
    <t>&lt;p&gt;If any person have in his possession forged bank notes or forged or base coin, such as are mentioned in ¬ß &lt;a href='http://law.lis.virginia.gov/vacode/18.2-170/'&gt;18.2-170&lt;/a&gt;, knowing the same to be forged or base, with the intent to utter or employ the same as true, or to sell, exchange, or deliver them, so as to enable any other person to utter or employ them as true, he shall, if the number of such notes or coins in his possession at the same time, be ten or more, be guilty of a Class 6 felony; and if the number be less than ten, he shall be guilty of a Class 3 misdemeanor.&lt;/p&gt;&lt;p&gt;Code 1950, ¬ß 18.1-97; 1960, c. 358; 1975, cc. 14, 15.&lt;/p&gt;</t>
  </si>
  <si>
    <t>IMPERSONATION</t>
  </si>
  <si>
    <t>¬ß 18.2-174</t>
  </si>
  <si>
    <t>Impersonating law-enforcement officer; penalty.</t>
  </si>
  <si>
    <t>&lt;p&gt;Any person who falsely assumes or exercises the functions, powers, duties, and privileges incident to the office of sheriff, police officer, marshal, or other peace officer, or any local, city, county, state, or federal law-enforcement officer, or who falsely assumes or pretends to be any such officer, is guilty of a Class 1 misdemeanor. A second or subsequent offense is punishable as a Class 6 felony.&lt;/p&gt;&lt;p&gt;Code 1950, ¬ß 18.1-311; 1960, c. 358; 1975, cc. 14, 15; 2013, cc. &lt;a href='http://lis.virginia.gov/cgi-bin/legp604.exe?131+ful+CHAP0410'&gt;410&lt;/a&gt;, &lt;a href='http://lis.virginia.gov/cgi-bin/legp604.exe?131+ful+CHAP0431'&gt;431&lt;/a&gt;, &lt;a href='http://lis.virginia.gov/cgi-bin/legp604.exe?131+ful+CHAP0638'&gt;638&lt;/a&gt;.&lt;/p&gt;</t>
  </si>
  <si>
    <t>¬ß 18.2-174.1</t>
  </si>
  <si>
    <t>Impersonating certain public safety personnel; penalty.</t>
  </si>
  <si>
    <t>&lt;p&gt;Any person who willfully impersonates, with the intent to make another believe he is, an emergency medical services provider, firefighter, special forest warden designated pursuant to ¬ß &lt;a href='http://law.lis.virginia.gov/vacode/10.1-1135/'&gt;10.1-1135&lt;/a&gt;, fire marshal, or fire chief is guilty of a Class 1 misdemeanor. A second or subsequent offense is punishable as a Class 6 felony.&lt;/p&gt;&lt;p&gt;1993, c. 403; 2000, c. &lt;a href='http://lis.virginia.gov/cgi-bin/legp604.exe?001+ful+CHAP0962'&gt;962&lt;/a&gt;; 2002, c. &lt;a href='http://lis.virginia.gov/cgi-bin/legp604.exe?021+ful+CHAP0536'&gt;536&lt;/a&gt;; 2013, c. &lt;a href='http://lis.virginia.gov/cgi-bin/legp604.exe?131+ful+CHAP0431'&gt;431&lt;/a&gt;; 2015, cc. &lt;a href='http://lis.virginia.gov/cgi-bin/legp604.exe?151+ful+CHAP0502'&gt;502&lt;/a&gt;, &lt;a href='http://lis.virginia.gov/cgi-bin/legp604.exe?151+ful+CHAP0503'&gt;503&lt;/a&gt;.&lt;/p&gt;</t>
  </si>
  <si>
    <t>¬ß 18.2-175</t>
  </si>
  <si>
    <t>Unlawful wearing of officer's uniform or insignia; unlawful use of vehicle with word "police" shown thereon.</t>
  </si>
  <si>
    <t>&lt;p&gt;No person, not such an officer as is referred to in ¬ß &lt;a href='http://law.lis.virginia.gov/vacode/19.2-78/'&gt;19.2-78&lt;/a&gt;, shall wear any such uniform as is designated pursuant to the provisions of such section or wear an insignia or markings containing the Seal of the Commonwealth or the insignia of any such officer's uniform, nor shall any person not such an officer, or not authorized by such officer, or not authorized by the military police of the armed forces or of the National Guard, or not authorized by the military police of other governmental agencies, use or cause to be used on the public roads or highways of this Commonwealth, any motor vehicle bearing markings with the word "police" shown thereon. However, the prohibition against wearing an insignia or markings containing the Seal of the Commonwealth shall not apply to any certified firefighter or to any certified or licensed emergency medical personnel. Any violation of this section shall be a Class 1 misdemeanor.&lt;/p&gt;&lt;p&gt;Code 1950, ¬ß 18.1-312; 1960, c. 358; 1966, c. 420; 1968, c. 675; 1975, cc. 14, 15; 1979, c. 704; 1991, c. 424.&lt;/p&gt;</t>
  </si>
  <si>
    <t>¬ß 18.2-176</t>
  </si>
  <si>
    <t>Unauthorized wearing or displaying on motor vehicles of any button, insignia or emblem of certain associations or societies or of Southern Cross of Honor.</t>
  </si>
  <si>
    <t>&lt;p&gt;(a) No person shall wear the button or insignia of any order of police, trade union or veterans' organization or display upon a motor vehicle the insignia or emblem of any automobile club, medical society, order of police, trade union or veterans' organization or use such button, insignia or emblem to obtain aid or assistance unless entitled to wear, display or use the same under the constitution, bylaws, rules or regulations of the organization concerned.&lt;/p&gt;&lt;p&gt;(b) No person shall wear any Southern Cross of Honor when not entitled to do so by the regulations under which such Crosses of Honor are given.&lt;/p&gt;&lt;p&gt;(c) A violation of this section shall be a Class 3 misdemeanor.&lt;/p&gt;&lt;p&gt;Code 1950, ¬ß 18.1-410; 1960, c. 358; 1964, c. 124; 1975, cc. 14, 15.&lt;/p&gt;</t>
  </si>
  <si>
    <t>¬ß 18.2-177</t>
  </si>
  <si>
    <t>Illegal use of insignia.</t>
  </si>
  <si>
    <t>&lt;p&gt;Any person who shall willfully wear, exhibit, display, print, or use, for any purpose, the badge, motto, button, decoration, charm, emblem, rosette, or other insignia of any such association or organization mentioned in ¬ß &lt;a href='http://law.lis.virginia.gov/vacode/2.2-411/'&gt;2.2-411&lt;/a&gt;, duly registered under Article 2 (¬ß &lt;a href='http://law.lis.virginia.gov/vacode/2.2-411/'&gt;2.2-411&lt;/a&gt; et seq.) of Chapter 4, Title 2.2, unless he shall be entitled to use and wear the same under the constitution and bylaws, rules and regulations of such association or organization, shall be guilty of a Class 4 misdemeanor.&lt;/p&gt;&lt;p&gt;Code 1950, ¬ß 2.1-80; 1966, c. 677; 1975, cc. 14, 15.&lt;/p&gt;</t>
  </si>
  <si>
    <t>¬ß 18.2-177.1</t>
  </si>
  <si>
    <t>False representation of military status; penalty.</t>
  </si>
  <si>
    <t>&lt;p&gt;A. It is unlawful for any person, with the intent to obtain any services, to falsely represent himself to be a member or veteran of the United States Armed Forces, Armed Forces Reserves, or National Guard by wearing the uniform or any medal or insignia authorized for use by the members or veterans of the United States Armed Forces, Armed Forces Reserves, or National Guard by federal or state law or regulation and obtain any services through such false representation.&lt;/p&gt;&lt;p&gt;B. It is unlawful for any person, with the intent to obtain any services, to falsely represent himself as a recipient of any decoration or medal created by federal or state law or regulation to honor the members or veterans of the United States Armed Forces, Armed Forces Reserves, or National Guard and obtain any services through such false representation.&lt;/p&gt;&lt;p&gt;C. A violation of this section is a Class 1 misdemeanor.&lt;/p&gt;&lt;p&gt;D. The provisions of this section shall not preclude prosecution under any other statute.&lt;/p&gt;&lt;p&gt;2016, c. &lt;a href='http://lis.virginia.gov/cgi-bin/legp604.exe?161+ful+CHAP0236'&gt;236&lt;/a&gt;.&lt;/p&gt;</t>
  </si>
  <si>
    <t>FALSE PRETENSES</t>
  </si>
  <si>
    <t>¬ß 18.2-178</t>
  </si>
  <si>
    <t>Obtaining money or signature, etc., by false pretense.</t>
  </si>
  <si>
    <t>&lt;p&gt;A. If any person obtain, by any false pretense or token, from any person, with intent to defraud, money, a gift certificate or other property that may be the subject of larceny, he shall be deemed guilty of larceny thereof; or if he obtain, by any false pretense or token, with such intent, the signature of any person to a writing, the false making whereof would be forgery, he shall be guilty of a Class 4 felony.&lt;/p&gt;&lt;p&gt;B. Venue for the trial of any person charged with an offense under this section may be in the county or city in which (i) any act was performed in furtherance of the offense, or (ii) the person charged with the offense resided at the time of the offense.&lt;/p&gt;&lt;p&gt;Code 1950, ¬ß 18.1-118; 1960, c. 358; 1975, cc. 14, 15; 2001, c. &lt;a href='http://lis.virginia.gov/cgi-bin/legp604.exe?011+ful+CHAP0131'&gt;131&lt;/a&gt;; 2006, c. &lt;a href='http://lis.virginia.gov/cgi-bin/legp604.exe?061+ful+CHAP0321'&gt;321&lt;/a&gt;.&lt;/p&gt;</t>
  </si>
  <si>
    <t>¬ß 18.2-178.1</t>
  </si>
  <si>
    <t>Financial exploitation of mentally incapacitated persons; penalty.</t>
  </si>
  <si>
    <t>&lt;p&gt;A. It is unlawful for any person who knows or should know that another person suffers from mental incapacity to, through the use of that other person's mental incapacity, take, obtain, or convert money or other thing of value belonging to that other person with the intent to permanently deprive him thereof. Any person who violates this section shall be deemed guilty of larceny.&lt;/p&gt;&lt;p&gt;B. Venue for the trial of an accused charged with a violation of this section shall be in any county or city in which (i) any act was performed in furtherance of the offense or (ii) the accused resided at the time of the offense.&lt;/p&gt;&lt;p&gt;C. This section shall not apply to a transaction or disposition of money or other thing of value in which the accused acted for the benefit of the person with mental incapacity or made a good faith effort to assist such person with the management of his money or other thing of value.&lt;/p&gt;&lt;p&gt;D. As used in this section, "mental incapacity" means that condition of a person existing at the time of the offense described in subsection A that prevents him from understanding the nature or consequences of the transaction or disposition of money or other thing of value involved in such offense.&lt;/p&gt;&lt;p&gt;2013, cc. &lt;a href='http://lis.virginia.gov/cgi-bin/legp604.exe?131+ful+CHAP0419'&gt;419&lt;/a&gt;, &lt;a href='http://lis.virginia.gov/cgi-bin/legp604.exe?131+ful+CHAP0452'&gt;452&lt;/a&gt;.&lt;/p&gt;</t>
  </si>
  <si>
    <t>¬ß 18.2-179</t>
  </si>
  <si>
    <t>Unlawful operation of coin box telephone, parking meter, vending machine, etc.</t>
  </si>
  <si>
    <t>&lt;p&gt;Any person who shall operate, cause to be operated, or attempt to operate or cause to be operated any coin box telephone, parking meter, vending machine or other machine that operates on the coin-in-the-slot principle, whether of like kind or not, designed only to receive lawful coin of the United States of America, in connection with the use or enjoyment of telephone or telegraph service, parking privileges or any other service, or the sale of merchandise or other property, by means of a slug, or any false, counterfeit, mutilated, sweated or foreign coin, or by any means, method, trick or device whatsoever, not authorized by the owner, lessee or licensee of such coin box telephone, parking meter, vending machine or other machine; or who shall obtain or receive telephone or telegraph service, parking privileges, merchandise, or any other service or property from any such coin box telephone, parking meter, vending machine or other machines, designed only to receive lawful coin of the United States of America, without depositing in or surrendering to such coin box telephone, parking meter, vending machine, or other machine lawful coin of the United States of America to the amount required therefor by the owner, lessee or licensee of such coin box telephone, parking meter, vending machine or other machine, shall be guilty of a Class 3 misdemeanor.&lt;/p&gt;&lt;p&gt;Code 1950, ¬ß 28.1-124; 1960, c. 358; 1975, cc. 14, 15.&lt;/p&gt;</t>
  </si>
  <si>
    <t>¬ß 18.2-180</t>
  </si>
  <si>
    <t>Manufacture, etc., of slugs, etc., for such unlawful use.</t>
  </si>
  <si>
    <t>&lt;p&gt;Any person who, with intent to cheat or defraud the owner, lessee, licensee or other person entitled to the contents of any such coin box telephone, parking meter, vending machine or other machine operated on the coin-in-the-slot principle, designed only to receive lawful coin of the United States of America, in connection with the use of any such coin box telephone, parking meter, vending machine or other machine, or who, knowing or having reason to believe that the same is intended for such unlawful use, shall manufacture, sell, offer to sell, advertise for sale or give away any slug, device or substance whatsoever, intended or calculated to be placed or deposited in any such coin box telephone, parking meter, vending machine or other machine, shall be guilty of a Class 3 misdemeanor.&lt;/p&gt;&lt;p&gt;The manufacture, sale, offer for sale, advertisement for sale, giving away or possession of any such slug, device or substance whatsoever, intended or calculated to be placed or deposited in any such coin box telephone, parking meter, vending machine or other machine that operates on the coin-in-the-slot principle, shall be prima facie evidence of intent to cheat or defraud within the meaning of this section and ¬ß &lt;a href='http://law.lis.virginia.gov/vacode/18.2-179/'&gt;18.2-179&lt;/a&gt;.&lt;/p&gt;&lt;p&gt;Code 1950, ¬ß 18.1-125; 1960, c. 358; 1975, cc. 14, 15.&lt;/p&gt;</t>
  </si>
  <si>
    <t>BAD CHECK LAW</t>
  </si>
  <si>
    <t>¬ß 18.2-181</t>
  </si>
  <si>
    <t>Issuing bad checks, etc., larceny.</t>
  </si>
  <si>
    <t>&lt;p&gt;Any person who, with intent to defraud, shall make or draw or utter or deliver any check, draft, or order for the payment of money, upon any bank, banking institution, trust company, or other depository, knowing, at the time of such making, drawing, uttering or delivering, that the maker or drawer has not sufficient funds in, or credit with, such bank, banking institution, trust company, or other depository, for the payment of such check, draft or order, although no express representation is made in reference thereto, shall be guilty of larceny; and, if this check, draft, or order has a represented value of $500 or more, such person shall be guilty of a Class 6 felony. In cases in which such value is less than $500, the person shall be guilty of a Class 1 misdemeanor.&lt;/p&gt;&lt;p&gt;The word "credit" as used herein, shall be construed to mean any arrangement or understanding with the bank, trust company, or other depository for the payment of such check, draft or order.&lt;/p&gt;&lt;p&gt;Any person making, drawing, uttering or delivering any such check, draft or order in payment as a present consideration for goods or services for the purposes set out in this section shall be guilty as provided herein.&lt;/p&gt;&lt;p&gt;Code 1950, ¬ß 6.1-115; 1966, c. 584; 1975, cc. 14, 15; 1978, c. 791; 1981, c. 230; 2018, cc. &lt;a href='http://lis.virginia.gov/cgi-bin/legp604.exe?181+ful+CHAP0764'&gt;764&lt;/a&gt;, &lt;a href='http://lis.virginia.gov/cgi-bin/legp604.exe?181+ful+CHAP0765'&gt;765&lt;/a&gt;.&lt;/p&gt;</t>
  </si>
  <si>
    <t>¬ß 18.2-181.1</t>
  </si>
  <si>
    <t>Issuance of bad checks.</t>
  </si>
  <si>
    <t>&lt;p&gt;It shall be a Class 6 felony for any person, within a period of 90 days, to issue two or more checks, drafts or orders for the payment of money in violation of ¬ß &lt;a href='/vacode/18.2-181/'&gt;18.2-181&lt;/a&gt; that have an aggregate represented value of $500 or more and that (i) are drawn upon the same account of any bank, banking institution, trust company or other depository and (ii) are made payable to the same person, firm or corporation.&lt;/p&gt;&lt;p&gt;1988, c. 496; 2018, cc. &lt;a href='http://lis.virginia.gov/cgi-bin/legp604.exe?181+ful+CHAP0764'&gt;764&lt;/a&gt;, &lt;a href='http://lis.virginia.gov/cgi-bin/legp604.exe?181+ful+CHAP0765'&gt;765&lt;/a&gt;.&lt;/p&gt;</t>
  </si>
  <si>
    <t>¬ß 18.2-182</t>
  </si>
  <si>
    <t>Issuing bad checks on behalf of business firm or corporation in payment of wages; penalty.</t>
  </si>
  <si>
    <t>&lt;p&gt;Any person who shall make, draw, or utter, or deliver any check, draft, or order for the payment of money, upon any bank, banking institution, trust company or other depository on behalf of any business firm or corporation, for the purpose of paying wages to any employee of such firm or corporation, or for the purpose of paying for any labor performed by any person for such firm or corporation,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 except that if this check, draft, or order has a represented value of $500 or more, such person shall be guilty of a Class 6 felony.&lt;/p&gt;&lt;p&gt;The word "credit," as used herein, shall be construed to mean any arrangement or understanding with the bank, banking institution, trust company, or other depository for the payment of such check, draft or order.&lt;/p&gt;&lt;p&gt;In addition to the criminal penalty set forth herein, such person shall be personally liable in any civil action brought upon such check, draft or order.&lt;/p&gt;&lt;p&gt;Code 1950, ¬ß 6.1-116; 1966, c. 584; 1975, cc. 14, 15; 2005, c. &lt;a href='http://lis.virginia.gov/cgi-bin/legp604.exe?051+ful+CHAP0598'&gt;598&lt;/a&gt;; 2018, cc. &lt;a href='http://lis.virginia.gov/cgi-bin/legp604.exe?181+ful+CHAP0764'&gt;764&lt;/a&gt;, &lt;a href='http://lis.virginia.gov/cgi-bin/legp604.exe?181+ful+CHAP0765'&gt;765&lt;/a&gt;.&lt;/p&gt;</t>
  </si>
  <si>
    <t>¬ß 18.2-182.1</t>
  </si>
  <si>
    <t>Issuing bad checks in payment of taxes.</t>
  </si>
  <si>
    <t>&lt;p&gt;Any person who shall make, draw, utter, or deliver two or more checks, drafts, or orders within a period of ninety days which have an aggregate represented value of $1,000 or more, for the payment of money upon any bank, banking institution, trust company, or other depository on behalf of any taxpayer for the payment of any state tax under ¬ß &lt;a href='http://law.lis.virginia.gov/vacode/58.1-486/'&gt;58.1-486&lt;/a&gt; or ¬ß &lt;a href='http://law.lis.virginia.gov/vacode/58.1-637/'&gt;58.1-637&lt;/a&gt;, knowing, at the time of such making, drawing, uttering, or delivering, that the account upon which such check, draft, or order is drawn has not sufficient funds or credit with such bank, banking institution, trust company, or other depository for the payment of such check, draft, or order, although no express representation is made in reference thereto, shall be guilty of a Class 1 misdemeanor.&lt;/p&gt;&lt;p&gt;The word "credit," as used herein, means any arrangement or understanding with the bank, banking institution, trust company, or other depository for the payment of such check, draft, or order.&lt;/p&gt;&lt;p&gt;1992, c. 763.&lt;/p&gt;</t>
  </si>
  <si>
    <t>¬ß 18.2-183</t>
  </si>
  <si>
    <t>Issuance of bad check prima facie evidence of intent and knowledge; notice by certified or registered mail.</t>
  </si>
  <si>
    <t>&lt;p&gt;In any prosecution or action under the preceding sections, the making or drawing or uttering or delivery of a check, draft, or order, payment of which is refused by the drawee because of lack of funds or credit shall be prima facie evidence of intent to defraud or of knowledge of insufficient funds in, or credit with, such bank, banking institution, trust company or other depository unless such maker or drawer, or someone for him, shall have paid the holder thereof the amount due thereon, together with interest, and protest fees (if any), within five days after receiving written notice that such check, draft, or order has not been paid to the holder thereof. Notice mailed by certified or registered mail, evidenced by return receipt, to the last known address of the maker or drawer shall be deemed sufficient and equivalent to notice having been received by the maker or drawer.&lt;/p&gt;&lt;p&gt;If such check, draft or order shows on its face a printed or written address, home, office, or otherwise, of the maker or drawer, then the foregoing notice, when sent by certified or registered mail to such address, with or without return receipt requested, shall be deemed sufficient and equivalent to notice having been received by the maker or drawer, whether such notice shall be returned undelivered or not.&lt;/p&gt;&lt;p&gt;When a check is drawn on a bank in which the maker or drawer has no account, it shall be presumed that such check was issued with intent to defraud, and the five-day notice set forth above shall not be required in such case.&lt;/p&gt;&lt;p&gt;Code 1950, ¬ß 6.1-117; 1966, c. 584; 1975, cc. 14, 15.&lt;/p&gt;</t>
  </si>
  <si>
    <t>¬ß 18.2-184</t>
  </si>
  <si>
    <t>Presumption as to notation attached to check, draft or order.</t>
  </si>
  <si>
    <t>&lt;p&gt;In any prosecution or action under the preceding sections, any notation attached to or stamped upon a check, draft or order which is refused by the drawee because of lack of funds or credit, bearing the terms "not sufficient funds," "uncollected funds," "account closed," or "no account in this name," or words of similar import, shall be prima facie evidence that such notation is true and correct.&lt;/p&gt;&lt;p&gt;Code 1950, ¬ß 6.1-117.1; 1970, c. 695; 1974, c. 322; 1975, cc. 14, 15.&lt;/p&gt;</t>
  </si>
  <si>
    <t>¬ß 18.2-185</t>
  </si>
  <si>
    <t>Evidence and presumptions in malicious prosecution actions after issuance of bad check.</t>
  </si>
  <si>
    <t>&lt;p&gt;In any civil action growing out of an arrest under ¬ß &lt;a href='http://law.lis.virginia.gov/vacode/18.2-181/'&gt;18.2-181&lt;/a&gt; or ¬ß &lt;a href='http://law.lis.virginia.gov/vacode/18.2-182/'&gt;18.2-182&lt;/a&gt;, no evidence of statements or representations as to the status of the check, draft, order or deposit involved, or of any collateral agreement with reference to the check, draft, or order, shall be admissible unless such statements, or representations, or collateral agreement, be written upon the instrument at the time it is given by the drawer.&lt;/p&gt;&lt;p&gt;If payment of any check, draft, or order for the payment of money be refused by the bank, banking institution, trust company or other depository upon which such instrument is drawn, and the person who drew or uttered such instrument be arrested or prosecuted under the provisions of ¬ß &lt;a href='http://law.lis.virginia.gov/vacode/18.2-181/'&gt;18.2-181&lt;/a&gt; or ¬ß &lt;a href='http://law.lis.virginia.gov/vacode/18.2-182/'&gt;18.2-182&lt;/a&gt;, for failure or refusal to pay such instrument, the one who arrested or caused such person to be arrested and prosecuted, or either, shall be conclusively deemed to have acted with reasonable or probable cause in any suit for damages that may be brought by the person who drew or uttered such instrument, if the one who arrested or caused such person to be arrested and prosecuted, or either, shall have, before doing so, presented or caused such instrument to be presented to the depository on which it was drawn where it was refused, and then waited five days after notice, as provided in ¬ß &lt;a href='http://law.lis.virginia.gov/vacode/18.2-183/'&gt;18.2-183&lt;/a&gt;, without the amount due under the provisions of such instrument being paid.&lt;/p&gt;&lt;p&gt;Code 1950, ¬ß 6.1-118; 1966, c. 584; 1975, cc. 14, 15.&lt;/p&gt;</t>
  </si>
  <si>
    <t>FALSE REPRESENTATIONS TO OBTAIN PROPERTY OR CREDIT</t>
  </si>
  <si>
    <t>¬ß 18.2-186</t>
  </si>
  <si>
    <t>False statements to obtain property or credit.</t>
  </si>
  <si>
    <t>&lt;p&gt;A. A person shall be guilty of a Class 1 misdemeanor if he makes, causes to be made or conspires to make directly, indirectly or through an agency, any materially false statement in writing, knowing it to be false and intending that it be relied upon, concerning the financial condition or means or ability to pay of himself, or of any other person for whom he is acting, or any firm or corporation in which he is interested or for which he is acting, for the purpose of procuring, for his own benefit or for the benefit of such person, firm or corporation, the delivery of personal property, the payment of cash, the making of a loan or credit, the extension of a credit, the discount of an account receivable, or the making, acceptance, discount, sale or endorsement of a bill of exchange or promissory note.&lt;/p&gt;&lt;p&gt;B. Any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upon the faith thereof, for his own benefit, or for the benefit of the person, firm or corporation in which he is interested or for which he is acting, any such delivery, payment, loan, credit, extension, discount making, acceptance, sale or endorsement, shall, if the value of the thing or the amount of the loan, credit or benefit obtained is $500 or more, be guilty of grand larceny or, if the value is less than $500, be guilty of petit larceny.&lt;/p&gt;&lt;p&gt;C. Venue for the trial of any person charged with an offense under this section may be in the county or city in which (i) any act was performed in furtherance of the offense, or (ii) the person charged with the offense resided at the time of the offense.&lt;/p&gt;&lt;p&gt;D. As used in this section, "in writing" shall include information transmitted by computer, facsimile, e-mail, Internet, or any other electronic medium, and shall not include information transmitted by any such medium by voice transmission.&lt;/p&gt;&lt;p&gt;Code 1950, ¬ß 18.1-119; 1960, c. 358; 1966, c. 247; 1975, cc. 14, 15; 1981, c. 197; 1991, c. 546; 2006, c. &lt;a href='http://lis.virginia.gov/cgi-bin/legp604.exe?061+ful+CHAP0321'&gt;321&lt;/a&gt;; 2007, c. &lt;a href='http://lis.virginia.gov/cgi-bin/legp604.exe?071+ful+CHAP0518'&gt;518&lt;/a&gt;; 2018, cc. &lt;a href='http://lis.virginia.gov/cgi-bin/legp604.exe?181+ful+CHAP0764'&gt;764&lt;/a&gt;, &lt;a href='http://lis.virginia.gov/cgi-bin/legp604.exe?181+ful+CHAP0765'&gt;765&lt;/a&gt;.&lt;/p&gt;</t>
  </si>
  <si>
    <t>¬ß 18.2-186.1</t>
  </si>
  <si>
    <t>&lt;p&gt;Repealed by Acts 1981, c. 255.&lt;/p&gt;</t>
  </si>
  <si>
    <t>¬ß 18.2-186.2</t>
  </si>
  <si>
    <t>False statements or failure to disclose material facts in order to obtain aid or benefits under any local, state or federal housing assistance program.</t>
  </si>
  <si>
    <t>&lt;p&gt;Any person who (i) knowingly makes or causes to be made either directly or indirectly or through any agent or agency, any false statement in writing with the intent that it shall be relied upon, or fails to disclose any material fact concerning the financial means or ability to pay of himself or of any other person for whom he is acting, for the purpose of procuring aid and benefits available under any local, state or federally funded housing assistance program, or (ii) knowingly fails to disclose a change in circumstances in order to obtain or continue to receive under any such program aid or benefits to which he is not entitled or who knowingly aids and abets another person in the commission of any such act is guilty of a Class 1 misdemeanor.&lt;/p&gt;&lt;p&gt;1980, c. 303.&lt;/p&gt;</t>
  </si>
  <si>
    <t>¬ß 18.2-186.3</t>
  </si>
  <si>
    <t>Identity theft; penalty; restitution; victim assistance.</t>
  </si>
  <si>
    <t>&lt;p&gt;A. It shall be unlawful for any person, without the authorization or permission of the person or persons who are the subjects of the identifying information, with the intent to defraud, for his own use or the use of a third person, to:&lt;/p&gt;&lt;p&gt;1. Obtain, record, or access identifying information which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government of the Commonwealth.&lt;/p&gt;&lt;p&gt;B. It shall be unlawful for any person without the authorization or permission of the person who is the subject of the identifying information, with the intent to sell or distribute the information to another to:&lt;/p&gt;&lt;p&gt;1. Fraudulently obtain, record, or access identifying information that is not available to the general public that would assist in accessing financial resources, obtaining identification documents, or obtaining benefits of such other person;&lt;/p&gt;&lt;p&gt;2. Obtain money, credit, loans, goods, or services through the use of identifying information of such other person;&lt;/p&gt;&lt;p&gt;3. Obtain identification documents in such other person's name; or&lt;/p&gt;&lt;p&gt;4. Obtain, record, or access identifying information while impersonating a law-enforcement officer or an official of the Commonwealth.&lt;/p&gt;&lt;p&gt;B1. It shall be unlawful for any person to use identification documents or identifying information of another person, whether that person is dead or alive, or of a false or fictitious person, to avoid summons, arrest, prosecution, or to impede a criminal investigation.&lt;/p&gt;&lt;p&gt;C. As used in this section, "identifying information" shall include but not be limited to: (i) name; (ii) date of birth; (iii) social security number; (iv) driver's license number; (v) bank account numbers; (vi) credit or debit card numbers; (vii) personal identification numbers (PIN); (viii) electronic identification codes; (ix) automated or electronic signatures; (x) biometric data; (xi) fingerprints; (xii) passwords; or (xiii) any other numbers or information that can be used to access a person's financial resources, obtain identification, act as identification, or obtain money, credit, loans, goods, or services.&lt;/p&gt;&lt;p&gt;D. Violations of this section shall be punishable as a Class 1 misdemeanor. Any violation resulting in financial loss of $500 or more shall be punishable as a Class 6 felony. Any second or subsequent conviction shall be punishable as a Class 6 felony. Any violation of subsection B where five or more persons' identifying information has been obtained, recorded, or accessed in the same transaction or occurrence shall be punishable as a Class 5 felony. Any violation of subsection B where 50 or more persons' identifying information has been obtained, recorded, or accessed in the same transaction or occurrence shall be punishable as a Class 4 felony. Any violation resulting in the arrest and detention of the person whose identification documents or identifying information were used to avoid summons, arrest, prosecution, or to impede a criminal investigation shall be punishable as a Class 5 felony. In any proceeding brought pursuant to this section, the crime shall be considered to have been committed in any locality where the person whose identifying information was appropriated resides, or in which any part of the offense took place, regardless of whether the defendant was ever actually in such locality.&lt;/p&gt;&lt;p&gt;E. Upon conviction, in addition to any other punishment, a person found guilty of this offense shall be ordered by the court to make restitution as the court deems appropriate to any person whose identifying information was appropriated or to the estate of such person. Such restitution may include the person's or his estate's actual expenses associated with correcting inaccuracies or errors in his credit report or other identifying information.&lt;/p&gt;&lt;p&gt;F. Upon the request of a person whose identifying information was appropriated, the Attorney General may provide assistance to the victim in obtaining information necessary to correct inaccuracies or errors in his credit report or other identifying information; however, no legal representation shall be afforded such person.&lt;/p&gt;&lt;p&gt;2000, c. &lt;a href='http://lis.virginia.gov/cgi-bin/legp604.exe?001+ful+CHAP0349'&gt;349&lt;/a&gt;; 2001, c. &lt;a href='http://lis.virginia.gov/cgi-bin/legp604.exe?011+ful+CHAP0423'&gt;423&lt;/a&gt;; 2003, cc. &lt;a href='http://lis.virginia.gov/cgi-bin/legp604.exe?031+ful+CHAP0847'&gt;847&lt;/a&gt;, &lt;a href='http://lis.virginia.gov/cgi-bin/legp604.exe?031+ful+CHAP0914'&gt;914&lt;/a&gt;, &lt;a href='http://lis.virginia.gov/cgi-bin/legp604.exe?031+ful+CHAP0918'&gt;918&lt;/a&gt;; 2004, c. &lt;a href='http://lis.virginia.gov/cgi-bin/legp604.exe?041+ful+CHAP0450'&gt;450&lt;/a&gt;; 2006, cc. &lt;a href='http://lis.virginia.gov/cgi-bin/legp604.exe?061+ful+CHAP0455'&gt;455&lt;/a&gt;, &lt;a href='http://lis.virginia.gov/cgi-bin/legp604.exe?061+ful+CHAP0496'&gt;496&lt;/a&gt;; 2007, c. &lt;a href='http://lis.virginia.gov/cgi-bin/legp604.exe?071+ful+CHAP0441'&gt;441&lt;/a&gt;; 2009, cc. &lt;a href='http://lis.virginia.gov/cgi-bin/legp604.exe?091+ful+CHAP0314'&gt;314&lt;/a&gt;, &lt;a href='http://lis.virginia.gov/cgi-bin/legp604.exe?091+ful+CHAP0380'&gt;380&lt;/a&gt;; 2013, cc. &lt;a href='http://lis.virginia.gov/cgi-bin/legp604.exe?131+ful+CHAP0420'&gt;420&lt;/a&gt;, &lt;a href='http://lis.virginia.gov/cgi-bin/legp604.exe?131+ful+CHAP0466'&gt;466&lt;/a&gt;; 2018, cc. &lt;a href='http://lis.virginia.gov/cgi-bin/legp604.exe?181+ful+CHAP0764'&gt;764&lt;/a&gt;, &lt;a href='http://lis.virginia.gov/cgi-bin/legp604.exe?181+ful+CHAP0765'&gt;765&lt;/a&gt;.&lt;/p&gt;</t>
  </si>
  <si>
    <t>¬ß 18.2-186.3:1</t>
  </si>
  <si>
    <t>Identity fraud; consumer reporting agencies; police reports.</t>
  </si>
  <si>
    <t>&lt;p&gt;A. A consumer may report a case of identity theft to the law-enforcement agency in the jurisdiction where he resides. If a consumer, as defined by the Fair Credit Reporting Act, 15 U.S.C. ¬ß 1681 et seq., submits to a consumer reporting agency, as defined by the Fair Credit Reporting Act, 15 U.S.C. ¬ß 1681 et seq., a copy of a valid police report, the consumer reporting agency shall, within 30 days of receipt thereof, block the reporting of any information that the consumer alleges appears on his credit report, as defined by the Fair Credit Reporting Act, 15 U.S.C. ¬ß 1681 et seq., as a result of a violation of ¬ß &lt;a href='http://law.lis.virginia.gov/vacode/18.2-186.3/'&gt;18.2-186.3&lt;/a&gt;. The consumer reporting agency shall promptly notify the furnisher of the information that a police report has been filed, that a block has been requested, and the effective date of the block.&lt;/p&gt;&lt;p&gt;B. Consumer reporting agencies may decline to block or may rescind any block of consumer information if, in the exercise of good faith and reasonable judgment, the consumer reporting agency believes that: (i) the information was blocked due to a misrepresentation of a material fact by the consumer; (ii) the information was blocked due to fraud, in which the consumer participated, or of which the consumer had knowledge, and which may for purposes of this section be demonstrated by circumstantial evidence; (iii) the consumer agrees that portions of the blocked information or all of it were blocked in error; (iv) the consumer knowingly obtained or should have known that he obtained possession of goods, services, or moneys as a result of the blocked transaction or transactions; or (v) the consumer reporting agency, in the exercise of good faith and reasonable judgment, has substantial reason based on specific, verifiable facts to doubt the authenticity of the consumer's report of a violation of ¬ß &lt;a href='http://law.lis.virginia.gov/vacode/18.2-186.3/'&gt;18.2-186.3&lt;/a&gt;.&lt;/p&gt;&lt;p&gt;C. If blocked information is unblocked pursuant to this section, the consumer shall be notified in the same manner as consumers are notified of the reinsertion of information pursuant to the Fair Credit Reporting Act at 15 U.S.C. ¬ß 1681i, as amended. The prior presence of the blocked information in the consumer reporting agency's file on the consumer is not evidence of whether the consumer knew or should have known that he obtained possession of any goods, services, or moneys.&lt;/p&gt;&lt;p&gt;D. A consumer reporting agency shall accept the consumer's version of the disputed information and correct the disputed item when the consumer submits to the consumer reporting agency documentation obtained from the source of the item in dispute or from public records confirming that the report was inaccurate or incomplete, unless the consumer reporting agency, in the exercise of good faith and reasonable judgment, has substantial reason based on specific, verifiable facts to doubt the authenticity of the documentation submitted and notifies the consumer in writing of that decision, explaining its reasons for unblocking the information and setting forth the specific, verifiable facts on which the decision is based.&lt;/p&gt;&lt;p&gt;E. A consumer reporting agency shall delete from a consumer credit report inquiries for credit reports based upon credit requests that the consumer reporting agency verifies were initiated as a result of a violation of ¬ß &lt;a href='http://law.lis.virginia.gov/vacode/18.2-186.3/'&gt;18.2-186.3&lt;/a&gt;.&lt;/p&gt;&lt;p&gt;F. The provisions of this section do not apply to (i) a consumer reporting agency that acts as a reseller of credit information by assembling and merging information contained in the databases of other consumer reporting agencies, and that does not maintain a permanent database of credit information from which new consumer credit reports are produced, (ii) a check services or fraud prevention services company that issues reports on incidents of fraud or authorizations for the purpose of approving or processing negotiable instruments, electronic funds transfers, or similar payment methods, or (iii) a demand deposit account information service company that issues reports regarding account closures due to fraud, substantial overdrafts, automatic teller machine abuse or similar negative information regarding a consumer to inquiring banks or other financial institutions for use only in reviewing a consumer request for a demand deposit account at the inquiring bank or financial institution.&lt;/p&gt;&lt;p&gt;2003, cc. &lt;a href='http://lis.virginia.gov/cgi-bin/legp604.exe?031+ful+CHAP0914'&gt;914&lt;/a&gt;, &lt;a href='http://lis.virginia.gov/cgi-bin/legp604.exe?031+ful+CHAP0918'&gt;918&lt;/a&gt;; 2006, c. &lt;a href='http://lis.virginia.gov/cgi-bin/legp604.exe?061+ful+CHAP0298'&gt;298&lt;/a&gt;.&lt;/p&gt;</t>
  </si>
  <si>
    <t>¬ß 18.2-186.4</t>
  </si>
  <si>
    <t>Use of a person's identity with the intent to coerce, intimidate, or harass; penalty.</t>
  </si>
  <si>
    <t>&lt;p&gt;It shall be unlawful for any person, with the intent to coerce, intimidate, or harass another person, to publish the person's name or photograph along with identifying information as defined in clauses (iii) through (ix), or clause (xii) of subsection C of ¬ß &lt;a href='http://law.lis.virginia.gov/vacode/18.2-186.3/'&gt;18.2-186.3&lt;/a&gt;, or identification of the person's primary residence address. Any person who violates this section is guilty of a Class 1 misdemeanor.&lt;/p&gt;&lt;p&gt;Any person who violates this section knowing or having reason to know that person is a law-enforcement officer, as defined in ¬ß &lt;a href='http://law.lis.virginia.gov/vacode/9.1-101/'&gt;9.1-101&lt;/a&gt;, is guilty of a Class 6 felony. The sentence shall include a mandatory minimum term of confinement of six months.&lt;/p&gt;&lt;p&gt;2001, cc. &lt;a href='http://lis.virginia.gov/cgi-bin/legp604.exe?011+ful+CHAP0775'&gt;775&lt;/a&gt;, &lt;a href='http://lis.virginia.gov/cgi-bin/legp604.exe?011+ful+CHAP0782'&gt;782&lt;/a&gt;; 2007, c. &lt;a href='http://lis.virginia.gov/cgi-bin/legp604.exe?071+ful+CHAP0736'&gt;736&lt;/a&gt;; 2010, c. &lt;a href='http://lis.virginia.gov/cgi-bin/legp604.exe?101+ful+CHAP0767'&gt;767&lt;/a&gt;.&lt;/p&gt;</t>
  </si>
  <si>
    <t>¬ß 18.2-186.4:1</t>
  </si>
  <si>
    <t>Internet publication of personal information of certain public officials.</t>
  </si>
  <si>
    <t>&lt;p&gt;A. The Commonwealth shall not publish on the Internet the personal information of any public official if a court has, pursuant to subsection B, ordered that the official's personal information is prohibited from publication and the official has made a demand in writing to the Commonwealth, accompanied by the order of the court, that the Commonwealth not publish such information.&lt;/p&gt;&lt;p&gt;B. Any public official may petition a circuit court for an order prohibiting the publication on the Internet, by the Commonwealth, of the official's personal information. The petition shall set forth the specific reasons that the official seeks the order. The court shall issue such an order only if it finds that (i) there exists a threat to the official or a person who resides with him that would result from publication of the information or (ii) the official has demonstrated a reasonable fear of a risk to his safety or the safety of someone who resides with him that would result from publication of the information on the Internet.&lt;/p&gt;&lt;p&gt;C. If the Commonwealth publishes the public official's personal information on the Internet prior to receipt of a written demand by the official under subsection A, it shall remove the information from publication on the Internet within 48 hours of receipt of the written demand.&lt;/p&gt;&lt;p&gt;D. A written demand made by any public official pursuant to this section shall be effective for four years as follows:&lt;/p&gt;&lt;p&gt;1. For a law-enforcement officer, if the officer remains continuously employed as a law-enforcement officer throughout the four-year period;&lt;/p&gt;&lt;p&gt;2. For a federal or state judge or justice, if such public official continuously serves throughout the four-year period; and&lt;/p&gt;&lt;p&gt;3. For an attorney for the Commonwealth, if such public official continuously serves throughout the four-year period.&lt;/p&gt;&lt;p&gt;E. For purposes of this section:&lt;/p&gt;&lt;p&gt;"Commonwealth" means any agency or political subdivision of the Commonwealth of Virginia.&lt;/p&gt;&lt;p&gt;"Law-enforcement officer" means the same as that term is defined in ¬ß &lt;a href='http://law.lis.virginia.gov/vacode/9.1-101/'&gt;9.1-101&lt;/a&gt;, 5 U.S.C. ¬ß 8331(20), excluding officers whose duties relate to detention as defined in 5 U.S.C. ¬ß 8331(20), and any other federal officer or agent who is credentialed with the authority to enforce federal law.&lt;/p&gt;&lt;p&gt;"Personal information" means home address, home telephone numbers, personal cell phone numbers, or personal email address.&lt;/p&gt;&lt;p&gt;"Publication" and "publishes" means intentionally communicating personal information to, or otherwise making personal information available to, and accessible by, the general public through the Internet or other online service.&lt;/p&gt;&lt;p&gt;"Public official" means any state or federal judge or justice, law-enforcement officer, or attorney for the Commonwealth.&lt;/p&gt;&lt;p&gt;F. No provision of this section shall apply to lists of registered voters and persons who voted, voter registration records, or lists of absentee voters prepared or provided under Title 24.2.&lt;/p&gt;&lt;p&gt;2010, c. &lt;a href='http://lis.virginia.gov/cgi-bin/legp604.exe?101+ful+CHAP0767'&gt;767&lt;/a&gt;; 2012, c. &lt;a href='http://lis.virginia.gov/cgi-bin/legp604.exe?121+ful+CHAP0143'&gt;143&lt;/a&gt;; 2014, c. &lt;a href='http://lis.virginia.gov/cgi-bin/legp604.exe?141+ful+CHAP0170'&gt;170&lt;/a&gt;.&lt;/p&gt;</t>
  </si>
  <si>
    <t>¬ß 18.2-186.5</t>
  </si>
  <si>
    <t>Expungement of false identity information from police and court records; Identity Theft Passport.</t>
  </si>
  <si>
    <t>&lt;p&gt;A. Any person whose name or other identification has been used without his consent or authorization by another person who has been charged or arrested using such name or identification may file a petition with the court for relief pursuant to ¬ß &lt;a href='/vacode/19.2-392.2/'&gt;19.2-392.2&lt;/a&gt;. A person who has petitioned the court pursuant to ¬ß &lt;a href='/vacode/19.2-392.2/'&gt;19.2-392.2&lt;/a&gt; as a result of a violation of ¬ß &lt;a href='/vacode/18.2-186.3/'&gt;18.2-186.3&lt;/a&gt;, may submit to the Attorney General a certified copy of a court order obtained pursuant to ¬ß &lt;a href='/vacode/19.2-392.2/'&gt;19.2-392.2&lt;/a&gt;. Upon receipt by the Attorney General of a certified copy of the court order and upon request by such person, the Office of the Attorney General, in cooperation with the State Police, may issue an "Identity Theft Passport" stating that such an order has been submitted. The Office of the Attorney General shall provide access to identity theft information to (i) criminal justice agencies and (ii) individuals who have submitted a court order pursuant to this subsection.&lt;/p&gt;&lt;p&gt;B. Any person whose name or other identification has been used without his consent or authorization by another person may file with the Attorney General a copy of a police report showing that he has reported to a law-enforcement agency that his name or other identification has been used without his consent or authorization by another person. Upon receipt by the Attorney General of a copy of the police report and upon request by such person, the Office of the Attorney General, in cooperation with the State Police, may issue an Identity Theft Passport stating that such a police report has been submitted. The Office of the Attorney General shall provide access to identity theft information to (i) criminal justice agencies and (ii) individuals who have submitted a copy of a police report pursuant to this subsection.&lt;/p&gt;&lt;p&gt;C. When the Office of the Attorney General issues an Identity Theft Passport, it shall transmit a record of the issuance of the passport, and indicate under which subsection the passport was issued, to the Department of Motor Vehicles. The Department shall note on the individual's driver abstract that a court order was obtained pursuant to ¬ß &lt;a href='/vacode/19.2-392.2/'&gt;19.2-392.2&lt;/a&gt; or a police report was filed and that an Identity Theft Passport has been issued. The provisions of ¬ß &lt;a href='/vacode/2.2-3808/'&gt;2.2-3808&lt;/a&gt; shall not apply to this section.&lt;/p&gt;&lt;p&gt;2003, cc. &lt;a href='http://lis.virginia.gov/cgi-bin/legp604.exe?031+ful+CHAP0914'&gt;914&lt;/a&gt;, &lt;a href='http://lis.virginia.gov/cgi-bin/legp604.exe?031+ful+CHAP0918'&gt;918&lt;/a&gt;; 2004, c. &lt;a href='http://lis.virginia.gov/cgi-bin/legp604.exe?041+ful+CHAP0450'&gt;450&lt;/a&gt;; 2006, c. &lt;a href='http://lis.virginia.gov/cgi-bin/legp604.exe?061+ful+CHAP0298'&gt;298&lt;/a&gt;; 2011, c. &lt;a href='http://lis.virginia.gov/cgi-bin/legp604.exe?111+ful+CHAP0619'&gt;619&lt;/a&gt;; 2018, c. &lt;a href='http://lis.virginia.gov/cgi-bin/legp604.exe?181+ful+CHAP0577'&gt;577&lt;/a&gt;.&lt;/p&gt;</t>
  </si>
  <si>
    <t>¬ß 18.2-186.6</t>
  </si>
  <si>
    <t>Breach of personal information notification.</t>
  </si>
  <si>
    <t>&lt;p&gt;A. As used in this section:&lt;/p&gt;&lt;p&gt;"Breach of the security of the system" means the unauthorized access and acquisition of unencrypted and unredacted computerized data that compromises the security or confidentiality of personal information maintained by an individual or entity as part of a database of personal information regarding multiple individuals and that causes, or the individual or entity reasonably believes has caused, or will cause, identity theft or other fraud to any resident of the Commonwealth. Good faith acquisition of personal information by an employee or agent of an individual or entity for the purposes of the individual or entity is not a breach of the security of the system, provided that the personal information is not used for a purpose other than a lawful purpose of the individual or entity or subject to further unauthorized disclosure.&lt;/p&gt;&lt;p&gt;"Encrypted" means the transformation of data through the use of an algorithmic process into a form in which there is a low probability of assigning meaning without the use of a confidential process or key, or the securing of the information by another method that renders the data elements unreadable or unusable.&lt;/p&gt;&lt;p&gt;"Entity" includes corporations, business trusts, estates, partnerships, limited partnerships, limited liability partnerships, limited liability companies, associations, organizations, joint ventures, governments, governmental subdivisions, agencies, or instrumentalities or any other legal entity, whether for profit or not for profit.&lt;/p&gt;&lt;p&gt;"Financial institution" has the meaning given that term in 15 U.S.C. ¬ß 6809(3).&lt;/p&gt;&lt;p&gt;"Individual" means a natural person.&lt;/p&gt;&lt;p&gt;"Notice" means:&lt;/p&gt;&lt;p&gt;1. Written notice to the last known postal address in the records of the individual or entity;&lt;/p&gt;&lt;p&gt;2. Telephone notice;&lt;/p&gt;&lt;p&gt;3. Electronic notice; or&lt;/p&gt;&lt;p&gt;4. Substitute notice, if the individual or the entity required to provide notice demonstrates that the cost of providing notice will exceed $50,000, the affected class of Virginia residents to be notified exceeds 100,000 residents, or the individual or the entity does not have sufficient contact information or consent to provide notice as described in subdivisions 1, 2, or 3 of this definition. Substitute notice consists of all of the following:&lt;/p&gt;&lt;p&gt;a. E-mail notice if the individual or the entity has e-mail addresses for the members of the affected class of residents;&lt;/p&gt;&lt;p&gt;b. Conspicuous posting of the notice on the website of the individual or the entity if the individual or the entity maintains a website; and&lt;/p&gt;&lt;p&gt;c. Notice to major statewide media.&lt;/p&gt;&lt;p&gt;Notice required by this section shall not be considered a debt communication as defined by the Fair Debt Collection Practices Act in 15 U.S.C. ¬ß 1692a.&lt;/p&gt;&lt;p&gt;Notice required by this section shall include a description of the following:&lt;/p&gt;&lt;p&gt;(1) The incident in general terms;&lt;/p&gt;&lt;p&gt;(2) The type of personal information that was subject to the unauthorized access and acquisition;&lt;/p&gt;&lt;p&gt;(3) The general acts of the individual or entity to protect the personal information from further unauthorized access;&lt;/p&gt;&lt;p&gt;(4) A telephone number that the person may call for further information and assistance, if one exists; and&lt;/p&gt;&lt;p&gt;(5) Advice that directs the person to remain vigilant by reviewing account statements and monitoring free credit reports.&lt;/p&gt;&lt;p&gt;"Personal information" means the first name or first initial and last name in combination with and linked to any one or more of the following data elements that relate to a resident of the Commonwealth, when the data elements are neither encrypted nor redacted:&lt;/p&gt;&lt;p&gt;1. Social security number;&lt;/p&gt;&lt;p&gt;2. Driver's license number or state identification card number issued in lieu of a driver's license number; or&lt;/p&gt;&lt;p&gt;3. Financial account number, or credit card or debit card number, in combination with any required security code, access code, or password that would permit access to a resident's financial accounts.&lt;/p&gt;&lt;p&gt;The term does not include information that is lawfully obtained from publicly available information, or from federal, state, or local government records lawfully made available to the general public.&lt;/p&gt;&lt;p&gt;"Redact" means alteration or truncation of data such that no more than the following are accessible as part of the personal information:&lt;/p&gt;&lt;p&gt;1. Five digits of a social security number; or&lt;/p&gt;&lt;p&gt;2. The last four digits of a driver's license number, state identification card number, or account number.&lt;/p&gt;&lt;p&gt;B. If unencrypted or unredacted personal information was or is reasonably believed to have been accessed and acquired by an unauthorized person and causes, or the individual or entity reasonably believes has caused or will cause, identity theft or another fraud to any resident of the Commonwealth, an individual or entity that owns or licenses computerized data that includes personal information shall disclose any breach of the security of the system following discovery or notification of the breach of the security of the system to the Office of the Attorney General and any affected resident of the Commonwealth without unreasonable delay. Notice required by this section may be reasonably delayed to allow the individual or entity to determine the scope of the breach of the security of the system and restore the reasonable integrity of the system. Notice required by this section may be delayed if, after the individual or entity notifies a law-enforcement agency, the law-enforcement agency determines and advises the individual or entity that the notice will impede a criminal or civil investigation, or homeland or national security. Notice shall be made without unreasonable delay after the law-enforcement agency determines that the notification will no longer impede the investigation or jeopardize national or homeland security.&lt;/p&gt;&lt;p&gt;C. An individual or entity shall disclose the breach of the security of the system if encrypted information is accessed and acquired in an unencrypted form, or if the security breach involves a person with access to the encryption key and the individual or entity reasonably believes that such a breach has caused or will cause identity theft or other fraud to any resident of the Commonwealth.&lt;/p&gt;&lt;p&gt;D. An individual or entity that maintains computerized data that includes personal information that the individual or entity does not own or license shall notify the owner or licensee of the information of any breach of the security of the system without unreasonable delay following discovery of the breach of the security of the system, if the personal information was accessed and acquired by an unauthorized person or the individual or entity reasonably believes the personal information was accessed and acquired by an unauthorized person.&lt;/p&gt;&lt;p&gt;E. In the event an individual or entity provides notice to more than 1,000 persons at one time pursuant to this section, the individual or entity shall notify, without unreasonable delay, the Office of the Attorney General and all consumer reporting agencies that compile and maintain files on consumers on a nationwide basis, as defined in 15 U.S.C. ¬ß 1681a (p), of the timing, distribution, and content of the notice.&lt;/p&gt;&lt;p&gt;F. An entity that maintains its own notification procedures as part of an information privacy or security policy for the treatment of personal information that are consistent with the timing requirements of this section shall be deemed to be in compliance with the notification requirements of this section if it notifies residents of the Commonwealth in accordance with its procedures in the event of a breach of the security of the system.&lt;/p&gt;&lt;p&gt;G. An entity that is subject to Title V of the Gramm-Leach-Bliley Act (15 U.S.C. ¬ß 6801 et seq.) and maintains procedures for notification of a breach of the security of the system in accordance with the provision of that Act and any rules, regulations, or guidelines promulgated thereto shall be deemed to be in compliance with this section.&lt;/p&gt;&lt;p&gt;H. An entity that complies with the notification requirements or procedures pursuant to the rules, regulations, procedures, or guidelines established by the entity's primary or functional state or federal regulator shall be in compliance with this section.&lt;/p&gt;&lt;p&gt;I. Except as provided by subsections J and K, pursuant to the enforcement duties and powers of the Office of the Attorney General, the Attorney General may bring an action to address violations of this section. The Office of the Attorney General may impose a civil penalty not to exceed $150,000 per breach of the security of the system or a series of breaches of a similar nature that are discovered in a single investigation. Nothing in this section shall limit an individual from recovering direct economic damages from a violation of this section.&lt;/p&gt;&lt;p&gt;J. A violation of this section by a state-chartered or licensed financial institution shall be enforceable exclusively by the financial institution's primary state regulator.&lt;/p&gt;&lt;p&gt;K. A violation of this section by an individual or entity regulated by the State Corporation Commission's Bureau of Insurance shall be enforced exclusively by the State Corporation Commission.&lt;/p&gt;&lt;p&gt;L. The provisions of this section shall not apply to criminal intelligence systems subject to the restrictions of 28 C.F.R. Part 23 that are maintained by law-enforcement agencies of the Commonwealth and the organized Criminal Gang File of the Virginia Criminal Information Network (VCIN), established pursuant to Chapter 2 (¬ß &lt;a href='http://law.lis.virginia.gov/vacode/52-12/'&gt;52-12&lt;/a&gt; et seq.) of Title 52.&lt;/p&gt;&lt;p&gt;M. Notwithstanding any other provision of this section, any employer or payroll service provider that owns or licenses computerized data relating to income tax withheld pursuant to Article 16 (¬ß &lt;a href='http://law.lis.virginia.gov/vacode/58.1-460/'&gt;58.1-460&lt;/a&gt; et seq.) of Chapter 3 of Title 58.1 shall notify the Office of the Attorney General without unreasonable delay after the discovery or notification of unauthorized access and acquisition of unencrypted and unredacted computerized data containing a taxpayer identification number in combination with the income tax withheld for that taxpayer that compromises the confidentiality of such data and that creates a reasonable belief that an unencrypted and unredacted version of such information was accessed and acquired by an unauthorized person, and causes, or the employer or payroll provider reasonably believes has caused or will cause, identity theft or other fraud. With respect to employers, this subsection applies only to information regarding the employer's employees, and does not apply to information regarding the employer's customers or other non-employees.&lt;/p&gt;&lt;p&gt;Such employer or payroll service provider shall provide the Office of the Attorney General with the name and federal employer identification number of the employer as defined in ¬ß &lt;a href='http://law.lis.virginia.gov/vacode/58.1-460/'&gt;58.1-460&lt;/a&gt; that may be affected by the compromise in confidentiality. Upon receipt of such notice, the Office of the Attorney General shall notify the Department of Taxation of the compromise in confidentiality. The notification required under this subsection that does not otherwise require notification under this section shall not be subject to any other notification, requirement, exemption, or penalty contained in this section.&lt;/p&gt;&lt;p&gt;2008, cc. &lt;a href='http://lis.virginia.gov/cgi-bin/legp604.exe?081+ful+CHAP0566'&gt;566&lt;/a&gt;, &lt;a href='http://lis.virginia.gov/cgi-bin/legp604.exe?081+ful+CHAP0801'&gt;801&lt;/a&gt;; 2017, cc. &lt;a href='http://lis.virginia.gov/cgi-bin/legp604.exe?171+ful+CHAP0419'&gt;419&lt;/a&gt;, &lt;a href='http://lis.virginia.gov/cgi-bin/legp604.exe?171+ful+CHAP0427'&gt;427&lt;/a&gt;.&lt;/p&gt;</t>
  </si>
  <si>
    <t>¬ß 18.2-187</t>
  </si>
  <si>
    <t>&lt;p&gt;Repealed by Acts 1978, c. 807.&lt;/p&gt;</t>
  </si>
  <si>
    <t>¬ß 18.2-187.1</t>
  </si>
  <si>
    <t>Obtaining or attempting to obtain oil, electric, gas, water, telephone, telegraph, cable television or electronic communication service without payment; penalty; civil liability.</t>
  </si>
  <si>
    <t>&lt;p&gt;A. It shall be unlawful for any person knowingly, with the intent to defraud, to obtain or attempt to obtain, for himself or for another, oil, electric, gas, water, telephone, telegraph, cable television or electronic communication service by the use of any false information, or in any case where such service has been disconnected by the supplier and notice of disconnection has been given.&lt;/p&gt;&lt;p&gt;B. It shall be unlawful for any person to obtain or attempt to obtain oil, electric, gas, water, telephone, telegraph, cable television or electronic communication service by the use of any scheme, device, means or method, or by a false application for service with intent to avoid payment of lawful charges therefor.&lt;/p&gt;&lt;p&gt;B1. It shall be unlawful for any person to obtain, or attempt to obtain, electronic communication service as defined in ¬ß &lt;a href='/vacode/18.2-190.1/'&gt;18.2-190.1&lt;/a&gt; by the use of an unlawful electronic communication device as defined in ¬ß &lt;a href='/vacode/18.2-190.1/'&gt;18.2-190.1&lt;/a&gt;.&lt;/p&gt;&lt;p&gt;C. The word "notice" as used in subsection A shall be notice given in writing to the person to whom the service was assigned. The sending of a notice in writing by registered or certified mail in the United States mail, duly stamped and addressed to such person at his last known address, requiring delivery to the addressee only with return receipt requested, and the actual signing of the receipt for such mail by the addressee, shall be prima facie evidence that such notice was duly received.&lt;/p&gt;&lt;p&gt;D. Any person who violates any provisions of this section, if the value of service, credit or benefit procured is $500 or more, shall be guilty of a Class 6 felony; or if the value is less than $500, shall be guilty of a Class 1 misdemeanor. In addition, the court may order restitution for the value of the services unlawfully used and for all costs. Such costs shall be limited to actual expenses, including the base wages of employees acting as witnesses for the Commonwealth, and suit costs. However, the total amount of allowable costs granted hereunder shall not exceed $250, excluding the value of the service.&lt;/p&gt;&lt;p&gt;E. Any party providing oil, electric, gas, water, telephone, telegraph, cable television or electronic communication service who is aggrieved by a violation of this section may, in a civil proceeding in any court of competent jurisdiction, seek both injunctive and equitable relief, and an award of damages, including attorney fees and costs. In addition to any other remedy provided by law, the party aggrieved may recover an award of actual damages or $500, whichever is greater, for each action.&lt;/p&gt;&lt;p&gt;1978, c. 807; 1981, c. 197; 1992, c. 525; 1993, c. 439; 2002, c. &lt;a href='http://lis.virginia.gov/cgi-bin/legp604.exe?021+ful+CHAP0671'&gt;671&lt;/a&gt;; 2003, c. &lt;a href='http://lis.virginia.gov/cgi-bin/legp604.exe?031+ful+CHAP0354'&gt;354&lt;/a&gt;; 2018, cc. &lt;a href='http://lis.virginia.gov/cgi-bin/legp604.exe?181+ful+CHAP0764'&gt;764&lt;/a&gt;, &lt;a href='http://lis.virginia.gov/cgi-bin/legp604.exe?181+ful+CHAP0765'&gt;765&lt;/a&gt;.&lt;/p&gt;</t>
  </si>
  <si>
    <t>¬ß 18.2-187.2</t>
  </si>
  <si>
    <t>Audiovisual recording of motion pictures unlawful; penalty.</t>
  </si>
  <si>
    <t>&lt;p&gt;A. It shall be unlawful for any person to operate an audiovisual recording function of a device in a commercial theater, excluding the lobby and other common areas, to record a motion picture or any portion thereof without the consent of the owner or lessee of the theater. Any person who violates the provisions of this section is guilty of a Class 1 misdemeanor.&lt;/p&gt;&lt;p&gt;B. The owner or lessee of a commercial theater where a motion picture is being exhibited, or his authorized agent or employee, who has probable cause to believe that a person has made a recording in violation of subsection A on the premises of the owner or lessee, may detain such person for a period not to exceed one hour pending arrival of a law-enforcement officer. Such owner, lessee, agent or employee shall not be held civilly liable for unlawful detention if such detention does not exceed one hour, slander, malicious prosecution, false imprisonment, false arrest, or assault and battery of the person so arrested or detained, whether such arrest or detention takes place on the premises of the owner or lessee or after close pursuit from such premises, provided that, in causing the arrest or detention of such person, the owner, lessee, agent or employee had at the time of such arrest or detention probable cause to believe the person was making or had made an illegal recording in violation of subsection A.&lt;/p&gt;&lt;p&gt;C. This section shall not apply to any lawfully authorized investigative, law-enforcement, protective, or intelligence gathering activity by an agent or employee of the Commonwealth or the federal government.&lt;/p&gt;&lt;p&gt;D. The term "audiovisual recording function" means that component of an analog or digital photographic or video camera or other device developed with the capability to record or transmit a motion picture or any part thereof.&lt;/p&gt;&lt;p&gt;2004, c. &lt;a href='http://lis.virginia.gov/cgi-bin/legp604.exe?041+ful+CHAP0759'&gt;759&lt;/a&gt;.&lt;/p&gt;</t>
  </si>
  <si>
    <t>¬ß 18.2-188</t>
  </si>
  <si>
    <t>Defrauding hotels, motels, campgrounds, boardinghouses, etc.</t>
  </si>
  <si>
    <t>&lt;p&gt;It shall be unlawful for any person, without paying therefor, and with the intent to cheat or defraud the owner or keeper to:&lt;/p&gt;&lt;p&gt;1. Put up at a hotel, motel, campground or boardinghouse;&lt;/p&gt;&lt;p&gt;2. Obtain food from a restaurant or other eating house;&lt;/p&gt;&lt;p&gt;3. Gain entrance to an amusement park; or&lt;/p&gt;&lt;p&gt;4. Without having an express agreement for credit, procure food, entertainment or accommodation from any hotel, motel, campground, boardinghouse, restaurant, eating house or amusement park.&lt;/p&gt;&lt;p&gt;It shall be unlawful for any person, with intent to cheat or defraud the owner or keeper out of the pay therefor to obtain credit at a hotel, motel, campground, boardinghouse, restaurant or eating house for food, entertainment or accommodation by means of any false show of baggage or effects brought thereto.&lt;/p&gt;&lt;p&gt;It shall be unlawful for any person, with intent to cheat or defraud, to obtain credit at a hotel, motel, campground, boardinghouse, restaurant, eating house or amusement park for food, entertainment or accommodation through any misrepresentation or false statement.&lt;/p&gt;&lt;p&gt;It shall be unlawful for any person, with intent to cheat or defraud, to remove or cause to be removed any baggage or effects from a hotel, motel, campground, boardinghouse, restaurant or eating house while there is a lien existing thereon for the proper charges due from him for fare and board furnished.&lt;/p&gt;&lt;p&gt;Any person who violates any provision of this section is, if the value of service, credit or benefit procured or obtained is $500 or more, guilty of a Class 5 felony or is, if the value is less than $500, guilty of a Class 1 misdemeanor.&lt;/p&gt;&lt;p&gt;Code 1950, ¬ß 18.1-120; 1960, c. 358; 1974, c. 615; 1975, cc. 14, 15; 1977, c. 178; 1981, c. 197; 1993, c. 575; 2018, cc. &lt;a href='http://lis.virginia.gov/cgi-bin/legp604.exe?181+ful+CHAP0764'&gt;764&lt;/a&gt;, &lt;a href='http://lis.virginia.gov/cgi-bin/legp604.exe?181+ful+CHAP0765'&gt;765&lt;/a&gt;.&lt;/p&gt;</t>
  </si>
  <si>
    <t>¬ß 18.2-188.1</t>
  </si>
  <si>
    <t>Defrauding person having a lien on an animal; penalty.</t>
  </si>
  <si>
    <t>&lt;p&gt;It shall be unlawful to remove or cause any horse or other animal to be removed from the possession of the owner or keeper of a livery stable or other person having a lien on the horse or animal for keep, support and care pursuant to ¬ß &lt;a href='http://law.lis.virginia.gov/vacode/43-32/'&gt;43-32&lt;/a&gt;, with intent to defraud or cheat the lienholder. A violation of this section shall be punishable as a Class 2 misdemeanor.&lt;/p&gt;&lt;p&gt;1990, c. 639.&lt;/p&gt;</t>
  </si>
  <si>
    <t>¬ß 18.2-189</t>
  </si>
  <si>
    <t>Defrauding keeper of motor vehicles or watercraft.</t>
  </si>
  <si>
    <t>&lt;p&gt;A person shall be guilty of a Class 2 misdemeanor if he:&lt;/p&gt;&lt;p&gt;1. Stores a motor vehicle, boat or other watercraft with any person, firm or corporation engaged in the business of conducting a garage, marina, watercraft dealership or other facility for the (i) storage of motor vehicles, boats or other watercraft, (ii) furnishing of supplies to motor vehicles, boats or other watercraft, or (iii) alteration or repair of motor vehicles, boats or other watercraft, and obtains storage, supplies, alterations or repairs for such motor vehicle, boat or other watercraft, without having an express agreement for credit, or procures storage, supplies, alterations or repairs on account of such motor vehicle, boat or other watercraft so stored, without paying therefor, and with the intent to cheat or defraud the owner or keeper of the garage, marina or boat repair facility; or&lt;/p&gt;&lt;p&gt;2. With such intent, obtains credit at the garage, marina, watercraft dealership or boat repair facility for such storage, supplies, alterations or repairs through any misrepresentation or false statement; or&lt;/p&gt;&lt;p&gt;3. With such intent, removes or causes to be removed any such motor vehicle, boat or other watercraft from any such garage, marina, watercraft dealership or boat repair facility while there is a lien existing thereon for the proper charges due from him for storage, supplies, alterations or repairs furnished thereon, in accordance with the provisions of ¬ß &lt;a href='http://law.lis.virginia.gov/vacode/43-32/'&gt;43-32&lt;/a&gt;, &lt;a href='http://law.lis.virginia.gov/vacode/43-33/'&gt;43-33&lt;/a&gt;, &lt;a href='http://law.lis.virginia.gov/vacode/46.2-644.01/'&gt;46.2-644.01&lt;/a&gt;, or ¬ß &lt;a href='http://law.lis.virginia.gov/vacode/46.2-644.02/'&gt;46.2-644.02&lt;/a&gt;.&lt;/p&gt;&lt;p&gt;Code 1950, ¬ß 18.1-121; 1960, c. 358; 1975, cc. 14, 15; 1978, c. 245; 1988, c. 414; 2009, c. &lt;a href='http://lis.virginia.gov/cgi-bin/legp604.exe?091+ful+CHAP0664'&gt;664&lt;/a&gt;.&lt;/p&gt;</t>
  </si>
  <si>
    <t>¬ß 18.2-190</t>
  </si>
  <si>
    <t>Fraudulent misrepresentation as to breed of bull or cattle.</t>
  </si>
  <si>
    <t>&lt;p&gt;Any person who, in the sale, gift or transfer, of any bull or cattle, knowingly shall make any false representation that such bull is registered, or entitled to registration, in some recognized standard and accredited herd of cattle, or three-quarters blood of such breed, or that such cattle are from such a herd or breed of cattle, shall be guilty of a Class 1 misdemeanor.&lt;/p&gt;&lt;p&gt;Code 1950, ¬ß¬ß 18.1-185, 18.1-186; 1960, c. 358; 1975, cc. 14, 15.&lt;/p&gt;</t>
  </si>
  <si>
    <t>OFFENSES INVOLVING ELECTRONIC COMMUNICATION DEVICES</t>
  </si>
  <si>
    <t>¬ß 18.2-190.1</t>
  </si>
  <si>
    <t>&lt;p&gt;As used in this article, unless the context requires a different meaning:&lt;/p&gt;&lt;p&gt;"Electronic communication device" means (i) any type of instrument, device, machine, equipment or software that is capable of transmitting, acquiring, encrypting, decrypting or receiving any signs, signals, writings, images and sounds or intelligence of any nature by wire, radio, optical or other electromagnetic systems or (ii) any part, accessory or component of such an instrument, device, machine, equipment or software, including, but not limited to, any computer circuit, computer chip, security module, smart card, electronic mechanism, or other component, accessory or part, that is capable of facilitating the transmission, acquisition, encryption, decryption or reception of signs, signals, writings, images, and sounds or intelligence of any nature by wire, radio, optical or other electromagnetic systems.&lt;/p&gt;&lt;p&gt;"Electronic communication service" means any service provided for a charge or compensation to facilitate the lawful origination, transmission, emission or reception of signs, signals, writings, images and sounds or intelligence of any nature through the use of an electronic communication device as that term is defined in this section.&lt;/p&gt;&lt;p&gt;"Electronic communication service provider" means any person or entity providing any electronic communication service including (i) any person or entity owning or operating any cable television, satellite, Internet-based, telephone, wireless, microwave, fiber optic, data transmission or radio distribution network, system or facility; (ii) any person or entity that for a fee supplies equipment or services to an electronic communication service provider; and (iii) any person or entity providing an electronic communication service directly or indirectly using any of the systems, networks, or facilities described in clause (i).&lt;/p&gt;&lt;p&gt;"Equipment or materials used to manufacture an unlawful electronic communication device" means (i) a scanner capable of intercepting the electronic serial number or mobile identification number of a cellular or other wireless telephone; (ii) electronic software or hardware capable of altering or changing the factory-installed electronic serial number of a cellular or other wireless telephone or a computer containing such software; (iii) a list of cellular or other wireless telephone electronic serial numbers with their associated mobile identification numbers; or (iv) a part, accessory or component of an unlawful electronic communications device possessed or used in the manufacture of such device including any electronic serial number, computer software, mobile identification number, service access card, account number, or personal identification number used to acquire, receive, use, decrypt or transmit an electronic communication service without the actual consent or knowledge of the electronic communication service provider.&lt;/p&gt;&lt;p&gt;"Manufacture of an unlawful electronic communication device" means to make, produce or assemble an unlawful electronic communication device, or to modify, alter, program or reprogram an electronic communication device to be capable of performing any of the illegal functions of an unlawful electronic communication device as that term is defined in this section.&lt;/p&gt;&lt;p&gt;"Sell" means to sell, exchange, lease, give or dispose of to another or to offer or agree to do the same.&lt;/p&gt;&lt;p&gt;"Unlawful electronic communication device" means any electronic communication device that has been manufactured, designed, developed, altered, modified, programmed or reprogrammed, alone or in conjunction with another electronic communication device, so as to be capable of facilitating the disruption, acquisition, receipt, transmission, retransmission or decryption of an electronic communication service without the actual consent or knowledge of the electronic communication service provider. Such unlawful devices include, but are not limited to (i) any device, technology, product, service, equipment, computer software, or any component or part thereof, primarily distributed, sold, designed, assembled, developed, manufactured, modified, programmed, reprogrammed or used for the purpose of facilitating the unauthorized receipt of, transmission of, disruption of, decryption of, access to, or acquisition of any electronic communication service provided by any electronic communication service provider; and (ii) any type of instrument, device, machine, equipment, technology, or software that is primarily designed, assembled, manufactured, developed, sold, distributed, possessed, used or offered, promoted or advertised for the purpose of defeating or circumventing any technology, device or software, or any component or part thereof, used by the provider, owner or licensee of any electronic communication service or of any data, audio or video programs or transmissions, to protect any such electronic communication, data, audio or video services, programs or transmissions from unauthorized receipt, acquisition, access, decryption, disclosure, communication, transmission or retransmission.&lt;/p&gt;&lt;p&gt;1993, c. 439; 1998, c. &lt;a href='http://lis.virginia.gov/cgi-bin/legp604.exe?981+ful+CHAP0518'&gt;518&lt;/a&gt;; 2002, c. &lt;a href='http://lis.virginia.gov/cgi-bin/legp604.exe?021+ful+CHAP0671'&gt;671&lt;/a&gt;; 2003, c. &lt;a href='http://lis.virginia.gov/cgi-bin/legp604.exe?031+ful+CHAP0354'&gt;354&lt;/a&gt;.&lt;/p&gt;</t>
  </si>
  <si>
    <t>¬ß 18.2-190.2</t>
  </si>
  <si>
    <t>Possession of an unlawful electronic communication device or equipment etc., used to manufacture such device; penalty.</t>
  </si>
  <si>
    <t>&lt;p&gt;A person who knowingly possesses (i) an unlawful electronic communication device or (ii) equipment or materials used to manufacture an unlawful electronic communication device as defined in ¬ß &lt;a href='http://law.lis.virginia.gov/vacode/18.2-190.1/'&gt;18.2-190.1&lt;/a&gt; with the intent to manufacture an unlawful electronic communication device shall be guilty of a Class 6 felony unless such possession is by an electronic communication equipment manufacturer while lawfully acting in that capacity, or a facilities-based electronic communication service provider licensed by the Federal Communications Commission or by a law-enforcement agency.&lt;/p&gt;&lt;p&gt;1993, c. 439; 1998, c. &lt;a href='http://lis.virginia.gov/cgi-bin/legp604.exe?981+ful+CHAP0518'&gt;518&lt;/a&gt;; 2002, c. &lt;a href='http://lis.virginia.gov/cgi-bin/legp604.exe?021+ful+CHAP0671'&gt;671&lt;/a&gt;; 2003, c. &lt;a href='http://lis.virginia.gov/cgi-bin/legp604.exe?031+ful+CHAP0354'&gt;354&lt;/a&gt;.&lt;/p&gt;</t>
  </si>
  <si>
    <t>¬ß 18.2-190.3</t>
  </si>
  <si>
    <t>Sale of an unlawful electronic communication device; penalty.</t>
  </si>
  <si>
    <t>&lt;p&gt;A person who (i) knowingly sells an unlawful electronic communication device or (ii) sells material, including hardware, data, computer software or other information or equipment, knowing, or having reason to know, that the purchaser or a third person intends to use such material in the manufacture of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</si>
  <si>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18.2-190.4</t>
  </si>
  <si>
    <t>Manufacture of an unlawful electronic communication device; penalty.</t>
  </si>
  <si>
    <t>&lt;p&gt;A person who knowingly manufactures an unlawful electronic communication device shall be guilty of a Class 6 felony.&lt;/p&gt;&lt;p&gt;1993, c. 439; 1998, c. &lt;a href='http://lis.virginia.gov/cgi-bin/legp604.exe?981+ful+CHAP0518'&gt;518&lt;/a&gt;; 2002, c. &lt;a href='http://lis.virginia.gov/cgi-bin/legp604.exe?021+ful+CHAP0671'&gt;671&lt;/a&gt;; 2003, c. &lt;a href='http://lis.virginia.gov/cgi-bin/legp604.exe?031+ful+CHAP0354'&gt;354&lt;/a&gt;.&lt;/p&gt;</t>
  </si>
  <si>
    <t>¬ß 18.2-190.5</t>
  </si>
  <si>
    <t>Separate offenses; penalty.</t>
  </si>
  <si>
    <t>&lt;p&gt;For purposes of imposing criminal penalties for violations of ¬ß¬ß &lt;a href='http://law.lis.virginia.gov/vacode/18.2-190.3/'&gt;18.2-190.3&lt;/a&gt; and &lt;a href='http://law.lis.virginia.gov/vacode/18.2-190.4/'&gt;18.2-190.4&lt;/a&gt;, the commission of the prohibited activity regarding each unlawful electronic communication device shall be deemed a separate offense.&lt;/p&gt;&lt;p&gt;2002, c. &lt;a href='http://lis.virginia.gov/cgi-bin/legp604.exe?021+ful+CHAP0671'&gt;671&lt;/a&gt;; 2003, c. &lt;a href='http://lis.virginia.gov/cgi-bin/legp604.exe?031+ful+CHAP0354'&gt;354&lt;/a&gt;.&lt;/p&gt;</t>
  </si>
  <si>
    <t>¬ß 18.2-190.6</t>
  </si>
  <si>
    <t>Restitution.</t>
  </si>
  <si>
    <t>&lt;p&gt;The court may, in addition to any other sentence authorized by law, require a person convicted of violating ¬ß &lt;a href='http://law.lis.virginia.gov/vacode/18.2-190.3/'&gt;18.2-190.3&lt;/a&gt; or ¬ß &lt;a href='http://law.lis.virginia.gov/vacode/18.2-190.4/'&gt;18.2-190.4&lt;/a&gt; to make restitution in the manner provided in ¬ß &lt;a href='http://law.lis.virginia.gov/vacode/19.2-305.1/'&gt;19.2-305.1&lt;/a&gt;.&lt;/p&gt;&lt;p&gt;2002, c. &lt;a href='http://lis.virginia.gov/cgi-bin/legp604.exe?021+ful+CHAP0671'&gt;671&lt;/a&gt;.&lt;/p&gt;</t>
  </si>
  <si>
    <t>¬ß 18.2-190.7</t>
  </si>
  <si>
    <t>¬ß 18.2-190.8</t>
  </si>
  <si>
    <t>&lt;p&gt;Any electronic communication service provider aggrieved by a violation of this article may seek both injunctive and equitable relief and an award of damages including attorney's fees and costs. In addition to any other remedy provided by law, the party aggrieved may recover an award of actual damages or $500, whichever is greater, for each unlawful electronic communications device involved in the action. In any case in which the court finds that the violation was committed for purposes of commercial advantage or financial gain, the award shall be increased by an amount not to exceed three times the actual damages sustained or $1,500 for each unlawful electronic communications device involved, whichever is greater.&lt;/p&gt;&lt;p&gt;2002, c. &lt;a href='http://lis.virginia.gov/cgi-bin/legp604.exe?021+ful+CHAP0671'&gt;671&lt;/a&gt;; 2003, c. &lt;a href='http://lis.virginia.gov/cgi-bin/legp604.exe?031+ful+CHAP0354'&gt;354&lt;/a&gt;.&lt;/p&gt;</t>
  </si>
  <si>
    <t>OFFENSES RELATING TO CREDIT CARDS</t>
  </si>
  <si>
    <t>¬ß 18.2-191</t>
  </si>
  <si>
    <t>&lt;p&gt;The following words and phrases as used in this article, unless a different meaning is plainly required by the context, shall have the following meanings:&lt;/p&gt;&lt;p&gt;"Acquirer" means a business organization, financial institution or an agent of a business organization or financial institution that authorizes a merchant to accept payment by credit card or credit card number for money, goods, services or anything else of value.&lt;/p&gt;&lt;p&gt;"Cardholder" means the person or organization named on the face of a credit card to whom or for whose benefit the credit card is issued by an issuer.&lt;/p&gt;&lt;p&gt;"Credit card" means any instrument or device, whether known as a credit card, credit plate, payment device number, or by any other name, issued with or without fee by an issuer for the use of the cardholder in obtaining money, goods, services or anything else of value on credit. For the purpose of this article, "credit card" shall also include a similar device, whether known as a debit card, or any other name, issued with or without fee by an issuer for the use of the cardholder in obtaining money, goods, services or anything else of value by charging the account of the cardholder with a bank or any other person even though no credit is thereby extended.&lt;/p&gt;&lt;p&gt;"Expired credit card" means a credit card which is no longer valid because the term shown on it has elapsed.&lt;/p&gt;&lt;p&gt;"Issuer" means the business organization or financial institution or its duly authorized agent which issues a credit card.&lt;/p&gt;&lt;p&gt;"Payment device number" means any code, account number or other means of account access, other than a check, draft or similar paper instrument, that can be used to obtain money, goods, services or anything else of value, or to initiate a transfer of funds. "Payment device number" does not include an encoded or truncated credit card number or payment device number.&lt;/p&gt;&lt;p&gt;"Receives" or "receiving" means acquiring possession or control of the credit card number or payment device number or accepting the same as security for a loan.&lt;/p&gt;&lt;p&gt;"Revoked credit card" means a credit card which is no longer valid because permission to use it has been suspended or terminated by the issuer.&lt;/p&gt;&lt;p&gt;"Sales draft" means a paper or electronic form evidencing a purchase of goods, services or anything else of value from a merchant through the use of a credit card.&lt;/p&gt;&lt;p&gt;"Cash advance/withdrawal draft" means a paper form evidencing a cash advance or withdrawal from a bank or other financial institution through the use of a credit card.&lt;/p&gt;&lt;p&gt;Code 1950, ¬ß 18.1-125.2; 1968, c. 480; 1975, cc. 14, 15; 1977, c. 103; 1980, c. 99; 1985, c. 266; 1991, c. 546; 2017, c. &lt;a href='http://lis.virginia.gov/cgi-bin/legp604.exe?171+ful+CHAP0041'&gt;41&lt;/a&gt;.&lt;/p&gt;</t>
  </si>
  <si>
    <t>¬ß 18.2-192</t>
  </si>
  <si>
    <t>Credit card theft.</t>
  </si>
  <si>
    <t>&lt;p&gt;(1) A person is guilty of credit card or credit card number theft when:&lt;/p&gt;&lt;p&gt;(a) He takes, obtains or withholds a credit card or credit card number from the person, possession, custody or control of another without the cardholder's consent or who, with knowledge that it has been so taken, obtained or withheld, receives the credit card or credit card number with intent to use it or sell it, or to transfer it to a person other than the issuer or the cardholder; or&lt;/p&gt;&lt;p&gt;(b) He receives a credit card or credit card number that he knows to have been lost, mislaid, or delivered under a mistake as to the identity or address of the cardholder, and who retains possession with intent to use, to sell or to transfer the credit card or credit card number to a person other than the issuer or the cardholder; or&lt;/p&gt;&lt;p&gt;(c) He, not being the issuer, sells a credit card or credit card number or buys a credit card or credit card number from a person other than the issuer; or&lt;/p&gt;&lt;p&gt;(d) He, not being the issuer, during any twelve-month period, receives credit cards or credit card numbers issued in the names of two or more persons which he has reason to know were taken or retained under circumstances which constitute a violation of ¬ß &lt;a href='http://law.lis.virginia.gov/vacode/18.2-194/'&gt;18.2-194&lt;/a&gt; and subdivision (1) (c) of this section.&lt;/p&gt;&lt;p&gt;(2) Credit card or credit card number theft is grand larceny and is punishable as provided in ¬ß &lt;a href='http://law.lis.virginia.gov/vacode/18.2-95/'&gt;18.2-95&lt;/a&gt;.&lt;/p&gt;&lt;p&gt;Code 1950, ¬ß 18.1-125.3; 1968, c. 480; 1975, cc. 14, 15; 1976, c. 318; 1985, c. 266.&lt;/p&gt;</t>
  </si>
  <si>
    <t>¬ß 18.2-193</t>
  </si>
  <si>
    <t>Credit card forgery.</t>
  </si>
  <si>
    <t>&lt;p&gt;(1) A person is guilty of credit card forgery when:&lt;/p&gt;&lt;p&gt;(a) With intent to defraud a purported issuer, a person or organization providing money, goods, services or anything else of value, or any other person, he falsely makes or falsely embosses a purported credit card or utters such a credit card; or&lt;/p&gt;&lt;p&gt;(b) He, not being the cardholder or a person authorized by him, with intent to defraud the issuer, or a person or organization providing money, goods, services or anything else of value, or any other person, signs a credit card; or&lt;/p&gt;&lt;p&gt;(c) He, not being the cardholder or a person authorized by him, with intent to defraud the issuer, or a person or organization providing money, goods, services or anything else of value, or any other person, forges a sales draft or cash advance/withdrawal draft, or uses a credit card number of a card of which he is not the cardholder, or utters, or attempts to employ as true, such forged draft knowing it to be forged.&lt;/p&gt;&lt;p&gt;(2) A person falsely makes a credit card when he makes or draws, in whole or in part, a device or instrument which purports to be the credit card of a named issuer but which is not such a credit card because the issuer did not authorize the making or drawing, or alters a credit card which was validly issued.&lt;/p&gt;&lt;p&gt;(3) A person falsely embosses a credit card when, without the authorization of the named issuer, he completes a credit card by adding any of the matter, other than the signature of the cardholder, which an issuer requires to appear on the credit card before it can be used by a cardholder. Conviction of credit card forgery shall be punishable as a Class 5 felony.&lt;/p&gt;&lt;p&gt;Code 1950, ¬ß 18.1-125.4; 1968, c. 480; 1975, cc. 14, 15; 1980, c. 99; 1985, c. 266.&lt;/p&gt;</t>
  </si>
  <si>
    <t>¬ß 18.2-194</t>
  </si>
  <si>
    <t>Unauthorized possession of two or more signed credit cards or credit card numbers.</t>
  </si>
  <si>
    <t>&lt;p&gt;When a person, other than the cardholder or a person authorized by him, possesses two or more credit cards which are signed or two or more credit card numbers, such possession shall be prima facie evidence that said cards or credit card numbers were obtained in violation of ¬ß &lt;a href='http://law.lis.virginia.gov/vacode/18.2-192/'&gt;18.2-192&lt;/a&gt;.&lt;/p&gt;&lt;p&gt;Code 1950, ¬ß 18.1-125.5; 1968, c. 480; 1975, cc. 14, 15; 1985, c. 266; 2005, c. &lt;a href='http://lis.virginia.gov/cgi-bin/legp604.exe?051+ful+CHAP0157'&gt;157&lt;/a&gt;.&lt;/p&gt;</t>
  </si>
  <si>
    <t>¬ß 18.2-195</t>
  </si>
  <si>
    <t>Credit card fraud; conspiracy; penalties.</t>
  </si>
  <si>
    <t>&lt;p&gt;(1) A person is guilty of credit card fraud when, with intent to defraud any person, he:&lt;/p&gt;&lt;p&gt;(a) Uses for the purpose of obtaining money, goods, services or anything else of value a credit card or credit card number obtained or retained in violation of ¬ß &lt;a href='/vacode/18.2-192/'&gt;18.2-192&lt;/a&gt; or a credit card or credit card number which he knows is expired or revoked;&lt;/p&gt;&lt;p&gt;(b) Obtains money, goods, services or anything else of value by representing (i) without the consent of the cardholder that he is the holder of a specified card or credit card number or (ii) that he is the holder of a card or credit card number and such card or credit card number has not in fact been issued;&lt;/p&gt;&lt;p&gt;(c) Obtains control over a credit card or credit card number as security for debt; or&lt;/p&gt;&lt;p&gt;(d) Obtains money from an issuer by use of an unmanned device of the issuer or through a person other than the issuer when he knows that such advance will exceed his available credit with the issuer and any available balances held by the issuer.&lt;/p&gt;&lt;p&gt;(2) A person who is authorized by an issuer to furnish money, goods, services or anything else of value upon presentation of a credit card or credit card number by the cardholder, or any agent or employee of such person, is guilty of a credit card fraud when, with intent to defraud the issuer or the cardholder, he:&lt;/p&gt;&lt;p&gt;(a) Furnishes money, goods, services or anything else of value upon presentation of a credit card or credit card number obtained or retained in violation of ¬ß &lt;a href='/vacode/18.2-192/'&gt;18.2-192&lt;/a&gt;, or a credit card or credit card number which he knows is expired or revoked;&lt;/p&gt;&lt;p&gt;(b) Fails to furnish money, goods, services or anything else of value which he represents or causes to be represented in writing or by any other means to the issuer that he has furnished; or&lt;/p&gt;&lt;p&gt;(c) Remits to an issuer or acquirer a record of a credit card or credit card number transaction which is in excess of the monetary amount authorized by the cardholder.&lt;/p&gt;&lt;p&gt;(3) Conviction of credit card fraud is punishable as a Class 1 misdemeanor if the value of all money, goods, services and other things of value furnished in violation of this section, or if the difference between the value of all money, goods, services and anything else of value actually furnished and the value represented to the issuer to have been furnished in violation of this section, is less than $500 in any six-month period; conviction of credit card fraud is punishable as a Class 6 felony if such value is $500 or more in any six-month period.&lt;/p&gt;&lt;p&gt;(4) Any person who conspires, confederates or combines with another, (i) either within or without the Commonwealth to commit credit card fraud within the Commonwealth or (ii) within the Commonwealth to commit credit card fraud within or without the Commonwealth, is guilty of a Class 6 felony.&lt;/p&gt;&lt;p&gt;Code 1950, ¬ß 18.1-125.6; 1968, c. 480; 1975, cc. 14, 15; 1978, c. 364; 1980, c. 99; 1981, c. 197; 1985, c. 266; 1991, c. 546; 2018, cc. &lt;a href='http://lis.virginia.gov/cgi-bin/legp604.exe?181+ful+CHAP0764'&gt;764&lt;/a&gt;, &lt;a href='http://lis.virginia.gov/cgi-bin/legp604.exe?181+ful+CHAP0765'&gt;765&lt;/a&gt;.&lt;/p&gt;</t>
  </si>
  <si>
    <t>¬ß 18.2-195.1</t>
  </si>
  <si>
    <t>Credit card factoring.</t>
  </si>
  <si>
    <t>&lt;p&gt;A. Any authorized person who presents to the issuer or acquirer for payment a credit card or credit card number transaction record of a sale which was not made by such person or his agent or employee, without the express authorization of the acquirer and with intent to defraud the issuer, acquirer or cardholder, is guilty of a Class 5 felony. If such act is done without authorization of the acquirer but without intent to defraud, he shall be guilty of a Class 1 misdemeanor.&lt;/p&gt;&lt;p&gt;B. Any person who, without the express authorization of the acquirer and with intent to defraud the issuer, acquirer or cardholder, employs or otherwise causes an authorized person to remit to an acquirer or issuer a credit card transaction record of sale that was not made by the authorized person is guilty of a Class 5 felony. If such act is done without the authorization of the acquirer but without intent to defraud, he shall be guilty of a Class 1 misdemeanor.&lt;/p&gt;&lt;p&gt;C. As used in this section, "authorized person" means a person authorized by the acquirer to furnish money, goods, services or anything else of value upon presentation of a credit card or credit card number by a cardholder and includes an agent or employee of a person having such authority.&lt;/p&gt;&lt;p&gt;1991, c. 546.&lt;/p&gt;</t>
  </si>
  <si>
    <t>¬ß 18.2-195.2</t>
  </si>
  <si>
    <t>Fraudulent application for credit card; penalties.</t>
  </si>
  <si>
    <t>&lt;p&gt;A. A person shall be guilty of a Class 1 misdemeanor if he makes, causes to be made or conspires to make, directly, indirectly or through an agency, any materially false statement in writing concerning the financial condition or means or ability to pay of himself or of any other person for whom he is acting or any firm or corporation in which he is interested or for which he is acting, knowing the statement to be false and intending that it be relied upon for the purpose of procuring a credit card. However, if the statement is made in response to an unrequested written solicitation from the issuer or an agent of the issuer to apply for a credit card, he shall be guilty of a Class 4 misdemeanor.&lt;/p&gt;&lt;p&gt;B. A person who knows that a false statement has been made in writing concerning the financial condition or ability to pay of himself or of any person for whom he is acting or any firm or corporation in which he is interested or for which he is acting and who with intent to defraud, procures a credit card, upon the faith of such false statement, for his own benefit, or for the benefit of the person, firm or corporation in which he is interested or for which he is acting, and obtains by use of the credit card, money, property, services or any thing of value, is guilty of grand larceny if the value of whatever is obtained is $500 or more or petit larceny if the value is less than $500.&lt;/p&gt;&lt;p&gt;C. As used in this section, "in writing" shall include information transmitted by computer, facsimile, e-mail, Internet, or any other electronic medium, and shall not include information transmitted by any such medium by voice transmission.&lt;/p&gt;&lt;p&gt;1991, c. 546; 2007, c. &lt;a href='http://lis.virginia.gov/cgi-bin/legp604.exe?071+ful+CHAP0518'&gt;518&lt;/a&gt;; 2018, cc. &lt;a href='http://lis.virginia.gov/cgi-bin/legp604.exe?181+ful+CHAP0764'&gt;764&lt;/a&gt;, &lt;a href='http://lis.virginia.gov/cgi-bin/legp604.exe?181+ful+CHAP0765'&gt;765&lt;/a&gt;.&lt;/p&gt;</t>
  </si>
  <si>
    <t>¬ß 18.2-196</t>
  </si>
  <si>
    <t>Criminal possession of credit card forgery devices.</t>
  </si>
  <si>
    <t>&lt;p&gt;(1) A person is guilty of criminal possession of credit card forgery devices when:&lt;/p&gt;&lt;p&gt;(a) He is a person other than the cardholder and possesses two or more incomplete credit cards, with intent to complete them without the consent of the issuer; or&lt;/p&gt;&lt;p&gt;(b) He possesses, with knowledge of its character, machinery, plates or any other contrivance designed to reproduce instruments purporting to be credit cards of an issuer who has not consented to the preparation of such credit cards.&lt;/p&gt;&lt;p&gt;(2) A credit card is incomplete if part of the matter, other than the signature of the cardholder, which an issuer requires to appear on the credit card before it can be used by a cardholder, has not yet been stamped, embossed, imprinted or written upon.&lt;/p&gt;&lt;p&gt;Conviction of criminal possession of credit card forgery devices is punishable as a Class 6 felony.&lt;/p&gt;&lt;p&gt;Code 1950, ¬ß 18.1-125.7; 1968, c. 480; 1975, cc. 14, 15.&lt;/p&gt;</t>
  </si>
  <si>
    <t>¬ß 18.2-196.1</t>
  </si>
  <si>
    <t>Unlawful use of payment card scanning devices and re-encoders; penalty.</t>
  </si>
  <si>
    <t>&lt;p&gt;A. Any person who with malicious intent uses a scanning device or a re-encoder on the payment card of another without the permission of the authorized payment card user is guilty of a Class 1 misdemeanor.&lt;/p&gt;&lt;p&gt;B. Any person who violates this section and sells or distributes such information to another is guilty of a Class 6 felony.&lt;/p&gt;&lt;p&gt;C. Any person who violates this section and uses such information in the commission of another crime is guilty of a Class 6 felony.&lt;/p&gt;&lt;p&gt;D. For the purposes of this section:&lt;/p&gt;&lt;p&gt;1."Authorized payment card user" means any person with the authorization or permission to use any payment card to obtain, purchase, or receive goods, services, money, or anything else of value from a merchant.&lt;/p&gt;&lt;p&gt;2. "Merchant" means an owner or operator of any mercantile establishment or any agent, employee, lessee, consignee, officer, director, franchisee, or independent contractor of such owner or operator who receives from an authorized payment card user or someone he believes to be an authorized payment card user, a payment card or information from a payment card, or what he believes to be a payment card or information from a payment card, as the instrument for obtaining, purchasing or receiving goods, services, money, or anything else of value from him.&lt;/p&gt;&lt;p&gt;3. "Payment card" means a credit card, charge card, debit card, hotel key card, stored-value card, white plastic, or any other card containing encoded information that allows an authorized payment card user to obtain, purchase, or receive goods, services, money, or anything else of value from a merchant.&lt;/p&gt;&lt;p&gt;4. "Re-encoder" means an electronic device that transfers encoded information from the magnetic strip or stripe of a payment card onto the magnetic strip or stripe of a different payment card.&lt;/p&gt;&lt;p&gt;5."Scanning device" means a scanner, reader, or any other electronic device that is used to access, read, scan, obtain, memorize, temporarily store, or permanently store encoded information on the magnetic strip or stripe of a payment card.&lt;/p&gt;&lt;p&gt;2005, c. &lt;a href='http://lis.virginia.gov/cgi-bin/legp604.exe?051+ful+CHAP0166'&gt;166&lt;/a&gt;.&lt;/p&gt;</t>
  </si>
  <si>
    <t>¬ß 18.2-197</t>
  </si>
  <si>
    <t>Criminally receiving goods and services fraudulently obtained.</t>
  </si>
  <si>
    <t>&lt;p&gt;A person is guilty of criminally receiving goods and services fraudulently obtained when he receives money, goods, services or anything else of value obtained in violation of subsection (1) of ¬ß &lt;a href='/vacode/18.2-195/'&gt;18.2-195&lt;/a&gt; with the knowledge or belief that the same were obtained in violation of subsection (1) of ¬ß &lt;a href='/vacode/18.2-195/'&gt;18.2-195&lt;/a&gt;. Conviction of criminal receipt of goods and services fraudulently obtained is punishable as a Class 1 misdemeanor if the value of all money, goods, services and anything else of value, obtained in violation of this section, is less than $500 in any six-month period; conviction of criminal receipt of goods and services fraudulently obtained is punishable as a Class 6 felony if such value is $500 or more in any six-month period.&lt;/p&gt;&lt;p&gt;Code 1950, ¬ß 18.1-125.8; 1968, c. 480; 1975, cc. 14, 15; 1981, c. 197; 2018, cc. &lt;a href='http://lis.virginia.gov/cgi-bin/legp604.exe?181+ful+CHAP0764'&gt;764&lt;/a&gt;, &lt;a href='http://lis.virginia.gov/cgi-bin/legp604.exe?181+ful+CHAP0765'&gt;765&lt;/a&gt;.&lt;/p&gt;</t>
  </si>
  <si>
    <t>¬ß 18.2-198</t>
  </si>
  <si>
    <t>Obtaining airline, railroad, steamship, etc., ticket at discount price.</t>
  </si>
  <si>
    <t>&lt;p&gt;A person who obtains at a discount price a ticket issued by an airline, railroad, steamship or other transportation company from other than an apparent agent of such company which was acquired in violation of subsection (1) of ¬ß &lt;a href='http://law.lis.virginia.gov/vacode/18.2-195/'&gt;18.2-195&lt;/a&gt; without reasonable inquiry to ascertain that the person from whom it was obtained had a legal right to possess it shall be presumed to know that such ticket was acquired under circumstances constituting a violation of subsection (1) of ¬ß &lt;a href='http://law.lis.virginia.gov/vacode/18.2-195/'&gt;18.2-195&lt;/a&gt;.&lt;/p&gt;&lt;p&gt;Code 1950, ¬ß 18.1-125.9; 1968, c. 480; 1975, cc. 14, 15.&lt;/p&gt;</t>
  </si>
  <si>
    <t>¬ß 18.2-198.1</t>
  </si>
  <si>
    <t>&lt;p&gt;Notwithstanding the provisions of ¬ß &lt;a href='http://law.lis.virginia.gov/vacode/19.2-244/'&gt;19.2-244&lt;/a&gt;, a prosecution for a violation of this article may be had in any county or city in which (i) any act in furtherance of the crime was committed or (ii) an issuer or acquirer, or an agent of either, sustained a financial loss as a result of the offense. A prosecution for a violation of ¬ß &lt;a href='http://law.lis.virginia.gov/vacode/18.2-192/'&gt;18.2-192&lt;/a&gt; may be had in any county or city where a credit card number is used, is attempted to be used, or is possessed with intent to violate ¬ß &lt;a href='http://law.lis.virginia.gov/vacode/18.2-193/'&gt;18.2-193&lt;/a&gt;, &lt;a href='http://law.lis.virginia.gov/vacode/18.2-195/'&gt;18.2-195&lt;/a&gt;, or &lt;a href='http://law.lis.virginia.gov/vacode/18.2-197/'&gt;18.2-197&lt;/a&gt;.&lt;/p&gt;&lt;p&gt;1991, c. 546; 2008, c. &lt;a href='http://lis.virginia.gov/cgi-bin/legp604.exe?081+ful+CHAP0797'&gt;797&lt;/a&gt;.&lt;/p&gt;</t>
  </si>
  <si>
    <t>¬ß 18.2-199</t>
  </si>
  <si>
    <t>Penalties for violation of article.</t>
  </si>
  <si>
    <t>&lt;p&gt;Persons violating any provision of this article for which no other specific punishment is provided for shall be guilty of a Class 6 felony.&lt;/p&gt;&lt;p&gt;Code 1950, ¬ß 18.1-125.10; 1968, c. 480; 1975, cc. 14, 15.&lt;/p&gt;</t>
  </si>
  <si>
    <t>MISCELLANEOUS FALSE AND FRAUDULENT ACTS</t>
  </si>
  <si>
    <t>¬ß 18.2-200</t>
  </si>
  <si>
    <t>Failure to perform promise to deliver crop, etc., in return for advances.</t>
  </si>
  <si>
    <t>&lt;p&gt;If any person obtain from another an advance of money, merchandise or other thing, upon a promise in writing that he will send or deliver to such other person his crop or other property, and fraudulently fail or refuse to perform such promise, and also fail to make good such advance, he shall be deemed guilty of the larceny of such money, merchandise or other thing.&lt;/p&gt;&lt;p&gt;Code 1950, ¬ß 18.1-113; 1960, c. 358; 1975, cc. 14, 15.&lt;/p&gt;</t>
  </si>
  <si>
    <t>¬ß 18.2-200.1</t>
  </si>
  <si>
    <t>Failure to perform promise for construction, etc., in return for advances.</t>
  </si>
  <si>
    <t>&lt;p&gt;If any person obtain from another an advance of money, merchandise or other thing, of value, with fraudulent intent, upon a promise to perform construction, removal, repair or improvement of any building or structure permanently annexed to real property, or any other improvements to such real property, including horticulture, nursery or forest products, and fail or refuse to perform such promise, and also fail to substantially make good such advance, he shall be deemed guilty of the larceny of such money, merchandise or other thing if he fails to return such advance within fifteen days of a request to do so sent by certified mail, return receipt requested, to his last known address or to the address listed in the contract.&lt;/p&gt;&lt;p&gt;1980, c. 459; 1987, c. 358.&lt;/p&gt;</t>
  </si>
  <si>
    <t>¬ß 18.2-201</t>
  </si>
  <si>
    <t>Advances secured by fraudulent promise to perform agricultural labor.</t>
  </si>
  <si>
    <t>&lt;p&gt;If any person enter into a contract of employment, oral or written, for the performance of personal service to be rendered within one year, in and about the cultivation of the soil, and, at any time during the pendency of such contract, thereby obtain from the landowner, or the person so engaged in the cultivation of the soil, advances of money or other thing of value under such contract, with intent to injure or defraud his employer, and fraudulently refuses or fails to perform such service or to refund such money or other thing of value so obtained, he shall be guilty of a Class 3 misdemeanor. But no prosecution hereunder shall be commenced more than sixty days after the breach of such contract.&lt;/p&gt;&lt;p&gt;Code 1950, ¬ß 18.1-114; 1960, c. 358; 1975, cc. 14, 15.&lt;/p&gt;</t>
  </si>
  <si>
    <t>¬ß¬ß 18.2-202, 18.2-203</t>
  </si>
  <si>
    <t>¬ß 18.2-204</t>
  </si>
  <si>
    <t>False statement for the purpose of defrauding industrial sick benefit company.</t>
  </si>
  <si>
    <t>&lt;p&gt;Any agent, physician or other person who shall knowingly or willfully make any false or fraudulent statement or representation of any material fact:&lt;/p&gt;&lt;p&gt;(1) In or with reference to any application for insurance in any industrial sick benefit company licensed, or which may be licensed, to do business in this Commonwealth,&lt;/p&gt;&lt;p&gt;(2) As to the death or disability of a policy or certificate holder in any such company,&lt;/p&gt;&lt;p&gt;(3) For the purpose of procuring or attempting to procure the payment of any false or fraudulent claim against any such company, or&lt;/p&gt;&lt;p&gt;(4) For the purpose of obtaining or attempting to obtain any money from or benefit in any such company,&lt;/p&gt;&lt;p&gt;shall be guilty of a Class 3 misdemeanor.&lt;/p&gt;&lt;p&gt;Any such person who shall willfully make a false statement of any material fact or thing in a sworn statement as to the death or disability of a policy or certificate holder in any such company for the purpose of procuring payment of a benefit named in the policy or certificate of such holder, shall be guilty of perjury, and shall be proceeded against and punished as provided by the statutes of this Commonwealth in relation to the crime of perjury.&lt;/p&gt;&lt;p&gt;Code 1950, ¬ß 18.1-122; 1960, c. 358; 1975, cc. 14, 15.&lt;/p&gt;</t>
  </si>
  <si>
    <t>¬ß 18.2-204.1</t>
  </si>
  <si>
    <t>Fraudulent use of birth certificates, etc.; penalty.</t>
  </si>
  <si>
    <t>&lt;p&gt;A. Any person who obtains or possesses a fictitious birth certificate or the birth certificate of another for the purpose of establishing a false identity for himself is guilty of a Class 1 misdemeanor. Any person who manufactures, sells, or transfers a fictitious birth certificate or the birth certificate of another for the purpose of establishing a false identity for himself or for another person is guilty of a Class 6 felony.&lt;/p&gt;&lt;p&gt;B. Except as provided in subsection A, any person who obtains, possesses, sells, or transfers any document for the purpose of establishing a false status, occupation, membership, license or identity for himself or any other person is guilty of a Class 1 misdemeanor.&lt;/p&gt;&lt;p&gt;C. Any person who obtains, possesses, sells, or transfers such birth certificate or document with the intent that such certificate or document be used to purchase a firearm is guilty of a Class 6 felony.&lt;/p&gt;&lt;p&gt;D. The provisions of this section shall not apply to members of state, federal, county, city or town law-enforcement agencies in the performance of their duties.&lt;/p&gt;&lt;p&gt;E. The provisions of this section shall not preclude prosecution under any other statute.&lt;/p&gt;&lt;p&gt;1978, c. 615; 1979, c. 479; 1981, c. 593; 2003, cc. &lt;a href='http://lis.virginia.gov/cgi-bin/legp604.exe?031+ful+CHAP0889'&gt;889&lt;/a&gt;, &lt;a href='http://lis.virginia.gov/cgi-bin/legp604.exe?031+ful+CHAP0914'&gt;914&lt;/a&gt;, &lt;a href='http://lis.virginia.gov/cgi-bin/legp604.exe?031+ful+CHAP0918'&gt;918&lt;/a&gt;; 2006, c. &lt;a href='http://lis.virginia.gov/cgi-bin/legp604.exe?061+ful+CHAP0271'&gt;271&lt;/a&gt;; 2011, c. &lt;a href='http://lis.virginia.gov/cgi-bin/legp604.exe?111+ful+CHAP0401'&gt;401&lt;/a&gt;.&lt;/p&gt;</t>
  </si>
  <si>
    <t>¬ß 18.2-204.2</t>
  </si>
  <si>
    <t>Manufacture, sale, etc., or possession of fictitious, facsimile or simulated official license or identification; penalty.</t>
  </si>
  <si>
    <t>&lt;p&gt;A. Except as provided in subsection D of ¬ß &lt;a href='http://law.lis.virginia.gov/vacode/18.2-204.1/'&gt;18.2-204.1&lt;/a&gt;, it shall be unlawful for any person to manufacture, advertise for sale, sell or possess any fictitious, facsimile or simulated driver's license issued by any state, territory or possession of the United States, the District of Columbia, the Commonwealth of Puerto Rico or any foreign country or government; United States Armed Forces identification card; United States passport or foreign government visa; Virginia Department of Motor Vehicles special identification card; official identification issued by any other federal, state or foreign government agency; or official student identification card of an institution of higher education, or in any way reproduce any identification card or facsimile thereof in such a manner that it could be mistaken for a valid license or identification of any type specified in this subsection.&lt;/p&gt;&lt;p&gt;B. Any person manufacturing, advertising for sale, selling or reproducing such card or facsimile thereof shall be guilty of a Class 1 misdemeanor.&lt;/p&gt;&lt;p&gt;C. Any person possessing any such card or facsimile thereof shall be guilty of a Class 2 misdemeanor.&lt;/p&gt;&lt;p&gt;D. The provisions of this section shall not preclude an election to prosecute under ¬ß &lt;a href='http://law.lis.virginia.gov/vacode/18.2-172/'&gt;18.2-172&lt;/a&gt;, except to prosecute for forgery or uttering of such license or identification card or facsimile thereof as proof of age.&lt;/p&gt;&lt;p&gt;1980, c. 281; 1989, c. 705; 1992, c. 531; 2006, cc. &lt;a href='http://lis.virginia.gov/cgi-bin/legp604.exe?061+ful+CHAP0445'&gt;445&lt;/a&gt;, &lt;a href='http://lis.virginia.gov/cgi-bin/legp604.exe?061+ful+CHAP0484'&gt;484&lt;/a&gt;; 2011, c. &lt;a href='http://lis.virginia.gov/cgi-bin/legp604.exe?111+ful+CHAP0401'&gt;401&lt;/a&gt;.&lt;/p&gt;</t>
  </si>
  <si>
    <t>¬ß 18.2-204.3</t>
  </si>
  <si>
    <t>Transfers for the sole or primary purpose of obtaining a lower unemployment tax rate; penalty.</t>
  </si>
  <si>
    <t>&lt;p&gt;A. Any person who transfers or attempts to transfer any trade or business to another person, where the sole or primary purpose of the transfer is to obtain a lower unemployment tax rate, is guilty of a Class 1 misdemeanor.&lt;/p&gt;&lt;p&gt;B. Any person who knowingly advises another person to transfer any trade or business to another person where the sole or primary purpose of the transfer is to obtain a lower unemployment tax rate, is guilty of a Class 1 misdemeanor.&lt;/p&gt;&lt;p&gt;C. Any person who is found guilty of more than two such actions under subsections A or B is guilty of a Class 6 felony.&lt;/p&gt;&lt;p&gt;D. It shall be the duty of the attorney for the Commonwealth to whom the Commission shall report, pursuant to subsection B of ¬ß &lt;a href='http://law.lis.virginia.gov/vacode/60.2-500/'&gt;60.2-500&lt;/a&gt;, any violation of this section, to determine whether to proceed with prosecution.&lt;/p&gt;&lt;p&gt;2005, cc. &lt;a href='http://lis.virginia.gov/cgi-bin/legp604.exe?051+ful+CHAP0047'&gt;47&lt;/a&gt;, &lt;a href='http://lis.virginia.gov/cgi-bin/legp604.exe?051+ful+CHAP0091'&gt;91&lt;/a&gt;.&lt;/p&gt;</t>
  </si>
  <si>
    <t>¬ß 18.2-205</t>
  </si>
  <si>
    <t>False pretense in obtaining registration of cattle and other animals and giving false pedigree.</t>
  </si>
  <si>
    <t>&lt;p&gt;Every person who by any false pretense shall obtain from any club, association, society or company for improving the breed of cattle, horses, sheep, swine or other domestic animals the registration of any animal in the herd register or other register of any such club, association, society or company, or a transfer of any such registration, and every person who shall knowingly give a false pedigree of any animal shall be guilty of a Class 3 misdemeanor.&lt;/p&gt;&lt;p&gt;Code 1950, ¬ß 18.1-123; 1960, c. 358; 1975, cc. 14, 15.&lt;/p&gt;</t>
  </si>
  <si>
    <t>¬ß 18.2-206</t>
  </si>
  <si>
    <t>Procuring an animal, aircraft, vehicle or boat with intent to defraud.</t>
  </si>
  <si>
    <t>&lt;p&gt;If any person procure any such animal, aircraft, vehicle, boat or vessel mentioned in ¬ß &lt;a href='http://law.lis.virginia.gov/vacode/18.2-149/'&gt;18.2-149&lt;/a&gt; by fraud or by misrepresenting himself as some other person or with the intent to cheat or defraud such other person, he shall be guilty of a Class 1 misdemeanor. The failure to pay the rental for or damage to such animal, aircraft, vehicle, boat or vessel, or absconding without paying such rental or damage, shall be prima facie evidence of the intent to defraud at the time of renting or leasing such animal, aircraft, vehicle, boat or vessel.&lt;/p&gt;&lt;p&gt;Code 1950, ¬ß 18.1-162; 1960, c. 358; 1975, cc. 14, 15.&lt;/p&gt;</t>
  </si>
  <si>
    <t>¬ß 18.2-207</t>
  </si>
  <si>
    <t>Making false entry, etc., in marriage register, etc.</t>
  </si>
  <si>
    <t>&lt;p&gt;If any clerk of a court, commissioner of the revenue, physician, surgeon, medical examiner or minister celebrating a marriage, or clerk or keeper of the records of any religious society, shall, in any book, register, record, certificate or copy which such person is by Title 20 (¬ß &lt;a href='http://law.lis.virginia.gov/vacode/20-13/'&gt;20-13&lt;/a&gt; et seq.) required to keep, make, or give, knowingly make any false, erroneous, or fraudulent entry, record, registration, or written statement, he shall, for every such offense, be guilty of a Class 3 misdemeanor.&lt;/p&gt;&lt;p&gt;Code 1950, ¬ß 18.1-98; 1960, c. 358; 1975, cc. 14, 15.&lt;/p&gt;</t>
  </si>
  <si>
    <t>¬ß 18.2-208</t>
  </si>
  <si>
    <t>Making false statement, etc., for marriage record, etc.</t>
  </si>
  <si>
    <t>&lt;p&gt;If any person, upon whose information or statement any record or registration may lawfully be made under Title 20 (¬ß &lt;a href='http://law.lis.virginia.gov/vacode/20-13/'&gt;20-13&lt;/a&gt; et seq.), knowingly give any false information, or make any false statement to be used for the purpose of making any such record or registration, he shall, for every such offense, be guilty of a Class 4 misdemeanor.&lt;/p&gt;&lt;p&gt;Code 1950, ¬ß 18.1-99; 1960, c. 358; 1975, cc. 14, 15.&lt;/p&gt;</t>
  </si>
  <si>
    <t>¬ß 18.2-209</t>
  </si>
  <si>
    <t>False publications.</t>
  </si>
  <si>
    <t>&lt;p&gt;Any person who knowingly and willfully states, delivers or transmits by any means whatever to any publisher, or employee of a publisher, of any newspaper, magazine, or other publication or to any owner, or employee of an owner, of any radio station, television station, news service or cable service, any false and untrue statement, knowing the same to be false or untrue, concerning any person or corporation, with intent that the same shall be published, broadcast or otherwise disseminated, shall be guilty of a Class 3 misdemeanor.&lt;/p&gt;&lt;p&gt;Code 1950, ¬ß 18.1-407; 1960, c. 358; 1975, cc. 14, 15; 1978, c. 359.&lt;/p&gt;</t>
  </si>
  <si>
    <t>¬ß 18.2-209.1</t>
  </si>
  <si>
    <t>Penalties for false certificate or failure to give bond.</t>
  </si>
  <si>
    <t>&lt;p&gt;A. If any clerk make a certificate as to any bond of a special commissioner appointed under Article 11 (¬ß &lt;a href='http://law.lis.virginia.gov/vacode/8.01-96/'&gt;8.01-96&lt;/a&gt; et seq.) of Chapter 3 of Title 8.01, knowing it to be false, he shall be guilty of a Class 3 misdemeanor, and shall, upon conviction, be removed from his office.&lt;/p&gt;&lt;p&gt;B. If any special commissioner appointed under Article 11 of Chapter 3 of Title 8.01 shall advertise property for sale or rent, and shall sell or rent the same before he shall have given bond as is required by ¬ß &lt;a href='http://law.lis.virginia.gov/vacode/8.01-99/'&gt;8.01-99&lt;/a&gt;, he shall be guilty of a Class 3 misdemeanor.&lt;/p&gt;&lt;p&gt;1978, c. 718.&lt;/p&gt;</t>
  </si>
  <si>
    <t>¬ß 18.2-209.2</t>
  </si>
  <si>
    <t>Failure of clerk to give notice of appointment of special commissioner to collect purchase money or rent.</t>
  </si>
  <si>
    <t>&lt;p&gt;If any clerk fail to give notice as required by ¬ß &lt;a href='http://law.lis.virginia.gov/vacode/8.01-103/'&gt;8.01-103&lt;/a&gt; of a special commissioner, he shall be guilty of a Class 4 misdemeanor.&lt;/p&gt;&lt;p&gt;1978, c. 718.&lt;/p&gt;</t>
  </si>
  <si>
    <t>¬ß 18.2-210</t>
  </si>
  <si>
    <t>Stamping, etc., on newspapers, any word, etc., to cause belief it was done by publisher; circulating such newspapers.</t>
  </si>
  <si>
    <t>&lt;p&gt;No person, without first obtaining the consent of the publisher so to do, shall affix to, or place or insert in, or print, stamp or impress upon any newspaper or any part thereof, after the same shall have been issued for circulation by the publisher thereof, any word, figure, design, picture, emblem or advertisement with intent to cause, or which when so affixed, placed, inserted, printed, stamped or impressed may cause, the public to believe that such word, figure, design, picture, emblem or advertisement was affixed, placed, printed, inserted, stamped or impressed in and upon such newspaper by the publisher of the same as a part thereof.&lt;/p&gt;&lt;p&gt;No person shall knowingly circulate, distribute or sell, or cause to be circulated, distributed or sold, any newspaper upon which has been so affixed, placed, inserted, printed, stamped or impressed any word, figure, design, picture, emblem or advertisement in violation of the terms hereof.&lt;/p&gt;&lt;p&gt;Any person violating the provisions hereof shall be guilty of a Class 4 misdemeanor. Each violation shall constitute a separate offense.&lt;/p&gt;&lt;p&gt;Code 1950, ¬ß 18.1-409; 1960, c. 358; 1964, c. 560; 1975, cc. 14, 15.&lt;/p&gt;</t>
  </si>
  <si>
    <t>¬ß 18.2-211</t>
  </si>
  <si>
    <t>¬ß 18.2-212</t>
  </si>
  <si>
    <t>Calling or summoning emergency medical services vehicle or firefighting apparatus without just cause; maliciously activating fire alarms; venue.</t>
  </si>
  <si>
    <t>&lt;p&gt;A. Any person who without just cause therefor calls or summons, by telephone or otherwise, any emergency medical services vehicle or firefighting apparatus, or any person who maliciously activates a manual or automatic fire alarm in any building, regardless of whether an emergency medical services vehicle or fire apparatus responds or not, is guilty of a Class 1 misdemeanor.&lt;/p&gt;&lt;p&gt;B. A violation of this section may be prosecuted either in the jurisdiction from which the call or summons was made or in the jurisdiction where the call or summons was received.&lt;/p&gt;&lt;p&gt;Code 1950, ¬ß 18.1-412; 1960, c. 358; 1975, cc. 14, 15; 1976, c. 75; 1982, c. 502; 2015, cc. &lt;a href='http://lis.virginia.gov/cgi-bin/legp604.exe?151+ful+CHAP0502'&gt;502&lt;/a&gt;, &lt;a href='http://lis.virginia.gov/cgi-bin/legp604.exe?151+ful+CHAP0503'&gt;503&lt;/a&gt;; 2017, cc. &lt;a href='http://lis.virginia.gov/cgi-bin/legp604.exe?171+ful+CHAP0098'&gt;98&lt;/a&gt;, &lt;a href='http://lis.virginia.gov/cgi-bin/legp604.exe?171+ful+CHAP0519'&gt;519&lt;/a&gt;.&lt;/p&gt;</t>
  </si>
  <si>
    <t>¬ß 18.2-212.1</t>
  </si>
  <si>
    <t>Unlawful for person not blind or incapacitated to carry white, white tipped with red or metallic cane.</t>
  </si>
  <si>
    <t>&lt;p&gt;It is unlawful for any person, unless totally or partially blind or otherwise incapacitated, while on any public street or highway to carry in a raised or extended position a cane or walking stick which is metallic or white in color or white tipped with red. Any person violating any provisions of this section shall be guilty of a Class 4 misdemeanor.&lt;/p&gt;&lt;p&gt;Code 1950, ¬ß¬ß 46.1-238, 46.1-239; 1958, c. 541; 1964, c. 20; 1975, cc. 14, 15.&lt;/p&gt;</t>
  </si>
  <si>
    <t>¬ß 18.2-213</t>
  </si>
  <si>
    <t>Simulation of warrants, processes, writs and notices.</t>
  </si>
  <si>
    <t>&lt;p&gt;Any person who, for the purpose of collecting money, shall knowingly deliver, mail, send or otherwise use or cause to be used any paper or writing simulating or intended to simulate any warrant, process, writ, notice of execution lien or notice of motion for judgment shall be guilty of a Class 4 misdemeanor.&lt;/p&gt;&lt;p&gt;Code 1950, ¬ß 18.1-313; 1960, c. 358; 1975, cc. 14, 15.&lt;/p&gt;</t>
  </si>
  <si>
    <t>¬ß 18.2-213.1</t>
  </si>
  <si>
    <t>Obtaining certification as small, women-owned, or minority-owned business by deception; penalty.</t>
  </si>
  <si>
    <t>&lt;p&gt;A. Except as otherwise provided by ¬ß &lt;a href='http://law.lis.virginia.gov/vacode/18.2-498.3/'&gt;18.2-498.3&lt;/a&gt;, a person shall be guilty of a Class 1 misdemeanor if, in the course of business, he:&lt;/p&gt;&lt;p&gt;1. Fraudulently obtains or retains certification as a small, women-owned, or minority-owned business;&lt;/p&gt;&lt;p&gt;2. Willfully makes a false statement knowing it to be untrue, whether by affidavit, report or other representation, to an official or employee of a public body for the purpose of influencing the certification or denial of certification of any business entity as a small, women-owned, or minority-owned business;&lt;/p&gt;&lt;p&gt;3. Willfully obstructs or impedes any agency official or employee who is investigating the qualifications of a business entity which has requested certification as a small, women-owned, or minority-owned business; or&lt;/p&gt;&lt;p&gt;4. Fraudulently obtains public moneys reserved for or allocated or available to small, women-owned, or minority-owned businesses.&lt;/p&gt;&lt;p&gt;B. For the purposes of this section, "minority-owned business," and "small business" and "women-owned business" shall have the same meaning as those terms are defined in ¬ß &lt;a href='http://law.lis.virginia.gov/vacode/2.2-1604/'&gt;2.2-1604&lt;/a&gt;.&lt;/p&gt;&lt;p&gt;1987, c. 689; 1989, c. 570; 2006, cc. &lt;a href='http://lis.virginia.gov/cgi-bin/legp604.exe?061+ful+CHAP0831'&gt;831&lt;/a&gt;, &lt;a href='http://lis.virginia.gov/cgi-bin/legp604.exe?061+ful+CHAP0921'&gt;921&lt;/a&gt;; 2009, c. &lt;a href='http://lis.virginia.gov/cgi-bin/legp604.exe?091+ful+CHAP0869'&gt;869&lt;/a&gt;; 2013, c. &lt;a href='http://lis.virginia.gov/cgi-bin/legp604.exe?131+ful+CHAP0482'&gt;482&lt;/a&gt;; 2015, cc. &lt;a href='http://lis.virginia.gov/cgi-bin/legp604.exe?151+ful+CHAP0696'&gt;696&lt;/a&gt;, &lt;a href='http://lis.virginia.gov/cgi-bin/legp604.exe?151+ful+CHAP0697'&gt;697&lt;/a&gt;.&lt;/p&gt;</t>
  </si>
  <si>
    <t>¬ß 18.2-213.2</t>
  </si>
  <si>
    <t>Filing false lien or encumbrance against another.</t>
  </si>
  <si>
    <t>&lt;p&gt;Any person who maliciously files a lien or encumbrance in a public record against the real or personal property of another knowing that such lien or encumbrance is false is guilty of a Class 5 felony. The court in its conviction order or in a separate order, shall direct the clerk of any jurisdiction in which a false lien or encumbrance has been filed to release from record such lien or encumbrance specifically described in the conviction order or separate order, including any notice or memorandum of lien. Such lien or encumbrance shall be deemed invalid and shall be treated as if it was never filed.&lt;/p&gt;&lt;p&gt;2013, c. &lt;a href='http://lis.virginia.gov/cgi-bin/legp604.exe?131+ful+CHAP0454'&gt;454&lt;/a&gt;.&lt;/p&gt;</t>
  </si>
  <si>
    <t>MISREPRESENTATIONS AND OTHER OFFENSES CONNECTED WITH SALES</t>
  </si>
  <si>
    <t>¬ß 18.2-214</t>
  </si>
  <si>
    <t>Changing or removing, etc., trademarks, identification marks, etc.</t>
  </si>
  <si>
    <t>&lt;p&gt;Any person, firm, association or corporation who or which intentionally removes, defaces, alters, changes, destroys or obliterates in any manner or way or who causes to be removed, defaced, altered, changed, destroyed or obliterated in any manner or way any trademark, distinguishment or identification number, serial number or mark on or from any article or device, in order to secrete its identification with intent to defraud, shall be guilty of a Class 1 misdemeanor.&lt;/p&gt;&lt;p&gt;Code 1950, ¬ß 59.1-42; 1968, c. 439; 1975, cc. 14, 15.&lt;/p&gt;</t>
  </si>
  <si>
    <t>¬ß 18.2-214.1</t>
  </si>
  <si>
    <t>Penalties for failure to report removal or alteration of identification or serial number on business machines.</t>
  </si>
  <si>
    <t>&lt;p&gt;It shall be unlawful for any person, firm, association, or corporation regularly engaged in the business of repairing, selling, renting or leasing of business machines to fail to report any business machine which such person, firm, association, or corporation knows has an altered or removed identification or serial number. The report shall be made to the appropriate law-enforcement agency for the county, city, or town where such business machine is located.&lt;/p&gt;&lt;p&gt;For purposes of this section, the term "business machines" includes, but is not limited to, typewriters, adding machines, check-writing machines, cash registers, calculators, addressing machines, copying, and accounting equipment, and recording equipment.&lt;/p&gt;&lt;p&gt;Any person, firm, association, or corporation violating the provisions of this section shall be guilty of a Class 4 misdemeanor.&lt;/p&gt;&lt;p&gt;1981, c. 186; 1982, c. 154.&lt;/p&gt;</t>
  </si>
  <si>
    <t>¬ß 18.2-215</t>
  </si>
  <si>
    <t>Removal or alteration of identification numbers on household electrical appliances; possession of such appliances.</t>
  </si>
  <si>
    <t>&lt;p&gt;No person, firm, association or corporation, either individually or in association with one or more other persons, firms, associations or corporations shall remove, change or alter the serial number or other identification number stamped upon, cut into or attached as a permanent part of any household or electrical or electronic appliance where such number was stamped upon, cut into or attached to such appliance by the manufacturer thereof.&lt;/p&gt;&lt;p&gt;No person, firm, association or corporation shall knowingly have in his or its possession for the purpose of resale or keep in his possession for a period in excess of forty-eight hours without reporting such possession to the appropriate law-enforcement agency in his county, town or city a household or electrical or electronic appliance, with knowledge that the serial number or other identification number has been removed, changed or altered.&lt;/p&gt;&lt;p&gt;Any person, firm, association or corporation violating the provisions of this section shall be guilty of a Class 1 misdemeanor.&lt;/p&gt;&lt;p&gt;Code 1950, ¬ß 59.1-43; 1968, c. 439; 1975, cc. 14, 15; 1976, c. 305.&lt;/p&gt;</t>
  </si>
  <si>
    <t>¬ß 18.2-216</t>
  </si>
  <si>
    <t>Untrue, deceptive or misleading advertising, inducements, writings or documents.</t>
  </si>
  <si>
    <t>&lt;p&gt;A. Any person, firm, corporation or association who, with intent to sell or in anywise dispose of merchandise, securities, service or anything offered by such person, firm, corporation or association, directly or indirectly, to the public for sale or distribution or with intent to increase the consumption thereof, or to induce the public in any manner to enter into any obligation relating thereto, or to acquire title thereto, or any interest therein, makes, publishes, disseminates, circulates or places before the public, or causes, directly or indirectly to be made, published, disseminated, circulated or placed before the public, in a newspaper or other publications, or in the form of a book, notice, handbill, poster, blueprint, map, bill, tag, label, circular, pamphlet or letter or in any other way, an advertisement of any sort regarding merchandise, securities, service, land, lot or anything so offered to the public, which advertisement contains any promise, assertion, representation or statement of fact which is untrue, deceptive or misleading, or uses any other method, device or practice which is fraudulent, deceptive or misleading to induce the public to enter into any obligation, shall be guilty of a Class 1 misdemeanor.&lt;/p&gt;&lt;p&gt;The actions prohibited in this section, shall be construed as including (i) the advertising in any manner by any person of any goods, wares or merchandise as a bankrupt stock, receiver's stock or trustee's stock, if such stock contains any goods, wares or merchandise put therein subsequent to the date of the purchase by such advertiser of such stock, and if such advertisement of any such stock fail to set forth the fact that such stock contains other goods, wares or merchandise put therein, subsequent to the date of the purchase by such advertiser of such stock in type as large as the type used in any other part of such advertisement, including the caption of the same, it shall be a violation of this section; and (ii) the use of any writing or document which appears to be, but is not in fact a negotiable check, negotiable draft or other negotiable instrument unless the writing clearly and conspicuously, in at least 14-point bold type, bears the phrase "THIS IS NOT A CHECK" printed on its face.&lt;/p&gt;&lt;p&gt;B. An allegation made by a plaintiff in a civil pleading that a defendant real estate licensee has violated this section shall be stated with particularity.&lt;/p&gt;&lt;p&gt;Code 1950, ¬ß 59.1-44; 1968, c. 439; 1975, cc. 14, 15, 507; 2005, c. &lt;a href='http://lis.virginia.gov/cgi-bin/legp604.exe?051+ful+CHAP0150'&gt;150&lt;/a&gt;; 2014, cc. &lt;a href='http://lis.virginia.gov/cgi-bin/legp604.exe?141+ful+CHAP0650'&gt;650&lt;/a&gt;, &lt;a href='http://lis.virginia.gov/cgi-bin/legp604.exe?141+ful+CHAP0696'&gt;696&lt;/a&gt;.&lt;/p&gt;</t>
  </si>
  <si>
    <t>¬ß 18.2-216.1</t>
  </si>
  <si>
    <t>Unauthorized use of name or picture of any person; punishment.</t>
  </si>
  <si>
    <t>&lt;p&gt;A person, firm, or corporation that knowingly uses for advertising purposes, or for the purpose of trade, the name, portrait, or picture of any person resident in the Commonwealth, without having first obtained the written consent of such person, or if dead, of his surviving consort, or if none, his next of kin, or, if a minor, of his or her parent or guardian, as well as that of such minor, shall be deemed guilty of a misdemeanor and be fined not less than $50 nor more than $1,000.&lt;/p&gt;&lt;p&gt;Code 1950, ¬ß 8-650; 1977, c. 624.&lt;/p&gt;</t>
  </si>
  <si>
    <t>¬ß 18.2-217</t>
  </si>
  <si>
    <t>Advertising merchandise, etc., for sale with intent not to sell at price or terms advertised; prima facie evidence of violation.</t>
  </si>
  <si>
    <t>&lt;p&gt;(a) Any person, firm, corporation or association who in any manner advertises or offers for sale to the public any merchandise, goods, commodity, service or thing with intent not to sell, or with intent not to sell at the price or upon the terms advertised or offered, shall be guilty of a Class 1 misdemeanor.&lt;/p&gt;&lt;p&gt;(b) In any prosecution or civil action under this section, the refusal by any person, firm, corporation or association or any employee, agent or servant thereof to sell, or the refusal to sell at the price or upon the terms advertised or offered, any merchandise, goods, commodity, service or thing advertised or offered for sale to the public, shall be prima facie evidence of a violation of this section; provided, that this subsection shall not apply when it is clearly stated in the advertisement or offer by which such merchandise, goods, commodity, service or thing is advertised or offered for sale to the public, that the advertiser or offeror has a limited quantity or amount of such merchandise, goods, commodity, service or thing for sale, and the advertiser or offeror at the time of such advertisement or offer did in fact have at least such quantity or amount for sale.&lt;/p&gt;&lt;p&gt;Code 1950, ¬ß 59.1-45; 1968, c. 439; 1972, c. 217; 1975, cc. 14, 15.&lt;/p&gt;</t>
  </si>
  <si>
    <t>¬ß 18.2-218</t>
  </si>
  <si>
    <t>Failure to indicate goods, etc., are "seconds," "irregulars," "secondhand," etc.</t>
  </si>
  <si>
    <t>&lt;p&gt;Any person, firm, corporation or association who in any manner knowingly advertises or offers for sale to the public any merchandise, goods, commodity or thing which is defective, blemished, secondhand or used, or which has been designated by the manufacturer thereof as "seconds," "irregulars," "imperfects," "not first class," or words of similar import without clearly and unequivocally indicating in the advertisement or offer of the merchandise, goods, commodity or thing or the articles, units or parts, thereof so advertised or offered for sale to the public is defective, blemished, secondhand or used or consists of "seconds," "irregulars," "imperfects" or "not first class," shall be guilty of a Class 1 misdemeanor.&lt;/p&gt;&lt;p&gt;Code 1950, ¬ß 59.1-46; 1968, c. 439; 1975, cc. 14, 15.&lt;/p&gt;</t>
  </si>
  <si>
    <t>¬ß 18.2-219</t>
  </si>
  <si>
    <t>&lt;p&gt;Repealed by Acts 1992, c. 768.&lt;/p&gt;</t>
  </si>
  <si>
    <t>¬ß 18.2-220</t>
  </si>
  <si>
    <t>Use of word "wholesale" or "wholesaler.".</t>
  </si>
  <si>
    <t>&lt;p&gt;Any person, firm, corporation or association who in any manner in any advertisement or offer for sale to the public of any merchandise, goods, commodity or thing uses the words "wholesale" or "wholesaler" to represent or describe the nature of its business shall be guilty of a Class 1 misdemeanor, unless such person, firm, corporation or association is actually engaged in selling at wholesale the merchandise, goods, commodity or thing advertised or offered for sale.&lt;/p&gt;&lt;p&gt;Code 1950, ¬ß 59.1-48; 1968, c. 439; 1975, cc. 14, 15.&lt;/p&gt;</t>
  </si>
  <si>
    <t>¬ß 18.2-221</t>
  </si>
  <si>
    <t>Advertising new or used automobiles or trucks.</t>
  </si>
  <si>
    <t>&lt;p&gt;Any person, firm, corporation or association engaged in selling new or used automobiles or trucks to the public shall be guilty of a Class 2 misdemeanor unless, in any printed advertisement or printed offer in which a price is stated, the following is included: (a) the make, year, and model of such automobile or truck; (b) if reference is made to items of optional equipment which are not included in the advertised price, the additional cost of each such items of optional equipment; and (c) if the manufacturer's suggested retail price is stated, whether such price is an F.O.B. factory or delivered price.&lt;/p&gt;&lt;p&gt;Code 1950, ¬ß 59.1-49; 1968, c. 439; 1975, cc. 14, 15; 1985, c. 420.&lt;/p&gt;</t>
  </si>
  <si>
    <t>¬ß 18.2-222</t>
  </si>
  <si>
    <t>Misrepresentation as to source of merchandise; penalty.</t>
  </si>
  <si>
    <t>&lt;p&gt;No person, firm, corporation or association selling or offering for sale any article or merchandise, shall in any manner represent, contrary to fact, that the article was made for, or acquired directly or indirectly from, the United States government or its military or naval forces or any agency of the United States government, or that it has been disposed of by the United States government.&lt;/p&gt;&lt;p&gt;Any person, firm, corporation or association violating any provision of this section shall be guilty of a Class 3 misdemeanor.&lt;/p&gt;&lt;p&gt;Code 1950, ¬ß 59.1-53; 1968, c. 439; 1975, cc. 14, 15; 1983, c. 290.&lt;/p&gt;</t>
  </si>
  <si>
    <t>¬ß 18.2-223</t>
  </si>
  <si>
    <t>Going out of business sales; permit required.</t>
  </si>
  <si>
    <t>&lt;p&gt;It shall be unlawful for any person to advertise, or conduct, a sale for the purpose of discontinuing a retail business, or to modify the word "sale" in any advertisement with the words "going out of business" or any other words which tend to insinuate that the retail business is to be discontinued and the merchandise liquidated, unless such person obtains a permit to conduct such sale from the city, town or county, or from each city, town or county, wherein such sale is to be conducted.&lt;/p&gt;&lt;p&gt;A violation of the provisions of this section shall be punishable as a Class 1 misdemeanor.&lt;/p&gt;&lt;p&gt;Code 1950, ¬ß 59.1-53.1; 1972, c. 399; 1975, cc. 14, 15.&lt;/p&gt;</t>
  </si>
  <si>
    <t>¬ß 18.2-224</t>
  </si>
  <si>
    <t>Going out of business sales; counties, cities and towns to issue permits; inspections; application for permit; inventory required; commingling of other goods prohibited; duration; additional permits; inclusion of permit number and dates in advertisements; fee.</t>
  </si>
  <si>
    <t>&lt;p&gt;Every county, town and city shall issue permits to retail merchants for special sales as required by ¬ß &lt;a href='http://law.lis.virginia.gov/vacode/18.2-223/'&gt;18.2-223&lt;/a&gt; upon the application of such merchant and shall inspect the advertisement and conducting of such sale to insure that it is being advertised and conducted in conformity with the required permit.&lt;/p&gt;&lt;p&gt;All applications for special sale permits shall be accompanied by an inventory, including the kind and quantity of all goods which are to be offered for sale during the sale and only the goods specified in the inventory list may be advertised or sold during the sale period. Goods not included on the inventory of special sale goods shall not be commingled with or added to the special sale goods. Each county, city or town shall have the right to revoke a special sale permit upon proof that goods not appearing on the original inventory of special sale goods have been commingled with or added to the special sale goods.&lt;/p&gt;&lt;p&gt;Each special sale permit shall be valid for a period of no longer than sixty days, and any extension of that time shall constitute a new special sale and shall require an additional permit and inventory. A maximum of one permit beyond the initial sixty-day permit may be granted solely for the purpose of liquidating only those goods contained in the initial inventory list which remain unsold.&lt;/p&gt;&lt;p&gt;Any person who advertises such sale shall conspicuously include in the advertisement the permit number assigned for the sale by the city, town or county wherein the sale is to be conducted and the effective dates of the sale as authorized in the permit.&lt;/p&gt;&lt;p&gt;Each county, town and city is authorized to charge a fee for the issuance of special sale permits. Such fee shall not exceed sixty-five dollars for each permit.&lt;/p&gt;&lt;p&gt;Code 1950, ¬ß 59.1-53.2; 1972, c. 399; 1975, cc. 14, 15; 1983, c. 445; 1988, c. 779; 1992, c. 562.&lt;/p&gt;</t>
  </si>
  <si>
    <t>¬ß 18.2-225</t>
  </si>
  <si>
    <t>Misrepresentations as to agricultural products.</t>
  </si>
  <si>
    <t>&lt;p&gt;Misrepresentation by advertising in the press or by radio or by television, or misrepresentation by letter, statement, mark representing grade, quality or condition, label or otherwise in handling, selling, offering or exposing for sale any agricultural commodities is hereby prohibited.&lt;/p&gt;&lt;p&gt;Any person, firm, association or corporation who shall violate any of the provisions of this section shall be guilty of a Class 3 misdemeanor.&lt;/p&gt;&lt;p&gt;The Director of the Division of Marketing, with the approval of the Commissioner of Agriculture and Consumer Services, may, in his discretion, cause prosecutions for violations of this section to be instituted through the attorneys for the Commonwealth, or otherwise, in counties or cities of the Commonwealth where in his opinion violations of this section are found.&lt;/p&gt;&lt;p&gt;Code 1950, ¬ß 59.1-54; 1968, c. 439; 1975, cc. 14, 15.&lt;/p&gt;</t>
  </si>
  <si>
    <t>¬ß 18.2-226</t>
  </si>
  <si>
    <t>Fraud and misrepresentation in sale of liquid fuels, lubricating oils and similar products.</t>
  </si>
  <si>
    <t>&lt;p&gt;It shall be unlawful for any person, firm, association or corporation, to store, sell, expose for sale or offer for sale any liquid fuels, lubricating oils or other similar products, in any manner whatsoever, so as to deceive or tend to deceive the purchaser as to the nature, quality and identity of the product so sold or offered for sale.&lt;/p&gt;&lt;p&gt;Code 1950, ¬ß 59.1-55; 1968, c. 439; 1975, cc. 14, 15.&lt;/p&gt;</t>
  </si>
  <si>
    <t>¬ß 18.2-227</t>
  </si>
  <si>
    <t>Same; sale from pump indicating other brand.</t>
  </si>
  <si>
    <t>&lt;p&gt;It shall be unlawful for any person, firm, association or corporation to store, keep, expose for sale, offer for sale or sell, from any tank or container, or from any pump or other distributing device or equipment, any other liquid fuels, lubricating oils or other similar products than those indicated by the name, trade name, symbol, sign or other distinguishing mark or device of the manufacturer or distributor, appearing upon the tank, container, pump or other distributing equipment from which the same are sold, offered for sale or distributed.&lt;/p&gt;&lt;p&gt;Code 1950, ¬ß 59.1-56; 1968, c. 439; 1975, cc. 14, 15.&lt;/p&gt;</t>
  </si>
  <si>
    <t>¬ß 18.2-228</t>
  </si>
  <si>
    <t>Same; imitating indicia of other brands.</t>
  </si>
  <si>
    <t>&lt;p&gt;It shall be unlawful, for any person, firm, association or corporation to disguise or camouflage his or their own equipment by imitating the design, symbol or trade name of the equipment under which recognized brands of liquid fuels, lubricating oils and similar products are generally marketed.&lt;/p&gt;&lt;p&gt;Code 1950, ¬ß 59.1-57; 1968, c. 439; 1975, cc. 14, 15.&lt;/p&gt;</t>
  </si>
  <si>
    <t>¬ß 18.2-229</t>
  </si>
  <si>
    <t>Same; false trade name or mixing brands.</t>
  </si>
  <si>
    <t>&lt;p&gt;It shall be unlawful for any person, firm, association or corporation to expose for sale, offer for sale or sell, under any trademark or trade name in general use, any liquid fuels, lubricating oils or other like products, except those manufactured or distributed by the manufacturer or distributor marketing liquid fuels, lubricating oils or other like products under such trademark or trade name, or to substitute, mix or adulterate the liquid fuels, lubricating oils or other similar products sold, offered for sale or distributed under such trademark or trade name.&lt;/p&gt;&lt;p&gt;Code 1950, ¬ß 59.1-58; 1968, c. 439; 1975, cc. 14, 15.&lt;/p&gt;</t>
  </si>
  <si>
    <t>¬ß 18.2-230</t>
  </si>
  <si>
    <t>Same; assisting in violation of ¬ß¬ß 18.2-226 through 18.2-229.</t>
  </si>
  <si>
    <t>&lt;p&gt;It shall be unlawful for any person, firm, association or corporation to aid or assist any other person, firm, association or corporation in the violation of the provisions of ¬ß¬ß &lt;a href='http://law.lis.virginia.gov/vacode/18.2-226/'&gt;18.2-226&lt;/a&gt; through &lt;a href='http://law.lis.virginia.gov/vacode/18.2-229/'&gt;18.2-229&lt;/a&gt; by depositing or delivering into any tank, receptacle or other container any other liquid fuels, lubricating oils or like products than those intended to be stored therein and distributed therefrom, as indicated by the name of the manufacturer or distributor or the trademark or trade name of the product displayed on the container itself, or on the pump or other distributing device used in connection therewith.&lt;/p&gt;&lt;p&gt;Code 1950, ¬ß 59.1-59; 1968, c. 439; 1975, cc. 14, 15.&lt;/p&gt;</t>
  </si>
  <si>
    <t>¬ß 18.2-231</t>
  </si>
  <si>
    <t>Same; label required.</t>
  </si>
  <si>
    <t>&lt;p&gt;There shall be firmly attached to or painted at or near the point of outlet from which lubricating oil is drawn or poured out for sale or delivery a sign or label consisting of the word or words in letters not less than one inch in height comprising the brand or trade name of such lubricating oil. But if any lubricating oil shall have no brand or trade name, the above sign or label shall consist of the words "lubricating oil, no brand."&lt;/p&gt;&lt;p&gt;Code 1950, ¬ß 59.1-60; 1968, c. 439; 1975, cc. 14, 15.&lt;/p&gt;</t>
  </si>
  <si>
    <t>¬ß 18.2-232</t>
  </si>
  <si>
    <t>Same; punishment for violation of ¬ß¬ß 18.2-226 through 18.2-231.</t>
  </si>
  <si>
    <t>&lt;p&gt;Any person, firm, association or corporation or any officer, agent or employee thereof who shall violate any provision of ¬ß¬ß &lt;a href='http://law.lis.virginia.gov/vacode/18.2-226/'&gt;18.2-226&lt;/a&gt; through &lt;a href='http://law.lis.virginia.gov/vacode/18.2-231/'&gt;18.2-231&lt;/a&gt;, shall be guilty of a Class 3 misdemeanor; and a second or any subsequent offense shall be punishable as a Class 1 misdemeanor.&lt;/p&gt;&lt;p&gt;Code 1950, ¬ß 59.1-61; 1968, c. 439; 1975, cc. 14, 15.&lt;/p&gt;</t>
  </si>
  <si>
    <t>¬ß 18.2-233</t>
  </si>
  <si>
    <t>Sale of goods marked "sterling" and "sterling silver.".</t>
  </si>
  <si>
    <t>&lt;p&gt;A person who makes or sells or offers to sell or dispose of or has in his possession with intent to sell or dispose of any article of merchandise marked, stamped or branded with the words "sterling" or "sterling silver," or encased or enclosed in any box, package, cover or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silver, sterling silver or solid silver, unless nine hundred and twenty-five one-thousandths part of the component parts of the metal of which such article is manufactured is pure silver, shall be guilty of a Class 2 misdemeanor.&lt;/p&gt;&lt;p&gt;Code 1950, ¬ß 59.1-62; 1968, c. 439; 1975, cc. 14, 15.&lt;/p&gt;</t>
  </si>
  <si>
    <t>¬ß 18.2-234</t>
  </si>
  <si>
    <t>Sale of goods marked "coin" and "coin silver.".</t>
  </si>
  <si>
    <t>&lt;p&gt;A person who makes or sells or offers to sell or dispose of, or has in his possession with intent to sell or dispose of, any article of merchandise marked, stamped or branded with words "coin" or "coin silver," or encased or enclosed in any box, package, cover, wrapper or other thing in or by which such article is packed, enclosed, or otherwise prepared for sale or disposition, having thereon any engraving or printed label, stamp, imprint, mark or trademark indicating or denoting by such marking, stamping, branding, engraving or printing that such article is coin or coin silver, unless nine hundred one-thousandths part of the component parts of the metal of which such article is manufactured is pure silver, shall be guilty of a Class 2 misdemeanor.&lt;/p&gt;&lt;p&gt;Code 1950, ¬ß 59.1-63; 1968, c. 439; 1975, cc. 14, 15.&lt;/p&gt;</t>
  </si>
  <si>
    <t>¬ß 18.2-235</t>
  </si>
  <si>
    <t>Regulating sale of merchandise made of gold.</t>
  </si>
  <si>
    <t>&lt;p&gt;Any person who marks or sells or offers to sell or dispose of or has in his possession with intent to sell or dispose of any article of merchandise made of gold of a less carat of fineness than is stamped or marked on it or of a less carat of fineness than is engraved, stamped or imprinted on the tag, card, box, label, package, wrapper, cover or other thing in or by which such article is packed, enclosed or otherwise prepared for sale or disposition shall be guilty of a Class 2 misdemeanor.&lt;/p&gt;&lt;p&gt;Code 1950, ¬ß 59.1-64; 1968, c. 439; 1975, cc. 14, 15.&lt;/p&gt;</t>
  </si>
  <si>
    <t>¬ß 18.2-236</t>
  </si>
  <si>
    <t>&lt;p&gt;Repealed by Acts 2006, cc. &lt;a href='http://lis.virginia.gov/cgi-bin/legp604.exe?061+ful+CHAP0392'&gt;392&lt;/a&gt; and &lt;a href='http://lis.virginia.gov/cgi-bin/legp604.exe?061+ful+CHAP0485'&gt;485&lt;/a&gt;, cl. 2, effective July 1, 2006.&lt;/p&gt;</t>
  </si>
  <si>
    <t>¬ß 18.2-237</t>
  </si>
  <si>
    <t>Buying, etc., certain secondhand materials; intent; possession.</t>
  </si>
  <si>
    <t>&lt;p&gt;If any person buy or receive secondhand grate baskets, keys, bells and bell fixtures, gas fixtures, water fixtures, water pipes, gas pipes, or any part of such fixtures or pipes with intent to defraud, he shall be guilty of a Class 2 misdemeanor. Possession of any such secondhand baskets, keys, bells and bell fixtures, water fixtures, gas fixtures, water pipes, gas pipes, or any part of such fixtures or pipes if bought or received from any other person than the manufacturer thereof or his authorized agent or the owner thereof shall be prima facie evidence of such intent.&lt;/p&gt;&lt;p&gt;Code 1950, ¬ß 59.1-66; 1968, c. 439; 1975, cc. 14, 15.&lt;/p&gt;</t>
  </si>
  <si>
    <t>¬ß 18.2-238</t>
  </si>
  <si>
    <t>Buying, etc., pig iron, etc., with intent to defraud; possession; evidence of intent.</t>
  </si>
  <si>
    <t>&lt;p&gt;If any person buy or receive pig iron or railroad, telephone, telegraph, coal mining, industrial, manufacturing or public utility iron, brass, copper, metal or any composition thereof with intent to defraud, he shall be guilty of a Class 6 felony. Possession of any pig iron or railroad, telephone, telegraph, coal mining, industrial, manufacturing or public utility iron, brass, copper, metal or any composition thereof, if bought or received from any other person than the manufacturer thereof or his authorized agent or of a regularly licensed dealer therein, shall be prima facie evidence of such intent.&lt;/p&gt;&lt;p&gt;Code 1950, ¬ß 59.1-67; 1968, c. 439; 1975, cc. 14, 15.&lt;/p&gt;</t>
  </si>
  <si>
    <t>¬ß 18.2-239</t>
  </si>
  <si>
    <t>Pyramid promotional schemes; misdemeanor; definitions; contracts void.</t>
  </si>
  <si>
    <t>&lt;p&gt;Every person who contrives, prepares, sets up, operates, advertises or promotes any pyramid promotional scheme shall be guilty of a Class 1 misdemeanor. For the purposes of this section:&lt;/p&gt;&lt;p&gt;(1) "Compensation" means the transfer of money or anything of value.&lt;/p&gt;&lt;p&gt;"Compensation" does not mean payment based on sales of goods or services to persons who are not participants in the scheme and who are not purchasing in order to participate in the scheme;&lt;/p&gt;&lt;p&gt;(2) "Consideration" means the payment of cash or the purchase of goods, services, or intangible property;&lt;/p&gt;&lt;p&gt;(3) "Promotes" means inducing one or more other persons to become a participant; and&lt;/p&gt;&lt;p&gt;(4) "Pyramid promotional scheme" means any plan or operation by which a person gives consideration for the opportunity to receive compensation a majority of which is derived from the introduction of other persons into the plan or operation rather than from the sale or consumption of goods, services, or intangible property by a participant or other persons introduced into the plan or operation.&lt;/p&gt;&lt;p&gt;All contracts and agreements, now existing or hereafter formed, whereof the whole or any part of the consideration is given for the right to participate in pyramid promotional scheme programs, are against public policy, void and unenforceable.&lt;/p&gt;&lt;p&gt;Any violation of the provisions of this section shall constitute a prohibited practice under the provisions of ¬ß &lt;a href='http://law.lis.virginia.gov/vacode/59.1-200/'&gt;59.1-200&lt;/a&gt; and shall be subject to any and all of the enforcement provisions of the Virginia Consumer Protection Act (¬ß &lt;a href='http://law.lis.virginia.gov/vacode/59.1-196/'&gt;59.1-196&lt;/a&gt; et seq.).&lt;/p&gt;&lt;p&gt;Code 1950, ¬ß¬ß 59.1-67.1, 59.1-67.2; 1970, c. 450; 1975, cc. 14, 15; 2008, cc. &lt;a href='http://lis.virginia.gov/cgi-bin/legp604.exe?081+ful+CHAP0791'&gt;791&lt;/a&gt;, &lt;a href='http://lis.virginia.gov/cgi-bin/legp604.exe?081+ful+CHAP0842'&gt;842&lt;/a&gt;.&lt;/p&gt;</t>
  </si>
  <si>
    <t>¬ß 18.2-240</t>
  </si>
  <si>
    <t>Same; injunction.</t>
  </si>
  <si>
    <t>&lt;p&gt;Any attorney for the Commonwealth may petition a court of competent jurisdiction to enjoin the further prosecution of any pyramid promotional scheme as defined in ¬ß &lt;a href='http://law.lis.virginia.gov/vacode/18.2-239/'&gt;18.2-239&lt;/a&gt;, and to appoint receivers to secure and distribute in an equitable manner any assets received by any participant as a result of such scheme, any such distribution to effect reimbursement, to the extent possible, for uncompensated payments made to become a participant in the scheme. The procedure in any such suit shall be similar to the procedure in other suits for equitable relief, except that no bond shall be required upon the granting of either a temporary or permanent injunction therein. Any person who organizes an endless chain scheme and, either directly or through an agent, promotes such scheme within the Commonwealth shall be deemed subject to the personal jurisdiction of such court of competent jurisdiction under ¬ß¬ß &lt;a href='http://law.lis.virginia.gov/vacode/8.01-328/'&gt;8.01-328&lt;/a&gt; through &lt;a href='http://law.lis.virginia.gov/vacode/8.01-330/'&gt;8.01-330&lt;/a&gt;, and shall be liable for reasonable costs and attorneys' fees in such suit.&lt;/p&gt;&lt;p&gt;Code 1950, ¬ß 59.1-67.3; 1970, c. 450; 1975, cc. 14, 15.&lt;/p&gt;</t>
  </si>
  <si>
    <t>¬ß 18.2-241</t>
  </si>
  <si>
    <t>Acceptance of promissory notes in payment for food sold at retail.</t>
  </si>
  <si>
    <t>&lt;p&gt;As used in this section, "food" includes food, groceries and beverages, for human consumption. "Retailer" means a person who sells food for consumption and not for resale.&lt;/p&gt;&lt;p&gt;It shall be unlawful for any retailer to accept, in payment for any food sold by him to a customer, a promissory note or notes for an amount in excess of twice the sales price of food delivered by him to the customer. As used in this section the word "delivered" means that actual physical delivery into the exclusive custody and control of the customer is made within seven days of the receipt of the note by the seller.&lt;/p&gt;&lt;p&gt;Any person who violates the provisions of this section shall be guilty of a Class 3 misdemeanor.&lt;/p&gt;&lt;p&gt;Code 1950, ¬ß 59.1-68; 1968, c. 439; 1975, cc. 14, 15.&lt;/p&gt;</t>
  </si>
  <si>
    <t>¬ß 18.2-242</t>
  </si>
  <si>
    <t>Use of games, lotteries, etc., for promoting sale of certain products.</t>
  </si>
  <si>
    <t>&lt;p&gt;(a) No retail establishment in this Commonwealth shall use any game, contest, lottery or other scheme or device, whereby a person or persons may receive gifts, prizes or gratuities as determined by chance for the purpose of promoting, furthering or advertising the sale of any product or products having both a federal and state excise tax placed upon it, and the fact that no purchase is required in order to participate in such game, contest, lottery or scheme shall not exclude such game, contest, lottery or scheme from the provisions of this section.&lt;/p&gt;&lt;p&gt;(b) Any person violating the provision of this section shall be guilty of a Class 3 misdemeanor.&lt;/p&gt;&lt;p&gt;Code 1950, ¬ß 59.1-68.01; 1970, c. 764; 1975, cc. 14, 15.&lt;/p&gt;</t>
  </si>
  <si>
    <t>¬ß 18.2-242.1</t>
  </si>
  <si>
    <t>Certain referral transactions in connection with consumer sales or leases prohibited; effect of such transactions.</t>
  </si>
  <si>
    <t>&lt;p&gt;(a) For the purpose of this section, the term "consumer sale or lease of goods or services" means the sale or lease of goods or services which are purchased or leased by a natural person primarily for a personal, family or household purpose, and not for resale.&lt;/p&gt;&lt;p&gt;(b) With respect to a consumer sale or lease of goods or services, no seller or lessor shall give or offer to give a rebate or discount or otherwise pay or offer to pay value to the buyer or lessee as an inducement for the sale or lease in return for the buyer's giving to the seller or lessor the names of prospective buyers or lessees, or otherwise aiding the seller or lessor in entering into a transaction with another buyer or lessee, if the earning of the rebate, discount, or other value is contingent upon the occurrence of any sale, lease, appointment, demonstration, interview, conference, seminar, bailment, testimonial or endorsement subsequent to the time the buyer or lessee enters into the agreement of sale or lease.&lt;/p&gt;&lt;p&gt;(c) Agreements made in whole or in part pursuant to a referral transaction as above described shall be void and unenforceable by the seller or lessor. The buyer or lessee shall be entitled to retain the goods, services or money received pursuant to a referral transaction without obligation to make any further or future payments of any sort on the transaction total, or he shall be entitled to avoid the transaction and to recover from the seller or lessor any sums paid to the seller or lessor pursuant to the transaction.&lt;/p&gt;&lt;p&gt;Code 1950, ¬ß 59.1-68.02; 1975, c. 3; 1976, c. 641.&lt;/p&gt;</t>
  </si>
  <si>
    <t>¬ß 18.2-243</t>
  </si>
  <si>
    <t>When issuer or distributor of advertisements not guilty of violation; inadvertent error.</t>
  </si>
  <si>
    <t>&lt;p&gt;A person, firm, corporation or association who or which, for compensation, issues or distributes any advertisement or offer, written, printed, oral or otherwise, in reliance upon the copy or information supplied him by the advertiser or offeror, shall not be deemed to have violated the provisions of this article, nor shall an inadvertent error on the part of any such person, firm, corporation or association be deemed a violation of such provisions.&lt;/p&gt;&lt;p&gt;Code 1950, ¬ß 59.1-51; 1968, c. 439; 1975, cc. 14, 15.&lt;/p&gt;</t>
  </si>
  <si>
    <t>¬ß 18.2-244</t>
  </si>
  <si>
    <t>Right to select clientele or customers not affected.</t>
  </si>
  <si>
    <t>&lt;p&gt;Nothing in this article shall be deemed to impair the right of any person, firm, corporation or association to select its clientele or customers.&lt;/p&gt;&lt;p&gt;Code 1950, ¬ß 59.1-52; 1968, c. 439; 1975, cc. 14, 15.&lt;/p&gt;</t>
  </si>
  <si>
    <t>¬ß 18.2-245</t>
  </si>
  <si>
    <t>Enjoining violation of this article.</t>
  </si>
  <si>
    <t>&lt;p&gt;(a) Any person, firm, corporation or association who violates any one or more of the sections in this article, may be enjoined by any court of competent jurisdiction notwithstanding the existence of an adequate remedy at law. In any action under this section, it shall not be necessary that damages be alleged or proved.&lt;/p&gt;&lt;p&gt;(b) Actions for injunctive relief under this section may be brought by an attorney for the Commonwealth in the name of the Commonwealth of Virginia upon their own complaint or upon the complaint of any person, firm, corporation or association. The bringing of an action under this section shall not prevent the institution or continuation of criminal proceedings against the same defendant or defendants.&lt;/p&gt;&lt;p&gt;Code 1950, ¬ß 59.1-50; 1968, c. 439; 1975, cc. 14, 15.&lt;/p&gt;</t>
  </si>
  <si>
    <t>¬ß 18.2-246</t>
  </si>
  <si>
    <t>Penalty in general for violations.</t>
  </si>
  <si>
    <t>&lt;p&gt;Unless otherwise provided, any person who shall violate any provision of any section in this article shall be guilty of a Class 1 misdemeanor.&lt;/p&gt;&lt;p&gt;Code 1950, ¬ß 59.1-68.1; 1968, c. 439; 1975, cc. 14, 15.&lt;/p&gt;</t>
  </si>
  <si>
    <t>VIRGINIA COMPREHENSIVE MONEY LAUNDERING ACT</t>
  </si>
  <si>
    <t>¬ß 18.2-246.1</t>
  </si>
  <si>
    <t>Title.</t>
  </si>
  <si>
    <t>&lt;p&gt;This article shall be known and may be cited as the "Virginia Comprehensive Money Laundering Act."&lt;/p&gt;&lt;p&gt;1999, c. &lt;a href='http://lis.virginia.gov/cgi-bin/legp604.exe?991+ful+CHAP0348'&gt;348&lt;/a&gt;.&lt;/p&gt;</t>
  </si>
  <si>
    <t>¬ß 18.2-246.2</t>
  </si>
  <si>
    <t>&lt;p&gt;"Conduct" or "conducts" includes initiating, concluding, participating in, or assisting in a financial transaction.&lt;/p&gt;&lt;p&gt;"Financial transaction" means any purchase, sale, trade, loan, pledge, investment, gift, transfer, transmission, transportation, delivery, deposit, withdrawal, payment, transfer between accounts, exchange of currency, extension of credit, purchase or sale of monetary instruments, use of a safe-deposit box, or any other acquisition or disposition of monetary instruments by any means including the movement of funds by wire or other electronic means, which is knowingly designed in whole or in part to conceal or disguise the nature, location, source, ownership or control of the property involved in the transaction.&lt;/p&gt;&lt;p&gt;"Monetary instruments" means (i) coin or currency of the United States or of any other country, travelers' checks, personal checks, bank checks, cashier's checks, credit cards, debit cards, and money orders or (ii) securities or other negotiable instruments, in bearer form or otherwise.&lt;/p&gt;&lt;p&gt;"Person" includes any individual, partnership, association, corporation or joint venture.&lt;/p&gt;&lt;p&gt;"Proceeds" means property acquired or derived, directly or indirectly, from, produced through, realized through, or caused by an act or omission and includes property, real or personal, of any kind.&lt;/p&gt;&lt;p&gt;"Property" means anything of value, and includes any interest therein, including any benefit, privilege, claim or right with respect to anything of value, whether real or personal, tangible or intangible.&lt;/p&gt;&lt;p&gt;1999, c. &lt;a href='http://lis.virginia.gov/cgi-bin/legp604.exe?991+ful+CHAP0348'&gt;348&lt;/a&gt;; 2003, cc. &lt;a href='http://lis.virginia.gov/cgi-bin/legp604.exe?031+ful+CHAP0541'&gt;541&lt;/a&gt;, &lt;a href='http://lis.virginia.gov/cgi-bin/legp604.exe?031+ful+CHAP0549'&gt;549&lt;/a&gt;.&lt;/p&gt;</t>
  </si>
  <si>
    <t>¬ß 18.2-246.3</t>
  </si>
  <si>
    <t>Money laundering; penalties.</t>
  </si>
  <si>
    <t>&lt;p&gt;A. It shall be unlawful for any person knowingly to conduct a financial transaction where the person knows the property involved in the transaction represents the proceeds of an activity which is punishable as a felony under the laws of the Commonwealth, another state or territory of the United States, the District of Columbia, or the United States. A violation of this section is punishable by imprisonment of not more than forty years or a fine of not more than $500,000 or by both imprisonment and a fine.&lt;/p&gt;&lt;p&gt;B. Any person who, for compensation, converts cash into negotiable instruments or electronic funds for another, knowing the cash is the proceeds of some form of activity which is punishable as a felony under the laws of the Commonwealth, another state or territory of the United States, the District of Columbia, or the United States, shall be guilty of a Class 1 misdemeanor. Any second or subsequent violation of this subsection shall be punishable as a Class 6 felony.&lt;/p&gt;&lt;p&gt;1999, c. &lt;a href='http://lis.virginia.gov/cgi-bin/legp604.exe?991+ful+CHAP0348'&gt;348&lt;/a&gt;.&lt;/p&gt;</t>
  </si>
  <si>
    <t>¬ß 18.2-246.4</t>
  </si>
  <si>
    <t>¬ß 18.2-246.5</t>
  </si>
  <si>
    <t>Forfeiture of business license or registration upon conviction of sale or distribution of imitation controlled substance; money laundering.</t>
  </si>
  <si>
    <t>&lt;p&gt;Any person, firm or corporation holding a license or registration to operate any business as required by either state or local law shall forfeit such license or registration upon conviction of a violation of (i) ¬ß &lt;a href='http://law.lis.virginia.gov/vacode/18.2-248/'&gt;18.2-248&lt;/a&gt; relating to an imitation controlled substance or (ii) ¬ß &lt;a href='http://law.lis.virginia.gov/vacode/18.2-246.3/'&gt;18.2-246.3&lt;/a&gt; relating to money laundering. Upon a conviction under this section the attorney for the Commonwealth shall notify any appropriate agency.&lt;/p&gt;&lt;p&gt;1999, c. &lt;a href='http://lis.virginia.gov/cgi-bin/legp604.exe?991+ful+CHAP0348'&gt;348&lt;/a&gt;.&lt;/p&gt;</t>
  </si>
  <si>
    <t>CIGARETTE DELIVERY SALE REQUIREMENTS</t>
  </si>
  <si>
    <t>¬ß 18.2-246.6</t>
  </si>
  <si>
    <t>&lt;p&gt;For purposes of this article:&lt;/p&gt;&lt;p&gt;"Adult" means a person who is at least the legal minimum purchasing age.&lt;/p&gt;&lt;p&gt;"Board" means the Board of Directors of the Virginia Alcoholic Beverage Control Authority.&lt;/p&gt;&lt;p&gt;"Consumer" means an individual who is not permitted as a wholesaler pursuant to ¬ß &lt;a href='/vacode/58.1-1011/'&gt;58.1-1011&lt;/a&gt; or who is not a retailer.&lt;/p&gt;&lt;p&gt;"Delivery sale" means any sale of cigarettes to a consumer in the Commonwealth regardless of whether the seller is located in the Commonwealth where either (i) the purchaser submits the order for such sale by means of a telephonic or other method of voice transmission, the mails or any other delivery service, or the Internet or other online service; or (ii) the cigarettes are delivered by use of the mails or a delivery service. A sale of cigarettes not for personal consumption to a person who is a wholesale dealer or retail dealer, as such terms are defined in ¬ß &lt;a href='/vacode/58.1-1000/'&gt;58.1-1000&lt;/a&gt;, shall not be a delivery sale. A delivery of cigarettes, not through the mail or by a common carrier, to a consumer performed by the owner, employee or other individual acting on behalf of a retailer authorized to sell such cigarettes shall not be a delivery sale.&lt;/p&gt;&lt;p&gt;"Delivery service" means any person who is engaged in the commercial delivery of letters, packages, or other containers.&lt;/p&gt;&lt;p&gt;"Legal minimum purchasing age" is the minimum age at which an individual may legally purchase cigarettes in the Commonwealth.&lt;/p&gt;&lt;p&gt;"Mails" or "mailing" means the shipment of cigarettes through the United States Postal Service.&lt;/p&gt;&lt;p&gt;"Shipping container" means a container in which cigarettes are shipped in connection with a delivery sale.&lt;/p&gt;&lt;p&gt;"Shipping documents" means bills of lading, airbills, or any other documents used to evidence the undertaking by a delivery service to deliver letters, packages, or other containers.&lt;/p&gt;&lt;p&gt;2003, c. &lt;a href='http://lis.virginia.gov/cgi-bin/legp604.exe?031+ful+CHAP1010'&gt;1010&lt;/a&gt;; 2005, c. &lt;a href='http://lis.virginia.gov/cgi-bin/legp604.exe?051+ful+CHAP0839'&gt;839&lt;/a&gt;; 2015, cc. &lt;a href='http://lis.virginia.gov/cgi-bin/legp604.exe?151+ful+CHAP0038'&gt;38&lt;/a&gt;, &lt;a href='http://lis.virginia.gov/cgi-bin/legp604.exe?151+ful+CHAP0730'&gt;730&lt;/a&gt;.&lt;/p&gt;</t>
  </si>
  <si>
    <t>¬ß 18.2-246.7</t>
  </si>
  <si>
    <t>Requirements for delivery sales.</t>
  </si>
  <si>
    <t>&lt;p&gt;A. No person shall make a delivery sale of cigarettes to any individual who is under the legal minimum purchase age in the Commonwealth.&lt;/p&gt;&lt;p&gt;B. Each person accepting a purchase order for a delivery sale shall comply with:&lt;/p&gt;&lt;p&gt;1. The age verification requirements set forth in ¬ß &lt;a href='http://law.lis.virginia.gov/vacode/18.2-246.8/'&gt;18.2-246.8&lt;/a&gt;;&lt;/p&gt;&lt;p&gt;2. The disclosure requirements set forth in ¬ß &lt;a href='http://law.lis.virginia.gov/vacode/18.2-246.9/'&gt;18.2-246.9&lt;/a&gt;;&lt;/p&gt;&lt;p&gt;3. The shipping requirements set forth in ¬ß &lt;a href='http://law.lis.virginia.gov/vacode/18.2-246.10/'&gt;18.2-246.10&lt;/a&gt;;&lt;/p&gt;&lt;p&gt;4. The registration and reporting requirements set forth in ¬ß &lt;a href='http://law.lis.virginia.gov/vacode/18.2-246.11/'&gt;18.2-246.11&lt;/a&gt;;&lt;/p&gt;&lt;p&gt;5. The tax collection requirements set forth in ¬ß &lt;a href='http://law.lis.virginia.gov/vacode/18.2-246.12/'&gt;18.2-246.12&lt;/a&gt;; and&lt;/p&gt;&lt;p&gt;6. All other laws of the Commonwealth generally applicable to sales of cigarettes that occur entirely within the Commonwealth, including, but not limited to, those laws imposing: (i) excise taxes, (ii) sales taxes, and (iii) license and revenue-stamping requirements.&lt;/p&gt;&lt;p&gt;2003, c. &lt;a href='http://lis.virginia.gov/cgi-bin/legp604.exe?031+ful+CHAP1010'&gt;1010&lt;/a&gt;.&lt;/p&gt;</t>
  </si>
  <si>
    <t>¬ß 18.2-246.8</t>
  </si>
  <si>
    <t>Age verification requirements.</t>
  </si>
  <si>
    <t>&lt;p&gt;A. No person shall mail, ship, or otherwise deliver cigarettes in connection with a delivery sale unless prior to the first delivery sale to a consumer such person:&lt;/p&gt;&lt;p&gt;1. Obtains from the prospective consumer a certification that includes (i) a reliable confirmation that the consumer is at least the legal minimum purchase age, and (ii) a statement signed by the prospective consumer in writing that certifies the prospective consumer's address and that the consumer is at least 18 years of age. Such statement shall also confirm (a) that the prospective consumer understands that signing another person's name to such certification is illegal, (b) that the sale of cigarettes to individuals under the legal minimum purchase age is illegal, and (c) that the purchase of cigarettes by individuals under the legal minimum purchase age is illegal under the laws of the Commonwealth;&lt;/p&gt;&lt;p&gt;2. Makes a good faith effort to verify the information contained in the certification provided by the prospective consumer pursuant to subsection A against a commercially available database of valid, government-issued identification that contains the date of birth or age of the individual placing the order, or obtains a photocopy or other image of the valid, government-issued identification stating the date of birth or age of the individual placing the order;&lt;/p&gt;&lt;p&gt;3. Provides to the prospective consumer, via e-mail or other means, a notice that meets the requirements of ¬ß &lt;a href='http://law.lis.virginia.gov/vacode/18.2-246.9/'&gt;18.2-246.9&lt;/a&gt;; and&lt;/p&gt;&lt;p&gt;4. Receives payment for the delivery sale from the prospective consumer by a credit or debit card that has been issued in such consumer's name or by a check drawn on the consumer's account.&lt;/p&gt;&lt;p&gt;B. Persons accepting purchase orders made via the Internet for delivery sales may request that prospective consumers provide their e-mail addresses.&lt;/p&gt;&lt;p&gt;2003, c. &lt;a href='http://lis.virginia.gov/cgi-bin/legp604.exe?031+ful+CHAP1010'&gt;1010&lt;/a&gt;.&lt;/p&gt;</t>
  </si>
  <si>
    <t>¬ß 18.2-246.9</t>
  </si>
  <si>
    <t>Disclosure requirements.</t>
  </si>
  <si>
    <t>&lt;p&gt;The notice required under subdivision A 3 of ¬ß &lt;a href='http://law.lis.virginia.gov/vacode/18.2-246.8/'&gt;18.2-246.8&lt;/a&gt; shall include:&lt;/p&gt;&lt;p&gt;1. A prominent and clearly legible statement that cigarette sales to consumers below the legal minimum purchase age are illegal;&lt;/p&gt;&lt;p&gt;2. A prominent and clearly legible statement that consists of one of the warnings set forth in section 4(a)(1) of the Federal Cigarette Labeling and Advertising Act (15 U.S.C. ¬ß 1333 (a)(1)) rotated on a quarterly basis;&lt;/p&gt;&lt;p&gt;3. A prominent and clearly legible statement that sales of cigarettes are restricted to those consumers who provide verifiable proof of age in accordance with ¬ß &lt;a href='http://law.lis.virginia.gov/vacode/18.2-246.8/'&gt;18.2-246.8&lt;/a&gt;; and&lt;/p&gt;&lt;p&gt;4. A prominent and clearly legible statement that cigarette sales are subject to tax under ¬ß &lt;a href='http://law.lis.virginia.gov/vacode/58.1-1001/'&gt;58.1-1001&lt;/a&gt;, and an explanation of how such tax has been, or is to be, paid with respect to such delivery sale.&lt;/p&gt;&lt;p&gt;2003, c. &lt;a href='http://lis.virginia.gov/cgi-bin/legp604.exe?031+ful+CHAP1010'&gt;1010&lt;/a&gt;.&lt;/p&gt;</t>
  </si>
  <si>
    <t>¬ß 18.2-246.10</t>
  </si>
  <si>
    <t>Shipping requirements.</t>
  </si>
  <si>
    <t>&lt;p&gt;Each person who mails, ships, or otherwise delivers cigarettes in connection with a delivery sale:&lt;/p&gt;&lt;p&gt;1. Shall include as part of the shipping documents a clear and conspicuous statement providing as follows: "Cigarettes: Virginia Law Prohibits Shipping to Individuals Under 18, and Requires the Payment of all Applicable Taxes";&lt;/p&gt;&lt;p&gt;2. Shall use a method of mailing, shipping, or delivery that obligates the delivery service or any party making delivery to require (i) the consumer placing the purchase order for the delivery sale, or an adult of legal minimum purchase age, to sign to accept delivery of the shipping container, and (ii) proof, in the form of a valid, government-issued identification bearing a photograph of the individual who signs to accept delivery of the shipping container, demonstrating that he is either the addressee who is of legal minimum purchase age or another adult of legal minimum purchase age. However, proof of the legal minimum purchase age shall be required only if such individual appears to be under 27 years of age; and&lt;/p&gt;&lt;p&gt;3. Shall provide to the delivery service retained for such delivery sale evidence of full compliance with ¬ß &lt;a href='http://law.lis.virginia.gov/vacode/18.2-246.12/'&gt;18.2-246.12&lt;/a&gt;.&lt;/p&gt;&lt;p&gt;2003, c. &lt;a href='http://lis.virginia.gov/cgi-bin/legp604.exe?031+ful+CHAP1010'&gt;1010&lt;/a&gt;.&lt;/p&gt;</t>
  </si>
  <si>
    <t>¬ß 18.2-246.11</t>
  </si>
  <si>
    <t>Registration and reporting requirements.</t>
  </si>
  <si>
    <t>&lt;p&gt;A. Prior to making delivery sales or mailing, shipping, or otherwise delivering cigarettes in connection with any such delivery sales, every person shall file with the Board and with the Attorney General a statement setting forth such person's name, trade name, and the address of such person's principal place of business and any other place of business.&lt;/p&gt;&lt;p&gt;B. Not later than the tenth day of each calendar month, each person that has made a delivery sale or mailed, shipped, or otherwise delivered cigarettes in connection with any such delivery sale during the previous calendar month shall file with the Board and with the Attorney General a report in the format prescribed by the Board, which may include an electronic format, that provides for each and every such delivery sale:&lt;/p&gt;&lt;p&gt;1. The name and address of the consumer to whom such delivery sale was made;&lt;/p&gt;&lt;p&gt;2. The brand or brands of the cigarettes that were sold in such delivery sale; and&lt;/p&gt;&lt;p&gt;3. The quantity of cigarettes that were sold in such delivery sale.&lt;/p&gt;&lt;p&gt;C. Any person who satisfies the requirements of ¬ß 376 of Title 15 of the United States Code shall be deemed to satisfy the requirements of this section.&lt;/p&gt;&lt;p&gt;D. For purposes of any penalty that may be imposed for a violation of this section, a failure to file a particular statement or report with both the Board and the Attorney General shall constitute a single violation.&lt;/p&gt;&lt;p&gt;2003, c. &lt;a href='http://lis.virginia.gov/cgi-bin/legp604.exe?031+ful+CHAP1010'&gt;1010&lt;/a&gt;; 2009, c. &lt;a href='http://lis.virginia.gov/cgi-bin/legp604.exe?091+ful+CHAP0847'&gt;847&lt;/a&gt;.&lt;/p&gt;</t>
  </si>
  <si>
    <t>¬ß 18.2-246.12</t>
  </si>
  <si>
    <t>Collection of taxes.</t>
  </si>
  <si>
    <t>&lt;p&gt;Each person accepting a purchase order for a delivery sale shall collect and remit to the Board all cigarette taxes imposed by the Commonwealth with respect to such delivery sale, except that such collection and remission shall not be required to the extent such person has obtained proof (in the form of the presence of applicable revenue stamps or otherwise) that such taxes already have been paid to the Commonwealth. In the event the Board finds that any tax imposed by the Commonwealth and administered by the Department of Taxation has not been collected and remitted, the Board shall provide the Department of Taxation with a notification of such sale which shall include:&lt;/p&gt;&lt;p&gt;1. The name and address of the consumer to whom such sale was made;&lt;/p&gt;&lt;p&gt;2. The name and address of the seller of the cigarettes;&lt;/p&gt;&lt;p&gt;3. The brand or brands of the cigarettes that were sold in such sale; and&lt;/p&gt;&lt;p&gt;4. The quantity of cigarettes that were sold in such sale.&lt;/p&gt;&lt;p&gt;2003, c. &lt;a href='http://lis.virginia.gov/cgi-bin/legp604.exe?031+ful+CHAP1010'&gt;1010&lt;/a&gt;.&lt;/p&gt;</t>
  </si>
  <si>
    <t>¬ß 18.2-246.13</t>
  </si>
  <si>
    <t>Civil penalties; penalties.</t>
  </si>
  <si>
    <t>&lt;p&gt;A. In addition to any criminal penalties for violations of this article and except for civil penalties otherwise provided in this article, a first violation of any provision of this article shall be punishable by a civil penalty of no more than $1,000. A second or subsequent violation of any provision of this article shall be punishable by a civil penalty of no more than $10,000.&lt;/p&gt;&lt;p&gt;B. Any prospective consumer who knowingly submits a false certification under subdivision A 1 of ¬ß &lt;a href='http://law.lis.virginia.gov/vacode/18.2-246.8/'&gt;18.2-246.8&lt;/a&gt; shall be subject to a civil penalty of no more than $5,000 for each such offense.&lt;/p&gt;&lt;p&gt;C. Any person failing to collect or remit to the Board or the Department of Taxation any tax required in connection with a delivery sale shall be assessed, in addition to any other applicable penalty, a civil penalty of no more than five times the retail value of the cigarettes involved.&lt;/p&gt;&lt;p&gt;D. Any civil penalty collected under this article shall be paid to the general fund.&lt;/p&gt;&lt;p&gt;E. Any person who fails to file the statement required by subsection A of ¬ß &lt;a href='http://law.lis.virginia.gov/vacode/18.2-246.11/'&gt;18.2-246.11&lt;/a&gt; and thereafter makes a delivery sale is guilty of a Class 1 misdemeanor and for any second or subsequent offense is guilty of a violation of ¬ß &lt;a href='http://law.lis.virginia.gov/vacode/18.2-498.3/'&gt;18.2-498.3&lt;/a&gt;.&lt;/p&gt;&lt;p&gt;F. Any person who knowingly and with the intent to defraud, mislead, or deceive makes a statement filed as required by subsection A of ¬ß &lt;a href='http://law.lis.virginia.gov/vacode/18.2-246.11/'&gt;18.2-246.11&lt;/a&gt; which is false is guilty of a violation of ¬ß &lt;a href='http://law.lis.virginia.gov/vacode/18.2-498.3/'&gt;18.2-498.3&lt;/a&gt;. Each such filed statement containing one or more false statements shall constitute a separate offense.&lt;/p&gt;&lt;p&gt;G. Any person who fails to make the report required by subsection B of ¬ß &lt;a href='http://law.lis.virginia.gov/vacode/18.2-246.11/'&gt;18.2-246.11&lt;/a&gt; is guilty of a Class 1 misdemeanor and for any second or subsequent offense is guilty of a violation of ¬ß &lt;a href='http://law.lis.virginia.gov/vacode/18.2-498.3/'&gt;18.2-498.3&lt;/a&gt;.&lt;/p&gt;&lt;p&gt;H. Any person who knowingly and with the intent to defraud, mislead, or deceive makes a materially false statement in any report required by subsection B of ¬ß &lt;a href='http://law.lis.virginia.gov/vacode/18.2-246.11/'&gt;18.2-246.11&lt;/a&gt; is guilty of a violation of ¬ß &lt;a href='http://law.lis.virginia.gov/vacode/18.2-498.3/'&gt;18.2-498.3&lt;/a&gt;. Each such report containing one or more false statements constitutes a separate offense.&lt;/p&gt;&lt;p&gt;2003, c. &lt;a href='http://lis.virginia.gov/cgi-bin/legp604.exe?031+ful+CHAP1010'&gt;1010&lt;/a&gt;; 2004, c. &lt;a href='http://lis.virginia.gov/cgi-bin/legp604.exe?041+ful+CHAP0995'&gt;995&lt;/a&gt;; 2009, c. &lt;a href='http://lis.virginia.gov/cgi-bin/legp604.exe?091+ful+CHAP0847'&gt;847&lt;/a&gt;; 2013, c. &lt;a href='http://lis.virginia.gov/cgi-bin/legp604.exe?131+ful+CHAP0625'&gt;625&lt;/a&gt;.&lt;/p&gt;</t>
  </si>
  <si>
    <t>¬ß 18.2-246.14</t>
  </si>
  <si>
    <t>Counterfeit cigarettes; penalty; civil penalty.</t>
  </si>
  <si>
    <t>&lt;p&gt;A. It is unlawful to distribute or possess counterfeit cigarettes.&lt;/p&gt;&lt;p&gt;B. Any person who knowingly distributes or possesses with the intent to distribute a total quantity of less than 10 cartons of counterfeit cigarettes is guilty of a Class 1 misdemeanor. Any person who is convicted of a second or subsequent offense involving a total quantity of less than 10 cartons of counterfeit cigarettes is guilty of a Class 6 felony, provided that the accused was at liberty as defined in ¬ß &lt;a href='http://law.lis.virginia.gov/vacode/53.1-151/'&gt;53.1-151&lt;/a&gt; between each conviction, and it is admitted, or found by the jury or judge before whom the person is tried, that the accused was previously convicted of a violation of this subsection. Any person who knowingly distributes or possesses with the intent to distribute a total quantity of 10 or more cartons of counterfeit cigarettes is guilty of a Class 6 felony.&lt;/p&gt;&lt;p&gt;C. Any person who knowingly violates subsection A with a total quantity of less than two cartons of cigarettes shall be punished by a civil penalty of no more than $1,000. Any person who knowingly violates subsection A shall, for a second or subsequent offense involving a total quantity of less than two cartons of cigarettes, be punished by a civil penalty of no more than $5,000 and, if applicable, the revocation by the Department of Taxation of his wholesale dealer license.&lt;/p&gt;&lt;p&gt;D. Any person who knowingly violates subsection A with a total quantity of two or more cartons of cigarettes shall be punished by a civil penalty of no more than $2,000. Any person who knowingly violates subsection A shall, for a second or subsequent offense involving a total quantity of two or more cartons of cigarettes, be punished by a civil penalty of no more than $50,000 and, if applicable, the revocation by the Department of Taxation of his wholesale dealer license.&lt;/p&gt;&lt;p&gt;For purposes of this section, counterfeit cigarettes shall include but not be limited to cigarettes that (i) have false manufacturing labels, (ii) are not manufactured by the manufacturer indicated on the container, or (iii) have affixed to the container a false tax stamp.&lt;/p&gt;&lt;p&gt;2003, c. &lt;a href='http://lis.virginia.gov/cgi-bin/legp604.exe?031+ful+CHAP1010'&gt;1010&lt;/a&gt;; 2004, c. &lt;a href='http://lis.virginia.gov/cgi-bin/legp604.exe?041+ful+CHAP0995'&gt;995&lt;/a&gt;; 2013, c. &lt;a href='http://lis.virginia.gov/cgi-bin/legp604.exe?131+ful+CHAP0625'&gt;625&lt;/a&gt;.&lt;/p&gt;</t>
  </si>
  <si>
    <t>¬ß 18.2-246.15</t>
  </si>
  <si>
    <t>Enforcement.</t>
  </si>
  <si>
    <t>&lt;p&gt;The Attorney General is authorized to enforce the provisions of this article. The Attorney General may assess the civil penalties authorized by this article, with the concurrence of the attorney for the Commonwealth pursuant to ¬ß &lt;a href='http://law.lis.virginia.gov/vacode/2.2-511/'&gt;2.2-511&lt;/a&gt;, may prosecute criminal violations under this article, and may bring an action in the appropriate court to collect assessed penalties or prevent or restrain violations of this article by any person, or any person controlling such person. The Board and the State Department of Taxation shall cooperate with the Attorney General in his enforcement efforts and provide to the Attorney General all information and documentation in their possession necessary for the Attorney General to accomplish such enforcement.&lt;/p&gt;&lt;p&gt;2003, c. &lt;a href='http://lis.virginia.gov/cgi-bin/legp604.exe?031+ful+CHAP1010'&gt;1010&lt;/a&gt;; 2009, c. &lt;a href='http://lis.virginia.gov/cgi-bin/legp604.exe?091+ful+CHAP0847'&gt;847&lt;/a&gt;; 2013, c. &lt;a href='http://lis.virginia.gov/cgi-bin/legp604.exe?131+ful+CHAP0625'&gt;625&lt;/a&gt;.&lt;/p&gt;</t>
  </si>
  <si>
    <t>CRIMES INVOLVING HEALTH AND SAFETY</t>
  </si>
  <si>
    <t>DRUGS</t>
  </si>
  <si>
    <t>¬ß 18.2-247</t>
  </si>
  <si>
    <t>Use of terms "controlled substances," "marijuana," "Schedules I, II, III, IV, V and VI," "imitation controlled substance" and "counterfeit controlled substance" in Title 18.2.</t>
  </si>
  <si>
    <t>&lt;p&gt;A. Wherever the terms "controlled substances" and "Schedules I, II, III, IV, V and VI" are used in Title 18.2, such terms refer to those terms as they are used or defined in the Drug Control Act (¬ß &lt;a href='http://law.lis.virginia.gov/vacode/54.1-3400/'&gt;54.1-3400&lt;/a&gt; et seq.).&lt;/p&gt;&lt;p&gt;B. The term "imitation controlled substance" when used in this article means (i) a counterfeit controlled substance or (ii) a pill, capsule, tablet, or substance in any form whatsoever which is not a controlled substance subject to abuse, and:&lt;/p&gt;&lt;p&gt;1. Which by overall dosage unit appearance, including color, shape, size, marking and packaging or by representations made, would cause the likelihood that such a pill, capsule, tablet, or substance in any other form whatsoever will be mistaken for a controlled substance unless such substance was introduced into commerce prior to the initial introduction into commerce of the controlled substance which it is alleged to imitate; or&lt;/p&gt;&lt;p&gt;2. Which by express or implied representations purports to act like a controlled substance as a stimulant or depressant of the central nervous system and which is not commonly used or recognized for use in that particular formulation for any purpose other than for such stimulant or depressant effect, unless marketed, promoted, or sold as permitted by the United States Food and Drug Administration.&lt;/p&gt;&lt;p&gt;C. In determining whether a pill, capsule, tablet, or substance in any other form whatsoever, is an "imitation controlled substance," there shall be considered, in addition to all other relevant factors, comparisons with accepted methods of marketing for legitimate nonprescription drugs for medicinal purposes rather than for drug abuse or any similar nonmedicinal use, including consideration of the packaging of the drug and its appearance in overall finished dosage form, promotional materials or representations, oral or written, concerning the drug, and the methods of distribution of the drug and where and how it is sold to the public.&lt;/p&gt;&lt;p&gt;D. The term "marijuana" when used in this article means any part of a plant of the genus Cannabis, whether growing or not, its seeds or resin; and every compound, manufacture, salt, derivative, mixture, or preparation of such plant, its seeds, or its resin. Marijuana shall not include any oily extract containing one or more cannabinoids unless such extract contains less than 12 percent of tetrahydrocannabinol by weight, or the mature stalks of such plant, fiber produced from such stalk, oil or cake made from the seed of such plant, unless such stalks, fiber, oil or cake is combined with other parts of plants of the genus Cannabis.&lt;/p&gt;&lt;p&gt;E. The term "counterfeit controlled substance" means a controlled substance that, without authorization, bears, is packaged in a container or wrapper that bears, or is otherwise labeled to bear, the trademark, trade name, or other identifying mark, imprint or device or any likeness thereof, of a drug manufacturer, processor, packer, or distributor other than the manufacturer, processor, packer, or distributor who did in fact so manufacture, process, pack or distribute such drug.&lt;/p&gt;&lt;p&gt;1975, cc. 14, 15; 1979, c. 435; 1982, c. 462; 1984, c. 684; 1992, c. 756; 1999, cc. &lt;a href='http://lis.virginia.gov/cgi-bin/legp604.exe?991+ful+CHAP0661'&gt;661&lt;/a&gt;, &lt;a href='http://lis.virginia.gov/cgi-bin/legp604.exe?991+ful+CHAP0722'&gt;722&lt;/a&gt;; 2004, c. &lt;a href='http://lis.virginia.gov/cgi-bin/legp604.exe?041+ful+CHAP0688'&gt;688&lt;/a&gt;.&lt;/p&gt;</t>
  </si>
  <si>
    <t>¬ß 18.2-248</t>
  </si>
  <si>
    <t>Manufacturing, selling, giving, distributing, or possessing with intent to manufacture, sell, give, or distribute a controlled substance or an imitation controlled substance prohibited; penalties.</t>
  </si>
  <si>
    <t>&lt;p&gt;A. Except as authorized in the Drug Control Act (¬ß &lt;a href='http://law.lis.virginia.gov/vacode/54.1-3400/'&gt;54.1-3400&lt;/a&gt; et seq.), it shall be unlawful for any person to manufacture, sell, give, distribute, or possess with intent to manufacture, sell, give or distribute a controlled substance or an imitation controlled substance.&lt;/p&gt;&lt;p&gt;B. In determining whether any person intends to manufacture, sell, give or distribute an imitation controlled substance, the court may consider, in addition to all other relevant evidence, whether any distribution or attempted distribution of such pill, capsule, tablet or substance in any other form whatsoever included an exchange of or a demand for money or other property as consideration, and, if so, whether the amount of such consideration was substantially greater than the reasonable value of such pill, capsule, tablet or substance in any other form whatsoever, considering the actual chemical composition of such pill, capsule, tablet or substance in any other form whatsoever and, where applicable, the price at which over-the-counter substances of like chemical composition sell.&lt;/p&gt;&lt;p&gt;C. Except as provided in subsection C1, any person who violates this section with respect to a controlled substance classified in Schedule I or II shall upon conviction be imprisoned for not less than five nor more than 40 years and fined not more than $500,000. Upon a second conviction of such a violation, and it is alleged in the warrant, indictment, or information that the person has been before convicted of such an offense or of a substantially similar offense in any other jurisdiction, which offense would be a felony if committed in the Commonwealth, and such prior conviction occurred before the date of the offense alleged in the warrant, indictment, or information, any such person may, in the discretion of the court or jury imposing the sentence, be sentenced to imprisonment for life or for any period not less than five years, three years of which shall be a mandatory minimum term of imprisonment to be served consecutively with any other sentence, and he shall be fined not more than $500,000.&lt;/p&gt;&lt;p&gt;When a person is convicted of a third or subsequent offense under this subsection and it is alleged in the warrant, indictment or information that he has been before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of not less than 10 years, 10 years of which shall be a mandatory minimum term of imprisonment to be served consecutively with any other sentence, and he shall be fined not more than $500,000.&lt;/p&gt;&lt;p&gt;Any person who manufactures, sells, gives, distributes or possesses with the intent to manufacture, sell, give, or distribute the following is guilty of a felony punishable by a fine of not more than $1 million and imprisonment for five years to life, five years of which shall be a mandatory minimum term of imprisonment to be served consecutively with any other sentence:&lt;/p&gt;&lt;p&gt;1. 100 grams or more of a mixture or substance containing a detectable amount of heroin;&lt;/p&gt;&lt;p&gt;2. 500 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that contains any quantity of any of the substances referred to in subdivisions 2a through 2c;&lt;/p&gt;&lt;p&gt;3. 250 grams or more of a mixture or substance described in subdivisions 2a through 2d that contain cocaine base; or&lt;/p&gt;&lt;p&gt;4. 10 grams or more of methamphetamine, its salts, isomers, or salts of its isomers or 20 grams or more of a mixture or substance containing a detectable amount of methamphetamine, its salts, isomers, or salts of its isomers.&lt;/p&gt;&lt;p&gt;The mandatory minimum term of imprisonment to be imposed for a violation of this subsection shall not be applicable if the court finds that:&lt;/p&gt;&lt;p&gt;a. The person does not have a prior conviction for an offense listed in subsection C of ¬ß &lt;a href='http://law.lis.virginia.gov/vacode/17.1-805/'&gt;17.1-805&lt;/a&gt;;&lt;/p&gt;&lt;p&gt;b. The person did not use violence or credible threats of violence or possess a firearm or other dangerous weapon in connection with the offense or induce another participant in the offense to do so;&lt;/p&gt;&lt;p&gt;c. The offense did not result in death or serious bodily injury to any person;&lt;/p&gt;&lt;p&gt;d. The person was not an organizer, leader, manager, or supervisor of others in the offense, and was not engaged in a continuing criminal enterprise as defined in subsection I; and&lt;/p&gt;&lt;p&gt;e.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requirement.&lt;/p&gt;&lt;p&gt;C1. Any person who violates this section with respect to the manufacturing of methamphetamine, its salts, isomers, or salts of its isomers or less than 200 grams of a mixture or substance containing a detectable amount of methamphetamine, its salts, isomers, or salts of its isomers shall, upon conviction, be imprisoned for not less than 10 nor more than 40 years and fined not more than $500,000. Upon a second conviction of such a violation, any such person may, in the discretion of the court or jury imposing the sentence, be sentenced to imprisonment for life or for any period not less than 10 years, and be fined not more than $500,000. When a person is convicted of a third or subsequent offense under this subsection and it is alleged in the warrant, indictment, or information that he has been previously convicted of two or more such offenses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 period not less than 10 years, three years of which shall be a mandatory minimum term of imprisonment to be served consecutively with any other sentence and he shall be fined not more than $500,000.&lt;/p&gt;&lt;p&gt;Upon conviction, in addition to any other punishment, a person found guilty of this offense shall be ordered by the court to make restitution, as the court deems appropriate, to any innocent property owner whose property is damaged, destroyed, or otherwise rendered unusable as a result of such methamphetamine production. This restitution shall include the person's or his estate's estimated or actual expenses associated with cleanup, removal, or repair of the affected property. If the property that is damaged, destroyed, or otherwise rendered unusable as a result of such methamphetamine production is property owned in whole or in part by the person convicted, the court shall order the person to pay to the Methamphetamine Cleanup Fund authorized in ¬ß &lt;a href='http://law.lis.virginia.gov/vacode/18.2-248.04/'&gt;18.2-248.04&lt;/a&gt; the reasonable estimated or actual expenses associated with cleanup, removal, or repair of the affected property or, if actual or estimated expenses cannot be determined, the sum of $10,000. The convicted person shall also pay the cost of certifying that any building that is cleaned up or repaired pursuant to this section is safe for human occupancy according to the guidelines established pursuant to ¬ß &lt;a href='http://law.lis.virginia.gov/vacode/32.1-11.7/'&gt;32.1-11.7&lt;/a&gt;.&lt;/p&gt;&lt;p&gt;D. If such person proves that he gave, distributed or possessed with intent to give or distribute a controlled substance classified in Schedule I or II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intent to profit thereby from any consideration received or expected nor to induce the recipient or intended recipient of the controlled substance to use or become addicted to or dependent upon such controlled substance, he shall be guilty of a Class 5 felony.&lt;/p&gt;&lt;p&gt;E. If the violation of the provisions of this article consists of the filling by a pharmacist of the prescription of a person authorized under this article to issue the same, which prescription has not been received in writing by the pharmacist prior to the filling thereof, and such written prescription is in fact received by the pharmacist within one week of the time of filling the same, or if such violation consists of a request by such authorized person for the filling by a pharmacist of a prescription which has not been received in writing by the pharmacist and such prescription is, in fact, written at the time of such request and delivered to the pharmacist within one week thereof, either such offense shall constitute a Class 4 misdemeanor.&lt;/p&gt;&lt;p&gt;E1. Any person who violates this section with respect to a controlled substance classified in Schedule III except for an anabolic steroid classified in Schedule III, constituting a violation of ¬ß &lt;a href='http://law.lis.virginia.gov/vacode/18.2-248.5/'&gt;18.2-248.5&lt;/a&gt;, shall be guilty of a Class 5 felony.&lt;/p&gt;&lt;p&gt;E2. Any person who violates this section with respect to a controlled substance classified in Schedule IV shall be guilty of a Class 6 felony.&lt;/p&gt;&lt;p&gt;E3. Any person who proves that he gave, distributed or possessed with the intent to give or distribute a controlled substance classified in Schedule III or IV, except for an anabolic steroid classified in Schedule III, constituting a violation of ¬ß &lt;a href='http://law.lis.virginia.gov/vacode/18.2-248.5/'&gt;18.2-248.5&lt;/a&gt;, only as an accommodation to another individual who is not an inmate in a community correctional facility, local correctional facility or state correctional facility as defined in ¬ß &lt;a href='http://law.lis.virginia.gov/vacode/53.1-1/'&gt;53.1-1&lt;/a&gt; or in the custody of an employee thereof, and not with the intent to profit thereby from any consideration received or expected nor to induce the recipient or intended recipient of the controlled substance to use or become addicted to or dependent upon such controlled substance, is guilty of a Class 1 misdemeanor.&lt;/p&gt;&lt;p&gt;F. Any person who violates this section with respect to a controlled substance classified in Schedule V or Schedule VI or an imitation controlled substance which imitates a controlled substance classified in Schedule V or Schedule VI, shall be guilty of a Class 1 misdemeanor.&lt;/p&gt;&lt;p&gt;G. Any person who violates this section with respect to an imitation controlled substance which imitates a controlled substance classified in Schedule I, II, III, or IV shall be guilty of a Class 6 felony. In any prosecution brought under this subsection, it is not a defense to a violation of this subsection that the defendant believed the imitation controlled substance to actually be a controlled substance.&lt;/p&gt;&lt;p&gt;H. Any person who manufactures, sells, gives, distributes or possesses with the intent to manufacture, sell, give or distribute the following:&lt;/p&gt;&lt;p&gt;1. 1.0 kilograms or more of a mixture or substance containing a detectable amount of heroin;&lt;/p&gt;&lt;p&gt;2. 5.0 kilograms or more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2.5 kilograms or more of a mixture or substance described in subdivision 2 which contains cocaine base;&lt;/p&gt;&lt;p&gt;4. 100 kilograms or more of a mixture or substance containing a detectable amount of marijuana; or&lt;/p&gt;&lt;p&gt;5. 100 grams or more of methamphetamine, its salts, isomers, or salts of its isomers or 200 grams or more of a mixture or substance containing a detectable amount of methamphetamine, its salts, isomers, or salts of its isomers shall be guilty of a felony punishable by a fine of not more than $1 million and imprisonment for 20 years to life, 20 years of which shall be a mandatory minimum sentence. Such mandatory minimum sentence shall not be applicable if the court finds that (i) the person does not have a prior conviction for an offense listed in subsection C of ¬ß &lt;a href='http://law.lis.virginia.gov/vacode/17.1-805/'&gt;17.1-805&lt;/a&gt;; (ii) the person did not use violence or credible threats of violence or possess a firearm or other dangerous weapon in connection with the offense or induce another participant in the offense to do so; (iii) the offense did not result in death or serious bodily injury to any person; (iv) the person was not an organizer, leader, manager, or supervisor of others in the offense, and was not engaged in a continuing criminal enterprise as defined in subsection I of this section; and (v) not later than the time of the sentencing hearing, the person has truthfully provided to the Commonwealth all information and evidence the person has concerning the offense or offenses that were part of the same course of conduct or of a common scheme or plan, but the fact that the person has no relevant or useful other information to provide or that the Commonwealth already is aware of the information shall not preclude a determination by the court that the defendant has complied with this requirement.&lt;/p&gt;&lt;p&gt;H1. Any person who was the principal or one of several principal administrators, organizers or leaders of a continuing criminal enterprise shall be guilty of a felony if (i) the enterprise received at least $100,000 but less than $250,000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1.0 kilograms but less than 5.0 kilograms of a mixture or substance containing a detectable amount of heroin;&lt;/p&gt;&lt;p&gt;2. At least 5.0 kilograms but less than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2.5 kilograms but less than 5.0 kilograms of a mixture or substance described in subdivision 2 which contains cocaine base;&lt;/p&gt;&lt;p&gt;4. At least 100 kilograms but less than 250 kilograms of a mixture or substance containing a detectable amount of marijuana; or&lt;/p&gt;&lt;p&gt;5. At least 100 grams but less than 250 grams of methamphetamine, its salts, isomers, or salts of its isomers or at least 200 grams but less than 1.0 kilograms of a mixture or substance containing a detectable amount of methamphetamine, its salts, isomers, or salts of its isomers.&lt;/p&gt;&lt;p&gt;A conviction under this section shall be punishable by a fine of not more than $1 million and imprisonment for 20 years to life, 20 years of which shall be a mandatory minimum sentence.&lt;/p&gt;&lt;p&gt;H2. Any person who was the principal or one of several principal administrators, organizers or leaders of a continuing criminal enterprise if (i) the enterprise received $250,000 or more in gross receipts during any 12-month period of its existence from the manufacture, importation, or distribution of heroin or cocaine or ecgonine or methamphetamine or the derivatives, salts, isomers, or salts of isomers thereof or marijuana or (ii) the person engaged in the enterprise to manufacture, sell, give, distribute or possess with the intent to manufacture, sell, give or distribute the following during any 12-month period of its existence:&lt;/p&gt;&lt;p&gt;1. At least 5.0 kilograms of a mixture or substance containing a detectable amount of heroin;&lt;/p&gt;&lt;p&gt;2. At least 10 kilograms of a mixture or substance containing a detectable amount of:&lt;/p&gt;&lt;p&gt;a. Coca leaves, except coca leaves and extracts of coca leaves from which cocaine, ecgonine, and derivatives of ecgonine or their salts have been removed;&lt;/p&gt;&lt;p&gt;b. Cocaine, its salts, optical and geometric isomers, and salts of isomers;&lt;/p&gt;&lt;p&gt;c. Ecgonine, its derivatives, their salts, isomers, and salts of isomers; or&lt;/p&gt;&lt;p&gt;d. Any compound, mixture, or preparation which contains any quantity of any of the substances referred to in subdivisions a through c;&lt;/p&gt;&lt;p&gt;3. At least 5.0 kilograms of a mixture or substance described in subdivision 2 which contains cocaine base;&lt;/p&gt;&lt;p&gt;4. At least 250 kilograms of a mixture or substance containing a detectable amount of marijuana; or&lt;/p&gt;&lt;p&gt;5. At least 250 grams of methamphetamine, its salts, isomers, or salts of its isomers or at least 1.0 kilograms of a mixture or substance containing a detectable amount of methamphetamine, its salts, isomers, or salts of its isomers shall be guilty of a felony punishable by a fine of not more than $1 million and imprisonment for life, which shall be served with no suspension in whole or in part. Such punishment shall be made to run consecutively with any other sentence. However, the court may impose a mandatory minimum sentence of 40 years if the court finds that the defendant substantially cooperated with law-enforcement authorities.&lt;/p&gt;&lt;p&gt;I. For purposes of this section, a person is engaged in a continuing criminal enterprise if (i) he violates any provision of this section, the punishment for which is a felony and either (ii) such violation is a part of a continuing series of violations of this section which are undertaken by such person in concert with five or more other persons with respect to whom such person occupies a position of organizer, a supervisory position, or any other position of management, and from which such person obtains substantial income or resources or (iii) such violation is committed, with respect to methamphetamine or other controlled substance classified in Schedule I or II, for the benefit of, at the direction of, or in association with any criminal street gang as defined in ¬ß &lt;a href='http://law.lis.virginia.gov/vacode/18.2-46.1/'&gt;18.2-46.1&lt;/a&gt;.&lt;/p&gt;&lt;p&gt;J. Except as authorized in the Drug Control Act (¬ß &lt;a href='http://law.lis.virginia.gov/vacode/54.1-3400/'&gt;54.1-3400&lt;/a&gt; et seq.), any person who possesses any two or more different substances listed below with the intent to manufacture methamphetamine, methcathinone, or amphetamine is guilty of a Class 6 felony: liquified ammonia gas, ammonium nitrate, ether, hypophosphorus acid solutions, hypophosphite salts, hydrochloric acid, iodine crystals or tincture of iodine, phenylacetone, phenylacetic acid, red phosphorus, methylamine, methyl formamide, lithium, sodium metal, sulfuric acid, sodium hydroxide, potassium dichromate, sodium dichromate, potassium permanganate, chromium trioxide, methylbenzene, methamphetamine precursor drugs, trichloroethane, or 2-propanone.&lt;/p&gt;&lt;p&gt;K. The term "methamphetamine precursor drug," when used in this article, means a drug or product containing ephedrine, pseudoephedrine, or phenylpropanolamine or any of their salts, optical isomers, or salts of optical isomers.&lt;/p&gt;&lt;p&gt;Code 1950, ¬ß 54-524.101:1; 1972, c. 798; 1973, c. 479; 1974, c. 586; 1975, cc. 14, 15; 1976, c. 614; 1977, c. 409; 1978, cc. 177, 779; 1979, c. 435; 1982, cc. 276, 462; 1985, c. 569; 1986, c. 453; 1988, c. 355; 1990, c. 82; 1991, c. 13; 1992, cc. 685, 737, 756; 1995, c. &lt;a href='http://lis.virginia.gov/cgi-bin/legp604.exe?951+ful+CHAP0538'&gt;538&lt;/a&gt;; 1999, c. &lt;a href='http://lis.virginia.gov/cgi-bin/legp604.exe?991+ful+CHAP0722'&gt;722&lt;/a&gt;; 2000, cc. &lt;a href='http://lis.virginia.gov/cgi-bin/legp604.exe?001+ful+CHAP1020'&gt;1020&lt;/a&gt;, &lt;a href='http://lis.virginia.gov/cgi-bin/legp604.exe?001+ful+CHAP1041'&gt;1041&lt;/a&gt;; 2004, c. &lt;a href='http://lis.virginia.gov/cgi-bin/legp604.exe?041+ful+CHAP0461'&gt;461&lt;/a&gt;; 2005, cc. &lt;a href='http://lis.virginia.gov/cgi-bin/legp604.exe?051+ful+CHAP0174'&gt;174&lt;/a&gt;, &lt;a href='http://lis.virginia.gov/cgi-bin/legp604.exe?051+ful+CHAP0759'&gt;759&lt;/a&gt;, &lt;a href='http://lis.virginia.gov/cgi-bin/legp604.exe?051+ful+CHAP0796'&gt;796&lt;/a&gt;, &lt;a href='http://lis.virginia.gov/cgi-bin/legp604.exe?051+ful+CHAP0923'&gt;923&lt;/a&gt;, &lt;a href='http://lis.virginia.gov/cgi-bin/legp604.exe?051+ful+CHAP0941'&gt;941&lt;/a&gt;; 2006, cc. &lt;a href='http://lis.virginia.gov/cgi-bin/legp604.exe?061+ful+CHAP0697'&gt;697&lt;/a&gt;, &lt;a href='http://lis.virginia.gov/cgi-bin/legp604.exe?061+ful+CHAP0759'&gt;759&lt;/a&gt;; 2008, cc. &lt;a href='http://lis.virginia.gov/cgi-bin/legp604.exe?081+ful+CHAP0079'&gt;79&lt;/a&gt;, &lt;a href='http://lis.virginia.gov/cgi-bin/legp604.exe?081+ful+CHAP0618'&gt;618&lt;/a&gt;; 2009, c. &lt;a href='http://lis.virginia.gov/cgi-bin/legp604.exe?091+ful+CHAP0750'&gt;750&lt;/a&gt;; 2012, cc. &lt;a href='http://lis.virginia.gov/cgi-bin/legp604.exe?121+ful+CHAP0219'&gt;219&lt;/a&gt;, &lt;a href='http://lis.virginia.gov/cgi-bin/legp604.exe?121+ful+CHAP0710'&gt;710&lt;/a&gt;, &lt;a href='http://lis.virginia.gov/cgi-bin/legp604.exe?121+ful+CHAP0844'&gt;844&lt;/a&gt;; 2013, c. &lt;a href='http://lis.virginia.gov/cgi-bin/legp604.exe?131+ful+CHAP0426'&gt;426&lt;/a&gt;; 2014, c. &lt;a href='http://lis.virginia.gov/cgi-bin/legp604.exe?141+ful+CHAP0513'&gt;513&lt;/a&gt;.&lt;/p&gt;</t>
  </si>
  <si>
    <t>¬ß 18.2-248.01</t>
  </si>
  <si>
    <t>Transporting controlled substances into the Commonwealth; penalty.</t>
  </si>
  <si>
    <t>&lt;p&gt;Except as authorized in the Drug Control Act (¬ß &lt;a href='http://law.lis.virginia.gov/vacode/54.1-3400/'&gt;54.1-3400&lt;/a&gt; et seq.) it is unlawful for any person to transport into the Commonwealth by any means with intent to sell or distribute one ounce or more of cocaine, coca leaves or any salt, compound, derivative or preparation thereof as described in Schedule II of the Drug Control Act or one ounce or more of any other Schedule I or II controlled substance or five or more pounds of marijuana. A violation of this section shall constitute a separate and distinct felony. Upon conviction, the person shall be sentenced to not less than five years nor more than 40 years imprisonment, three years of which shall be a mandatory minimum term of imprisonment, and a fine not to exceed $1,000,000. A second or subsequent conviction hereunder shall be punishable by a mandatory minimum term of imprisonment of 10 years, which shall be served consecutively with any other sentence.&lt;/p&gt;&lt;p&gt;1992, c. 723; 2000, cc. &lt;a href='http://lis.virginia.gov/cgi-bin/legp604.exe?001+ful+CHAP1020'&gt;1020&lt;/a&gt;, &lt;a href='http://lis.virginia.gov/cgi-bin/legp604.exe?001+ful+CHAP1041'&gt;1041&lt;/a&gt;; 2004, c. &lt;a href='http://lis.virginia.gov/cgi-bin/legp604.exe?041+ful+CHAP0461'&gt;461&lt;/a&gt;.&lt;/p&gt;</t>
  </si>
  <si>
    <t>¬ß 18.2-248.02</t>
  </si>
  <si>
    <t>Allowing a minor or incapacitated person to be present during manufacture or attempted manufacture of methamphetamine prohibited; penalties.</t>
  </si>
  <si>
    <t>&lt;p&gt;Any person 18 years of age or older who knowingly allows (i) a minor under the age of 15, (ii) a minor 15 years of age or older with whom he maintains a custodial relationship, including but not limited to as a parent, step-parent, grandparent, step-grandparent, or who stands in loco parentis with respect to such minor, or (iii) a mentally incapacitated or physically helpless person of any age, to be present in the same dwelling, apartment as defined by ¬ß &lt;a href='http://law.lis.virginia.gov/vacode/55-79.2/'&gt;55-79.2&lt;/a&gt;, unit of a hotel as defined in ¬ß &lt;a href='http://law.lis.virginia.gov/vacode/35.1-1/'&gt;35.1-1&lt;/a&gt;, garage, shed, or vehicle during the manufacture or attempted manufacture of methamphetamine as prohibited by subsection C1 of ¬ß &lt;a href='http://law.lis.virginia.gov/vacode/18.2-248/'&gt;18.2-248&lt;/a&gt; is guilty of a felony punishable by imprisonment for not less than 10 nor more than 40 years. This penalty shall be in addition to and served consecutively with any other sentence.&lt;/p&gt;&lt;p&gt;2005, cc. &lt;a href='http://lis.virginia.gov/cgi-bin/legp604.exe?051+ful+CHAP0923'&gt;923&lt;/a&gt;, &lt;a href='http://lis.virginia.gov/cgi-bin/legp604.exe?051+ful+CHAP0941'&gt;941&lt;/a&gt;; 2013, c. &lt;a href='http://lis.virginia.gov/cgi-bin/legp604.exe?131+ful+CHAP0743'&gt;743&lt;/a&gt;.&lt;/p&gt;</t>
  </si>
  <si>
    <t>¬ß 18.2-248.03</t>
  </si>
  <si>
    <t>Manufacturing, selling, giving, distributing, or possessing with intent to manufacture, sell, give, or distribute methamphetamine; penalty.</t>
  </si>
  <si>
    <t>&lt;p&gt;A. Notwithstanding any other provision of law, any person who manufactures, sells, gives, distributes, or possesses with intent to manufacture, sell, give, or distribute 28 grams or more of a mixture or substance containing a detectable amount of methamphetamine, its salts, isomers, or salts of its isomers is guilty of a felony punishable by a fine of not more than $500,000 and imprisonment for not less than five nor more than 40 years, three years of which shall be a mandatory minimum term of imprisonment to be served consecutively with any other sentence.&lt;/p&gt;&lt;p&gt;B. Notwithstanding any other provision of law, any person who manufactures, sells, gives, distributes, or possesses with intent to manufacture, sell, give, or distribute 227 grams or more of a mixture or substance containing a detectable amount of methamphetamine, its salts, isomers, or salts of its isomers is guilty of a felony punishable by a fine of not more than $1 million and imprisonment for not less than five years nor more than life, five years of which shall be a mandatory minimum term of imprisonment to be served consecutively with any other sentence.&lt;/p&gt;&lt;p&gt;2008, cc. &lt;a href='http://lis.virginia.gov/cgi-bin/legp604.exe?081+ful+CHAP0858'&gt;858&lt;/a&gt;, &lt;a href='http://lis.virginia.gov/cgi-bin/legp604.exe?081+ful+CHAP0874'&gt;874&lt;/a&gt;.&lt;/p&gt;</t>
  </si>
  <si>
    <t>¬ß 18.2-248.04</t>
  </si>
  <si>
    <t>Methamphetamine Cleanup Fund established.</t>
  </si>
  <si>
    <t>&lt;p&gt;There is hereby created in the state treasury a special nonreverting fund to be known as the Methamphetamine Cleanup Fund, hereafter referred to as "the Fund." The Fund shall be established on the books of the Comptroller. All moneys assessed against a person convicted of manufacture of methamphetamine as methamphetamine cleanup funds pursuant to subsection C1 of ¬ß &lt;a href='http://law.lis.virginia.gov/vacode/18.2-248/'&gt;18.2-248&lt;/a&gt;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of restoration to an environmentally sound state sites used for the criminal manufacture of methamphetamine. Expenditures and disbursements from the Fund shall be made by the State Treasurer on warrants issued by the Comptroller upon written request signed by any agency of the Commonwealth, law-enforcement agency, or locality with the responsibility for and engaged in a specific methamphetamine site cleanup.&lt;/p&gt;&lt;p&gt;2012, c. &lt;a href='http://lis.virginia.gov/cgi-bin/legp604.exe?121+ful+CHAP0219'&gt;219&lt;/a&gt;.&lt;/p&gt;</t>
  </si>
  <si>
    <t>¬ß 18.2-248.1</t>
  </si>
  <si>
    <t>Penalties for sale, gift, distribution or possession with intent to sell, give or distribute marijuana.</t>
  </si>
  <si>
    <t>&lt;p&gt;Except as authorized in the Drug Control Act, Chapter 34 of Title 54.1, it shall be unlawful for any person to sell, give, distribute or possess with intent to sell, give or distribute marijuana.&lt;/p&gt;&lt;p&gt;(a) Any person who violates this section with respect to:&lt;/p&gt;&lt;p&gt;(1) Not more than one-half ounce of marijuana is guilty of a Class 1 misdemeanor;&lt;/p&gt;&lt;p&gt;(2) More than one-half ounce but not more than five pounds of marijuana is guilty of a Class 5 felony;&lt;/p&gt;&lt;p&gt;(3) More than five pounds of marijuana is guilty of a felony punishable by imprisonment of not less than five nor more than 30 years.&lt;/p&gt;&lt;p&gt;If such person proves that he gave, distributed or possessed with intent to give or distribute marijuana only as an accommodation to another individual and not with intent to profit thereby from any consideration received or expected nor to induce the recipient or intended recipient of the marijuana to use or become addicted to or dependent upon such marijuana, he shall be guilty of a Class 1 misdemeanor.&lt;/p&gt;&lt;p&gt;(b) Any person who gives, distributes or possesses marijuana as an accommodation and not with intent to profit thereby, to an inmate of a state or local correctional facility as defined in ¬ß &lt;a href='http://law.lis.virginia.gov/vacode/53.1-1/'&gt;53.1-1&lt;/a&gt;, or in the custody of an employee thereof shall be guilty of a Class 4 felony.&lt;/p&gt;&lt;p&gt;(c) Any person who manufactures marijuana, or possesses marijuana with the intent to manufacture such substance, not for his own use is guilty of a felony punishable by imprisonment of not less than five nor more than 30 years and a fine not to exceed $10,000.&lt;/p&gt;&lt;p&gt;(d) When a person is convicted of a third or subsequent felony offense under this section and it is alleged in the warrant, indictment or information that he has been before convicted of two or more felony offenses under this section or of substantially similar offenses in any other jurisdiction which offenses would be felonies if committed in the Commonwealth and such prior convictions occurred before the date of the offense alleged in the warrant, indictment or information, he shall be sentenced to imprisonment for life or for any period not less than five years, five years of which shall be a mandatory minimum term of imprisonment to be served consecutively with any other sentence and he shall be fined not more than $500,000.&lt;/p&gt;&lt;p&gt;1979, c. 435; 1986, c. 467; 2000, cc. &lt;a href='http://lis.virginia.gov/cgi-bin/legp604.exe?001+ful+CHAP0819'&gt;819&lt;/a&gt;, &lt;a href='http://lis.virginia.gov/cgi-bin/legp604.exe?001+ful+CHAP1020'&gt;1020&lt;/a&gt;, &lt;a href='http://lis.virginia.gov/cgi-bin/legp604.exe?001+ful+CHAP1041'&gt;1041&lt;/a&gt;; 2004, c. &lt;a href='http://lis.virginia.gov/cgi-bin/legp604.exe?041+ful+CHAP0461'&gt;461&lt;/a&gt;; 2006, cc. &lt;a href='http://lis.virginia.gov/cgi-bin/legp604.exe?061+ful+CHAP0697'&gt;697&lt;/a&gt;, &lt;a href='http://lis.virginia.gov/cgi-bin/legp604.exe?061+ful+CHAP0759'&gt;759&lt;/a&gt;.&lt;/p&gt;</t>
  </si>
  <si>
    <t>¬ß 18.2-248.1:1</t>
  </si>
  <si>
    <t>&lt;p&gt;Repealed by Acts 2014, cc. &lt;a href='http://lis.virginia.gov/cgi-bin/legp604.exe?141+ful+CHAP0674'&gt;674&lt;/a&gt; and &lt;a href='http://lis.virginia.gov/cgi-bin/legp604.exe?141+ful+CHAP0719'&gt;719&lt;/a&gt;, cl. 2.&lt;/p&gt;</t>
  </si>
  <si>
    <t>¬ß 18.2-248.2</t>
  </si>
  <si>
    <t>&lt;p&gt;Repealed by Acts 1981, c. 598.&lt;/p&gt;</t>
  </si>
  <si>
    <t>¬ß 18.2-248.3</t>
  </si>
  <si>
    <t>Professional use of imitation controlled substances.</t>
  </si>
  <si>
    <t>&lt;p&gt;No civil or criminal liability shall be imposed by virtue of this article on any person licensed under the Drug Control Act, Chapter 34 of Title 54.1, who manufactures, sells, gives or distributes an imitation controlled substance for use as a placebo by a licensed practitioner in the course of professional practice or research.&lt;/p&gt;&lt;p&gt;1982, c. 462.&lt;/p&gt;</t>
  </si>
  <si>
    <t>¬ß 18.2-248.4</t>
  </si>
  <si>
    <t>Advertisement of imitation controlled substances prohibited; penalty.</t>
  </si>
  <si>
    <t>&lt;p&gt;It shall be a Class 1 misdemeanor for any person knowingly to sell or display for sale, or to distribute, whether or not any charge is made therefor, any book, pamphlet, handbill or other printed matter which he knows is intended to promote the distribution of an imitation controlled substance.&lt;/p&gt;&lt;p&gt;1982, c. 462.&lt;/p&gt;</t>
  </si>
  <si>
    <t>¬ß 18.2-248.5</t>
  </si>
  <si>
    <t>Illegal stimulants and steroids; penalty.</t>
  </si>
  <si>
    <t>&lt;p&gt;A. Except as authorized in the Drug Control Act (¬ß &lt;a href='http://law.lis.virginia.gov/vacode/54.1-3400/'&gt;54.1-3400&lt;/a&gt; et seq.), Chapter 34 of Title 54.1, it shall be unlawful for any person to knowingly manufacture, sell, give, distribute or possess with intent to manufacture, sell, give or distribute any anabolic steroid.&lt;/p&gt;&lt;p&gt;A violation of subsection A shall be punishable by a term of imprisonment of not less than one year nor more than 10 years or, in the discretion of the jury or the court trying the case without a jury, confinement in jail for not more than 12 months or a fine of not more than $20,000, either or both. Any person violating the provisions of this subsection shall, upon conviction, be incarcerated for a mandatory minimum term of six months to be served consecutively with any other sentence.&lt;/p&gt;&lt;p&gt;B. It shall be unlawful for any person to knowingly sell or otherwise distribute, without prescription, to a minor any pill, capsule or tablet containing any combination of caffeine and ephedrine sulfate.&lt;/p&gt;&lt;p&gt;A violation of this subsection B shall be punishable as a Class 1 misdemeanor.&lt;/p&gt;&lt;p&gt;1984, c. 620; 1988, c. 428; 1989, c. 567; 2000, cc. &lt;a href='http://lis.virginia.gov/cgi-bin/legp604.exe?001+ful+CHAP1020'&gt;1020&lt;/a&gt;, &lt;a href='http://lis.virginia.gov/cgi-bin/legp604.exe?001+ful+CHAP1041'&gt;1041&lt;/a&gt;; 2004, c. &lt;a href='http://lis.virginia.gov/cgi-bin/legp604.exe?041+ful+CHAP0461'&gt;461&lt;/a&gt;.&lt;/p&gt;</t>
  </si>
  <si>
    <t>¬ß¬ß 18.2-248.6, 18.2-248.7</t>
  </si>
  <si>
    <t>&lt;p&gt;Repealed by Acts 1999, c. &lt;a href='http://lis.virginia.gov/cgi-bin/legp604.exe?991+ful+CHAP0348'&gt;348&lt;/a&gt;, cl. 2.&lt;/p&gt;</t>
  </si>
  <si>
    <t>¬ß 18.2-248.8</t>
  </si>
  <si>
    <t>&lt;p&gt;Repealed by Acts 2012, cc. &lt;a href='http://lis.virginia.gov/cgi-bin/legp604.exe?121+ful+CHAP0160'&gt;160&lt;/a&gt; and &lt;a href='http://lis.virginia.gov/cgi-bin/legp604.exe?121+ful+CHAP0252'&gt;252&lt;/a&gt;, cl. 2, effective January 1, 2013.&lt;/p&gt;</t>
  </si>
  <si>
    <t>¬ß 18.2-249</t>
  </si>
  <si>
    <t>¬ß 18.2-250</t>
  </si>
  <si>
    <t>Possession of controlled substances unlawful.</t>
  </si>
  <si>
    <t>&lt;p&gt;A. It is unlawful for any person knowingly or intentionally to possess a controlled substance unless the substance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seq.).&lt;/p&gt;&lt;p&gt;Upon the prosecution of a person for a violation of this section, ownership or occupancy of premises or vehicle upon or in which a controlled substance was found shall not create a presumption that such person either knowingly or intentionally possessed such controlled substance.&lt;/p&gt;&lt;p&gt;(a) Any person who violates this section with respect to any controlled substance classified in Schedule I or II of the Drug Control Act shall be guilty of a Class 5 felony, except that any person other than an inmate of a penal institution as defined in ¬ß &lt;a href='http://law.lis.virginia.gov/vacode/53.1-1/'&gt;53.1-1&lt;/a&gt; or in the custody of an employee thereof who violates this section with respect to a cannabimimetic agent is guilty of a Class 1 misdemeanor.&lt;/p&gt;&lt;p&gt;(b) Any person other than an inmate of a penal institution as defined in ¬ß &lt;a href='http://law.lis.virginia.gov/vacode/53.1-1/'&gt;53.1-1&lt;/a&gt; or in the custody of an employee thereof, who violates this section with respect to a controlled substance classified in Schedule III shall be guilty of a Class 1 misdemeanor.&lt;/p&gt;&lt;p&gt;(b1) Violation of this section with respect to a controlled substance classified in Schedule IV shall be punishable as a Class 2 misdemeanor.&lt;/p&gt;&lt;p&gt;(b2) Violation of this section with respect to a controlled substance classified in Schedule V shall be punishable as a Class 3 misdemeanor.&lt;/p&gt;&lt;p&gt;(c) Violation of this section with respect to a controlled substance classified in Schedule VI shall be punishable as a Class 4 misdemeanor.&lt;/p&gt;&lt;p&gt;B. The provisions of this section shall not apply to members of state, federal, county, city or town law-enforcement agencies, jail officers, or correctional officers, as defined in ¬ß &lt;a href='http://law.lis.virginia.gov/vacode/53.1-1/'&gt;53.1-1&lt;/a&gt;, certified as handlers of dogs trained in the detection of controlled substances when possession of a controlled substance or substances is necessary in the performance of their duties.&lt;/p&gt;&lt;p&gt;Code 1950, ¬ß 54-524.101:2; 1972, c. 798; 1973, c. 64; 1975, cc. 14, 15; 1976, c. 614; 1978, cc. 151, 177, 179; 1979, c. 435; 1980, c. 285; 1991, c. 649; 1998, c. &lt;a href='http://lis.virginia.gov/cgi-bin/legp604.exe?981+ful+CHAP0116'&gt;116&lt;/a&gt;; 2014, cc. &lt;a href='http://lis.virginia.gov/cgi-bin/legp604.exe?141+ful+CHAP0674'&gt;674&lt;/a&gt;, &lt;a href='http://lis.virginia.gov/cgi-bin/legp604.exe?141+ful+CHAP0719'&gt;719&lt;/a&gt;.&lt;/p&gt;</t>
  </si>
  <si>
    <t>¬ß 18.2-250.1</t>
  </si>
  <si>
    <t>Possession of marijuana unlawful.</t>
  </si>
  <si>
    <t>&lt;p&gt;A. It is unlawful for any person knowingly or intentionally to possess marijuana unless the substance was obtained directly from, or pursuant to, a valid prescription or order of a practitioner while acting in the course of his professional practice, or except as otherwise authorized by the Drug Control Act (¬ß &lt;a href='/vacode/54.1-3400/'&gt;54.1-3400&lt;/a&gt; et seq.).&lt;/p&gt;&lt;p&gt;Upon the prosecution of a person for violation of this section, ownership or occupancy of the premises or vehicle upon or in which marijuana was found shall not create a presumption that such person either knowingly or intentionally possessed such marijuana.&lt;/p&gt;&lt;p&gt;Any person who violates this section is guilty of a misdemeanor and shall be confined in jail not more than 30 days and fined not more than $500, either or both; any person, upon a second or subsequent conviction of a violation of this section, is guilty of a Class 1 misdemeanor.&lt;/p&gt;&lt;p&gt;B. The provisions of this section shall not apply to members of state, federal, county, city, or town law-enforcement agencies, jail officers, or correctional officers, as defined in ¬ß &lt;a href='/vacode/53.1-1/'&gt;53.1-1&lt;/a&gt;, certified as handlers of dogs trained in the detection of controlled substances when possession of marijuana is necessary for the performance of their duties.&lt;/p&gt;&lt;p&gt;C. In any prosecution under this section involving marijuana in the form of cannabidiol oil or THC-A oil as those terms are defined in ¬ß &lt;a href='/vacode/54.1-3408.3/'&gt;54.1-3408.3&lt;/a&gt;, it shall be an affirmative defense that the individual possessed such oil pursuant to a valid written certification issued by a practitioner in the course of his professional practice pursuant to ¬ß &lt;a href='/vacode/54.1-3408.3/'&gt;54.1-3408.3&lt;/a&gt; for treatment or to alleviate the symptoms of (i) the individual's diagnosed condition or disease or (ii) if such individual is the parent or legal guardian of a minor or of an incapacitated adult as defined in ¬ß &lt;a href='/vacode/18.2-369/'&gt;18.2-369&lt;/a&gt;, such minor's or incapacitated adult's diagnosed condition or disease. If the individual files the valid written certification with the court at least 10 days prior to trial and causes a copy of such written certification to be delivered to the attorney for the Commonwealth, such written certification shall be prima facie evidence that such oil was possessed pursuant to a valid written certification.&lt;/p&gt;&lt;p&gt;1979, c. 435; 1991, c. 649; 1998, c. &lt;a href='http://lis.virginia.gov/cgi-bin/legp604.exe?981+ful+CHAP0116'&gt;116&lt;/a&gt;; 2015, cc. &lt;a href='http://lis.virginia.gov/cgi-bin/legp604.exe?151+ful+CHAP0007'&gt;7&lt;/a&gt;, &lt;a href='http://lis.virginia.gov/cgi-bin/legp604.exe?151+ful+CHAP0008'&gt;8&lt;/a&gt;; 2017, c. &lt;a href='http://lis.virginia.gov/cgi-bin/legp604.exe?171+ful+CHAP0613'&gt;613&lt;/a&gt;; 2018, cc. &lt;a href='http://lis.virginia.gov/cgi-bin/legp604.exe?181+ful+CHAP0246'&gt;246&lt;/a&gt;, &lt;a href='http://lis.virginia.gov/cgi-bin/legp604.exe?181+ful+CHAP0809'&gt;809&lt;/a&gt;.&lt;/p&gt;</t>
  </si>
  <si>
    <t>¬ß 18.2-251</t>
  </si>
  <si>
    <t>Persons charged with first offense may be placed on probation; conditions; substance abuse screening, assessment treatment and education programs or services; drug tests; costs and fees; violations; discharge.</t>
  </si>
  <si>
    <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as provided in this section, pleads guilty to or enters a plea of not guilty to possession of a controlled substance under ¬ß &lt;a href='/vacode/18.2-250/'&gt;18.2-250&lt;/a&gt; or to possession of marijuana under ¬ß &lt;a href='/vacode/18.2-250/'&gt;18.2-250&lt;/a&gt;.1, the court, upon such plea if the facts found by the court would justify a finding of guilt, without entering a judgment of guilt and with the consent of the accused, may defer further proceedings and place him on probation upon terms and conditions.&lt;/p&gt;&lt;p&gt;As a term or condition, the court shall require the accused to undergo a substance abuse assessment pursuant to ¬ß &lt;a href='/vacode/18.2-251.01/'&gt;18.2-251.01&lt;/a&gt; or &lt;a href='/vacode/19.2-299.2/'&gt;19.2-299.2&lt;/a&gt;, as appropriate, and enter treatment and/or education program or services, if available, such as, in the opinion of the court, may be best suited to the needs of the accused based upon consideration of the substance abuse assessment. The program or services may be located in the judicial district in which the charge is brought or in any other judicial district as the court may provide. The services shall be provided by (i) a program licensed by the Department of Behavioral Health and Developmental Services, by a similar program which is made available through the Department of Corrections, (ii) a local community-based probation services agency established pursuant to ¬ß &lt;a href='/vacode/9.1-174/'&gt;9.1-174&lt;/a&gt;, or (iii) an ASAP program certified by the Commission on VASAP.&lt;/p&gt;&lt;p&gt;The court shall require the person entering such program under the provisions of this section to pay all or part of the costs of the program, including the costs of the screening, assessment, testing, and treatment, based upon the accused's ability to pay unless the person is determined by the court to be indigent.&lt;/p&gt;&lt;p&gt;As a condition of probation, the court shall require the accused (a) to successfully complete treatment or education program or services, (b) to remain drug and alcohol free during the period of probation and submit to such tests during that period as may be necessary and appropriate to determine if the accused is drug and alcohol free, (c) to make reasonable efforts to secure and maintain employment, and (d) to comply with a plan of at least 100 hours of community service for a felony and up to 24 hours of community service for a misdemeanor. In addition to any community service required by the court pursuant to clause (d), if the court does not suspend or revoke the accused's license as a term or condition of probation for a violation of ¬ß &lt;a href='/vacode/18.2-250/'&gt;18.2-250&lt;/a&gt;.1, the court shall require the accused to comply with a plan of 50 hours of community service. Such testing shall be conducted by personnel of the supervising probation agency or personnel of any program or agency approved by the supervising probation agency.&lt;/p&gt;&lt;p&gt;The court shall, unless done at arrest, order the accused to report to the original arresting law-enforcement agency to submit to fingerprinting.&lt;/p&gt;&lt;p&gt;Upon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purposes of applying this section in subsequent proceedings.&lt;/p&gt;&lt;p&gt;Notwithstanding any other provision of this section, whenever a court places an individual on probation upon terms and conditions pursuant to this section, such action shall be treated as a conviction for purposes of ¬ß¬ß &lt;a href='/vacode/18.2-259.1/'&gt;18.2-259.1&lt;/a&gt;, &lt;a href='/vacode/22.1-315/'&gt;22.1-315&lt;/a&gt;, and &lt;a href='/vacode/46.2-390.1/'&gt;46.2-390.1&lt;/a&gt;, and the driver's license forfeiture provisions of those sections shall be imposed. However, if the court places an individual on probation upon terms and conditions for a violation of ¬ß &lt;a href='/vacode/18.2-250/'&gt;18.2-250&lt;/a&gt;.1, such action shall not be treated as a conviction for purposes of ¬ß &lt;a href='/vacode/18.2-259.1/'&gt;18.2-259.1&lt;/a&gt; or &lt;a href='/vacode/46.2-390.1/'&gt;46.2-390.1&lt;/a&gt;, provided that a court (1) may suspend or revoke an individual's driver's license as a term or condition of probation and (2) shall suspend or revoke an individual's driver's license as a term or condition of probation for a period of six months if the violation of ¬ß &lt;a href='/vacode/18.2-250/'&gt;18.2-250&lt;/a&gt;.1 was committed while such person was in operation of a motor vehicle. The provisions of this paragraph shall not be applicable to any offense for which a juvenile has had his license suspended or denied pursuant to ¬ß &lt;a href='/vacode/16.1-278.9/'&gt;16.1-278.9&lt;/a&gt; for the same offense.&lt;/p&gt;&lt;p&gt;Code 1950, ¬ß 54-524.101:3; 1972, c. 798; 1975, cc. 14, 15; 1976, c. 181; 1979, c. 435; 1983, c. 513; 1991, c. 482; 1992, cc. 58, 833; 1993, c. 410; 1997, c. &lt;a href='http://lis.virginia.gov/cgi-bin/legp604.exe?971+ful+CHAP0380'&gt;380&lt;/a&gt;; 1998, cc. &lt;a href='http://lis.virginia.gov/cgi-bin/legp604.exe?981+ful+CHAP0688'&gt;688&lt;/a&gt;,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2001, cc. &lt;a href='http://lis.virginia.gov/cgi-bin/legp604.exe?011+ful+CHAP0430'&gt;430&lt;/a&gt;, &lt;a href='http://lis.virginia.gov/cgi-bin/legp604.exe?011+ful+CHAP0450'&gt;450&lt;/a&gt;, &lt;a href='http://lis.virginia.gov/cgi-bin/legp604.exe?011+ful+CHAP0827'&gt;827&lt;/a&gt;; 2007, c. &lt;a href='http://lis.virginia.gov/cgi-bin/legp604.exe?071+ful+CHAP0133'&gt;133&lt;/a&gt;;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 2017, cc. &lt;a href='http://lis.virginia.gov/cgi-bin/legp604.exe?171+ful+CHAP0695'&gt;695&lt;/a&gt;, &lt;a href='http://lis.virginia.gov/cgi-bin/legp604.exe?171+ful+CHAP0703'&gt;703&lt;/a&gt;.&lt;/p&gt;</t>
  </si>
  <si>
    <t>¬ß 18.2-251.01</t>
  </si>
  <si>
    <t>Substance abuse screening and assessment for felony convictions.</t>
  </si>
  <si>
    <t>&lt;p&gt;A. When a person is convicted of a felony, not a capital offense, committed on or after January 1, 2000, he shall be required to undergo a substance abuse screening and, if the screening indicates a substance abuse or dependence problem, an assessment by a certified substance abuse counselor as defined in ¬ß &lt;a href='http://law.lis.virginia.gov/vacode/54.1-3500/'&gt;54.1-3500&lt;/a&gt; employed by the Department of Corrections or by an agency employee under the supervision of such counselor. If the person is determined to have a substance abuse problem, the court shall require him to enter treatment and/or education program or services, if available, which, in the opinion of the court, is best suited to the needs of the person. The program or services may be located in the judicial district in which the conviction was had or in any other judicial district as the court may provide. The treatment and/or education program or services shall be licensed by the Department of Behavioral Health and Developmental Services or shall be a similar program or services which are made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 The services agency or program may require the person entering such program or services under the provisions of this section to pay a fee for the education and treatment component, or both, based upon the defendant's ability to pay.&lt;/p&gt;&lt;p&gt;B. As a condition of any suspended sentence and probation, the court shall order the person to undergo periodic testing and treatment for substance abuse, if available, as the court deems appropriate based upon consideration of the substance abuse assessment.&lt;/p&gt;&lt;p&gt;1998,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</si>
  <si>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 18.2-251.02</t>
  </si>
  <si>
    <t>Drug Offender Assessment and Treatment Fund.</t>
  </si>
  <si>
    <t>&lt;p&gt;There is hereby established in the state treasury the Drug Offender Assessment and Treatment Fund which shall consist of moneys received from fees imposed on certain drug offense convictions pursuant to subdivisions A 10 and A 11 of ¬ß &lt;a href='http://law.lis.virginia.gov/vacode/17.1-275/'&gt;17.1-275&lt;/a&gt; and ¬ß &lt;a href='http://law.lis.virginia.gov/vacode/16.1-69.48:3/'&gt;16.1-69.48:3&lt;/a&gt;. All interest derived from the deposit and investment of moneys in the Fund shall be credited to the Fund. Any moneys not appropriated by the General Assembly shall remain in the Drug Offender Assessment and Treatment Fund and shall not be transferred or revert to the general fund at the end of any fiscal year. All moneys in the Fund shall be subject to annual appropriation by the General Assembly to the Department of Corrections, the Department of Juvenile Justice, and the Commission on VASAP to implement and operate the offender substance abuse screening and assessment program; the Department of Criminal Justice Services for the support of community-based probation and local pretrial services agencies; and the Office of the Executive Secretary of the Supreme Court of Virginia for the support of drug treatment court programs.&lt;/p&gt;&lt;p&gt;1998, cc. &lt;a href='http://lis.virginia.gov/cgi-bin/legp604.exe?981+ful+CHAP0783'&gt;783&lt;/a&gt;, &lt;a href='http://lis.virginia.gov/cgi-bin/legp604.exe?981+ful+CHAP0840'&gt;840&lt;/a&gt;; 2003, c. &lt;a href='http://lis.virginia.gov/cgi-bin/legp604.exe?031+ful+CHAP0606'&gt;606&lt;/a&gt;; 2004, c. &lt;a href='http://lis.virginia.gov/cgi-bin/legp604.exe?041+ful+CHAP1004'&gt;1004&lt;/a&gt;.&lt;/p&gt;</t>
  </si>
  <si>
    <t>¬ß 18.2-251.03</t>
  </si>
  <si>
    <t>Safe reporting of overdoses.</t>
  </si>
  <si>
    <t>&lt;p&gt;A. For purposes of this section, "overdose" means a life-threatening condition resulting from the consumption or use of a controlled substance, alcohol, or any combination of such substances.&lt;/p&gt;&lt;p&gt;B. It shall be an affirmative defense to prosecution of an individual for the unlawful purchase, possession, or consumption of alcohol pursuant to ¬ß &lt;a href='http://law.lis.virginia.gov/vacode/4.1-305/'&gt;4.1-305&lt;/a&gt;, possession of a controlled substance pursuant to ¬ß &lt;a href='http://law.lis.virginia.gov/vacode/18.2-250/'&gt;18.2-250&lt;/a&gt;, possession of marijuana pursuant to ¬ß &lt;a href='http://law.lis.virginia.gov/vacode/18.2-250.1/'&gt;18.2-250.1&lt;/a&gt;, intoxication in public pursuant to ¬ß &lt;a href='http://law.lis.virginia.gov/vacode/18.2-388/'&gt;18.2-388&lt;/a&gt;, or possession of controlled paraphernalia pursuant to ¬ß &lt;a href='http://law.lis.virginia.gov/vacode/54.1-3466/'&gt;54.1-3466&lt;/a&gt; if:&lt;/p&gt;&lt;p&gt;1. Such individual, in good faith, seeks or obtains emergency medical attention for himself, if he is experiencing an overdose, or for another individual, if such other individual is experiencing an overdose, by contemporaneously reporting such overdose to a firefighter, as defined in ¬ß &lt;a href='http://law.lis.virginia.gov/vacode/65.2-102/'&gt;65.2-102&lt;/a&gt;, emergency medical services personnel, as defined in ¬ß &lt;a href='http://law.lis.virginia.gov/vacode/32.1-111.1/'&gt;32.1-111.1&lt;/a&gt;, a law-enforcement officer, as defined in ¬ß &lt;a href='http://law.lis.virginia.gov/vacode/9.1-101/'&gt;9.1-101&lt;/a&gt;, or an emergency 911 system;&lt;/p&gt;&lt;p&gt;2. Such individual remains at the scene of the overdose or at any alternative location to which he or the person requiring emergency medical attention has been transported until a law-enforcement officer responds to the report of an overdose. If no law-enforcement officer is present at the scene of the overdose or at the alternative location, then such individual shall cooperate with law enforcement as otherwise set forth herein;&lt;/p&gt;&lt;p&gt;3. Such individual identifies himself to the law-enforcement officer who responds to the report of the overdose;&lt;/p&gt;&lt;p&gt;4. If requested by a law-enforcement officer, such individual substantially cooperates in any investigation of any criminal offense reasonably related to the controlled substance, alcohol, or combination of such substances that resulted in the overdose; and&lt;/p&gt;&lt;p&gt;5. The evidence for the prosecution of an offense enumerated in this subsection was obtained as a result of the individual seeking or obtaining emergency medical attention.&lt;/p&gt;&lt;p&gt;C. No individual may assert the affirmative defense provided for in this section if the person sought or obtained emergency medical attention for himself or another individual during the execution of a search warrant or during the conduct of a lawful search or a lawful arrest.&lt;/p&gt;&lt;p&gt;D. This section does not establish an affirmative defense for any individual or offense other than those listed in subsection B.&lt;/p&gt;&lt;p&gt;2015, cc. &lt;a href='http://lis.virginia.gov/cgi-bin/legp604.exe?151+ful+CHAP0418'&gt;418&lt;/a&gt;, &lt;a href='http://lis.virginia.gov/cgi-bin/legp604.exe?151+ful+CHAP0436'&gt;436&lt;/a&gt;.&lt;/p&gt;</t>
  </si>
  <si>
    <t>¬ß 18.2-251.1</t>
  </si>
  <si>
    <t>Possession or distribution of marijuana for medical purposes permitted.</t>
  </si>
  <si>
    <t>&lt;p&gt;A. No person shall be prosecuted under ¬ß &lt;a href='http://law.lis.virginia.gov/vacode/18.2-250/'&gt;18.2-250&lt;/a&gt; or ¬ß &lt;a href='http://law.lis.virginia.gov/vacode/18.2-250.1/'&gt;18.2-250.1&lt;/a&gt; for the possession of marijuana or tetrahydrocannabinol when that possession occurs pursuant to a valid prescription issued by a medical doctor in the course of his professional practice for treatment of cancer or glaucoma.&lt;/p&gt;&lt;p&gt;B. No medical doctor shall be prosecuted under ¬ß &lt;a href='http://law.lis.virginia.gov/vacode/18.2-248/'&gt;18.2-248&lt;/a&gt; or ¬ß &lt;a href='http://law.lis.virginia.gov/vacode/18.2-248.1/'&gt;18.2-248.1&lt;/a&gt; for dispensing or distributing marijuana or tetrahydrocannabinol for medical purposes when such action occurs in the course of his professional practice for treatment of cancer or glaucoma.&lt;/p&gt;&lt;p&gt;C. No pharmacist shall be prosecuted under ¬ß¬ß &lt;a href='http://law.lis.virginia.gov/vacode/18.2-248/'&gt;18.2-248&lt;/a&gt; to &lt;a href='http://law.lis.virginia.gov/vacode/18.2-248.1/'&gt;18.2-248.1&lt;/a&gt; for dispensing or distributing marijuana or tetrahydrocannabinol to any person who holds a valid prescription of a medical doctor for such substance issued in the course of such doctor's professional practice for treatment of cancer or glaucoma.&lt;/p&gt;&lt;p&gt;1979, c. 435.&lt;/p&gt;</t>
  </si>
  <si>
    <t>¬ß 18.2-251.2</t>
  </si>
  <si>
    <t>Possession and distribution of flunitrazepam; enhanced penalty.</t>
  </si>
  <si>
    <t>&lt;p&gt;Notwithstanding the provisions of ¬ß¬ß &lt;a href='http://law.lis.virginia.gov/vacode/54.1-3446/'&gt;54.1-3446&lt;/a&gt; and &lt;a href='http://law.lis.virginia.gov/vacode/54.1-3452/'&gt;54.1-3452&lt;/a&gt;, the drug flunitrazepam shall be deemed to be listed on Schedule I for the purposes of penalties for violations of the Drug Control Act (¬ß &lt;a href='http://law.lis.virginia.gov/vacode/54.1-3400/'&gt;54.1-3400&lt;/a&gt; et seq.). Any person knowingly manufacturing, selling, giving, distributing or possessing the drug flunitrazepam shall be punished under the penalties prescribed for such violations in accordance with ¬ß¬ß &lt;a href='http://law.lis.virginia.gov/vacode/18.2-248/'&gt;18.2-248&lt;/a&gt; and &lt;a href='http://law.lis.virginia.gov/vacode/18.2-250/'&gt;18.2-250&lt;/a&gt;.&lt;/p&gt;&lt;p&gt;1997, c. &lt;a href='http://lis.virginia.gov/cgi-bin/legp604.exe?971+ful+CHAP0595'&gt;595&lt;/a&gt;.&lt;/p&gt;</t>
  </si>
  <si>
    <t>¬ß 18.2-251.3</t>
  </si>
  <si>
    <t>Possession and distribution of gamma-butyrolactone; 1, 4-butanediol; enhanced penalty.</t>
  </si>
  <si>
    <t>&lt;p&gt;Any person who knowingly manufactures, sells, gives, distributes or possesses with the intent to distribute the substances gamma-butyrolactone; or 1, 4-butanediol, when intended for human consumption shall be guilty of a Class 3 felony.&lt;/p&gt;&lt;p&gt;2000, c. &lt;a href='http://lis.virginia.gov/cgi-bin/legp604.exe?001+ful+CHAP0348'&gt;348&lt;/a&gt;.&lt;/p&gt;</t>
  </si>
  <si>
    <t>¬ß 18.2-251.4</t>
  </si>
  <si>
    <t>Defeating drug and alcohol screening tests; penalty.</t>
  </si>
  <si>
    <t>&lt;p&gt;A. It is unlawful for a person to:&lt;/p&gt;&lt;p&gt;1. Sell, give away, distribute, transport or market human urine in the Commonwealth with the intent of using the urine to defeat a drug or alcohol screening test;&lt;/p&gt;&lt;p&gt;2. Attempt to defeat a drug or alcohol screening test by the substitution of a sample;&lt;/p&gt;&lt;p&gt;3. Adulterate a urine or other bodily fluid sample with the intent to defraud a drug or alcohol screening test.&lt;/p&gt;&lt;p&gt;B. A violation of this section is a Class 1 misdemeanor.&lt;/p&gt;&lt;p&gt;2001, c. &lt;a href='http://lis.virginia.gov/cgi-bin/legp604.exe?011+ful+CHAP0379'&gt;379&lt;/a&gt;.&lt;/p&gt;</t>
  </si>
  <si>
    <t>¬ß 18.2-252</t>
  </si>
  <si>
    <t>Suspended sentence conditioned upon substance abuse screening, assessment, testing, and treatment or education.</t>
  </si>
  <si>
    <t>&lt;p&gt;The trial judge or court trying the case of any person found guilty of violating any law concerning the use, in any manner, of drugs, controlled substances, narcotics, marijuana, noxious chemical substances and like substances, shall condition any suspended sentence by first requiring such person to agree to undergo a substance abuse screening pursuant to ¬ß &lt;a href='http://law.lis.virginia.gov/vacode/18.2-251.01/'&gt;18.2-251.01&lt;/a&gt; and to submit to such periodic substance abuse testing, to include alcohol testing, as may be directed by the court. Such testing shall be conducted by the supervising probation agency or by personnel of any program or agency approved by the supervising probation agency. The cost of such testing ordered by the court shall be paid by the Commonwealth and taxed as a part of the costs of such criminal proceedings. The judge or court shall order the person, as a condition of any suspended sentence,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VASAP.&lt;/p&gt;&lt;p&gt;Code 1950, ¬ß 54-524.101:4; 1973, c. 473; 1975, cc. 14, 15; 1979, c. 435; 1998, cc. &lt;a href='http://lis.virginia.gov/cgi-bin/legp604.exe?981+ful+CHAP0783'&gt;783&lt;/a&gt;, &lt;a href='http://lis.virginia.gov/cgi-bin/legp604.exe?981+ful+CHAP0840'&gt;840&lt;/a&gt;; 2000, cc. &lt;a href='http://lis.virginia.gov/cgi-bin/legp604.exe?001+ful+CHAP1020'&gt;1020&lt;/a&gt;, &lt;a href='http://lis.virginia.gov/cgi-bin/legp604.exe?001+ful+CHAP1041'&gt;1041&lt;/a&gt;; 2007, c. &lt;a href='http://lis.virginia.gov/cgi-bin/legp604.exe?071+ful+CHAP0133'&gt;133&lt;/a&gt;; 2009, cc. &lt;a href='http://lis.virginia.gov/cgi-bin/legp604.exe?091+ful+CHAP0813'&gt;813&lt;/a&gt;, &lt;a href='http://lis.virginia.gov/cgi-bin/legp604.exe?091+ful+CHAP0840'&gt;840&lt;/a&gt;.&lt;/p&gt;</t>
  </si>
  <si>
    <t>¬ß¬ß 18.2-253 through 18.2-253.2</t>
  </si>
  <si>
    <t>¬ß 18.2-254</t>
  </si>
  <si>
    <t>Commitment of convicted person for treatment for substance abuse.</t>
  </si>
  <si>
    <t>&lt;p&gt;A. Whenever any person who has not previously been convicted of any offense under this article or under any statute of the United States or of any state relating to narcotic drugs, marijuana, stimulant, depressant, or hallucinogenic drugs or has not previously had a proceeding against him for violation of such an offense dismissed as provided in ¬ß &lt;a href='http://law.lis.virginia.gov/vacode/18.2-251/'&gt;18.2-251&lt;/a&gt; is found guilty of violating any law concerning the use, in any manner, of drugs, controlled substances, narcotics, marijuana, noxious chemical substances, and like substances, the judge or court shall require such person to undergo a substance abuse screening pursuant to ¬ß &lt;a href='http://law.lis.virginia.gov/vacode/18.2-251.01/'&gt;18.2-251.01&lt;/a&gt; and to submit to such periodic substance abuse testing, to include alcohol testing, as may be directed by the court. The cost of such testing ordered by the court shall be paid by the Commonwealth and taxed as a part of the costs of the criminal proceedings. The judge or court shall also order the person to undergo such treatment or education for substance abuse, if available, as the judge or court deems appropriate based upon consideration of the substance abuse assessment. The treatment or education shall be provided by a program or agency licensed by the Department of Behavioral Health and Developmental Services or by a similar program or services available through the Department of Corrections if the court imposes a sentence of one year or more or, if the court imposes a sentence of 12 months or less, by a similar program or services available through a local or regional jail, a local community-based probation services agency established pursuant to ¬ß &lt;a href='http://law.lis.virginia.gov/vacode/9.1-174/'&gt;9.1-174&lt;/a&gt;, or an ASAP program certified by the Commission on VASAP.&lt;/p&gt;&lt;p&gt;B. The court trying the case of any person alleged to have committed any offense designated by this article or by the Drug Control Act (¬ß &lt;a href='http://law.lis.virginia.gov/vacode/54.1-3400/'&gt;54.1-3400&lt;/a&gt; et seq.) or in any other criminal case in which the commission of the offense was motivated by or closely related to the use of drugs and determined by the court, pursuant to a substance abuse screening and assessment, to be in need of treatment for the use of drugs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of such offense or, if sentence was determined by a jury, not in excess of the term of imprisonment as set by such jury. Confinement under such commitment shall be, in all regards, treated as confinement in a penal institution and the person so committed may be convicted of escape if he leaves the place of commitment without authority. A charge of escape may be prosecuted in either the jurisdiction where the treatment facility is located or the jurisdiction where the person was sentenced to commitment.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 The court trying a case in which commission of the offense was related to the defendant's habitual abuse of alcohol and in which the court determines, pursuant to a substance abuse screening and assessment, that such defendant is in need of treatment, may commit, based upon a consideration of the substance abuse assessment, such person, upon his conviction, to any facility for the treatment of persons with substance abuse licensed by the Department of Behavioral Health and Developmental Services, if space is available in such facility, for a period of time not in excess of the maximum term of imprisonment specified as the penalty for conviction. Confinement under such commitment shall be, in all regards, treated as confinement in a penal institution and the person so committed may be convicted of escape if he leaves the place of commitment without authority. The court may revoke such commitment at any time and transfer the person to an appropriate state or local correctional facility. Upon presentation of a certified statement from the director of the treatment facility to the effect that the confined person has successfully responded to treatment, the court may release such confined person prior to the termination of the period of time for which such person was confined and may suspend the remainder of the term upon such conditions as the court may prescribe.&lt;/p&gt;&lt;p&gt;Code 1950, ¬ß 54-524.102; 1972, c. 758; 1974, c. 447; 1975, cc. 14, 15; 1978, c. 640; 1979, cc. 413, 435; 1992, c. 852; 1998, c. &lt;a href='http://lis.virginia.gov/cgi-bin/legp604.exe?981+ful+CHAP0724'&gt;724&lt;/a&gt;; 2000, cc. &lt;a href='http://lis.virginia.gov/cgi-bin/legp604.exe?001+ful+CHAP1020'&gt;1020&lt;/a&gt;, &lt;a href='http://lis.virginia.gov/cgi-bin/legp604.exe?001+ful+CHAP1041'&gt;1041&lt;/a&gt;; 2004, c. &lt;a href='http://lis.virginia.gov/cgi-bin/legp604.exe?041+ful+CHAP0130'&gt;130&lt;/a&gt;; 2005, c. &lt;a href='http://lis.virginia.gov/cgi-bin/legp604.exe?051+ful+CHAP0716'&gt;716&lt;/a&gt;; 2007, c. &lt;a href='http://lis.virginia.gov/cgi-bin/legp604.exe?071+ful+CHAP0133'&gt;133&lt;/a&gt;; 2009, cc. &lt;a href='http://lis.virginia.gov/cgi-bin/legp604.exe?091+ful+CHAP0813'&gt;813&lt;/a&gt;, &lt;a href='http://lis.virginia.gov/cgi-bin/legp604.exe?091+ful+CHAP0840'&gt;840&lt;/a&gt;.&lt;/p&gt;</t>
  </si>
  <si>
    <t>¬ß 18.2-254.1</t>
  </si>
  <si>
    <t>Drug Treatment Court Act.</t>
  </si>
  <si>
    <t>&lt;p&gt;A. This section shall be known and may be cited as the "Drug Treatment Court Act."&lt;/p&gt;&lt;p&gt;B. The General Assembly recognizes that there is a critical need in the Commonwealth for effective treatment programs that reduce the incidence of drug use, drug addiction, family separation due to parental substance abuse, and drug-related crimes. It is the intent of the General Assembly by this section to enhance public safety by facilitating the creation of drug treatment courts as means by which to accomplish this purpose.&lt;/p&gt;&lt;p&gt;C. The goals of drug treatment courts include: (i) reducing drug addiction and drug dependency among offenders; (ii) reducing recidivism; (iii) reducing drug-related court workloads; (iv) increasing personal, familial and societal accountability among offenders; and, (v) promoting effective planning and use of resources among the criminal justice system and community agencies.&lt;/p&gt;&lt;p&gt;D. Drug treatment courts are specialized court dockets within the existing structure of Virginia's court system offering judicial monitoring of intensive treatment and strict supervision of addicts in drug and drug-related cases. Local officials must complete a recognized planning process before establishing a drug treatment court program.&lt;/p&gt;&lt;p&gt;E. Administrative oversight for implementation of the Drug Treatment Court Act shall be conducted by the Supreme Court of Virginia. The Supreme Court of Virginia shall be responsible for (i) providing oversight for the distribution of funds for drug treatment courts; (ii) providing technical assistance to drug treatment courts; (iii) providing training for judges who preside over drug treatment courts; (iv) providing training to the providers of administrative, case management, and treatment services to drug treatment courts; and (v) monitoring the completion of evaluations of the effectiveness and efficiency of drug treatment courts in the Commonwealth.&lt;/p&gt;&lt;p&gt;F. A state drug treatment court advisory committee shall be established to (i) evaluate and recommend standards for the planning and implementation of drug treatment courts; (ii) assist in the evaluation of their effectiveness and efficiency; and (iii) encourage and enhance cooperation among agencies that participate in their planning and implementation. The committee shall be chaired by the Chief Justice of the Supreme Court of Virginia or his designee and shall include a member of the Judicial Conference of Virginia who presides over a drug treatment court; a district court judge; the Executive Secretary or his designee; the directors of the following executive branch agencies: Department of Corrections, Department of Criminal Justice Services, Department of Juvenile Justice, Department of Behavioral Health and Developmental Services, Department of Social Services; a representative of the following entities: a local community-based probation and pretrial services agency, the Commonwealth's Attorney's Association, the Virginia Indigent Defense Commission, the Circuit Court Clerk's Association, the Virginia Sheriff's Association, the Virginia Association of Chiefs of Police, the Commission on VASAP, and two representatives designated by the Virginia Drug Court Association.&lt;/p&gt;&lt;p&gt;G. Each jurisdiction or combination of jurisdictions that intend to establish a drug treatment court or continue the operation of an existing one shall establish a local drug treatment court advisory committee. Jurisdictions that establish separate adult and juvenile drug treatment courts may establish an advisory committee for each such court. Each advisory committee shall ensure quality, efficiency, and fairness in the planning, implementation, and operation of the drug treatment court or courts that serve the jurisdiction or combination of jurisdictions. Advisory committee membership shall include, but shall not be limited to the following people or their designees: (i) the drug treatment court judge; (ii) the attorney for the Commonwealth, or, where applicable, the city or county attorney who has responsibility for the prosecution of misdemeanor offenses; (iii) the public defender or a member of the local criminal defense bar in jurisdictions in which there is no public defender; (iv) the clerk of the court in which the drug treatment court is located; (v) a representative of the Virginia Department of Corrections, or the Department of Juvenile Justice, or both, from the local office which serves the jurisdiction or combination of jurisdictions; (vi) a representative of a local community-based probation and pretrial services agency; (vii) a local law-enforcement officer; (viii) a representative of the Department of Behavioral Health and Developmental Services or a representative of local drug treatment providers; (ix) the drug court administrator; (x) a representative of the Department of Social Services; (xi) county administrator or city manager; and (xii) any other people selected by the drug treatment court advisory committee.&lt;/p&gt;&lt;p&gt;H. Each local drug treatment court advisory committee shall establish criteria for the eligibility and participation of offenders who have been determined to be addicted to or dependent upon drugs. Subject to the provisions of this section, neither the establishment of a drug treatment court nor anything herein shall be construed as limiting the discretion of the attorney for the Commonwealth to prosecute any criminal case arising therein which he deems advisable to prosecute, except to the extent the participating attorney for the Commonwealth agrees to do so. As defined in ¬ß &lt;a href='http://law.lis.virginia.gov/vacode/17.1-805/'&gt;17.1-805&lt;/a&gt; or &lt;a href='http://law.lis.virginia.gov/vacode/19.2-297.1/'&gt;19.2-297.1&lt;/a&gt;, adult offenders who have been convicted of a violent criminal offense within the preceding 10 years, or juvenile offenders who previously have been adjudicated not innocent of any such offense within the preceding 10 years, shall not be eligible for participation in any drug treatment court established or continued in operation pursuant to this section.&lt;/p&gt;&lt;p&gt;I. Each drug treatment court advisory committee shall establish policies and procedures for the operation of the court to attain the following goals: (i) effective integration of drug and alcohol treatment services with criminal justice system case processing; (ii) enhanced public safety through intensive offender supervision and drug treatment; (iii) prompt identification and placement of eligible participants; (iv) efficient access to a continuum of alcohol, drug, and related treatment and rehabilitation services; (v) verified participant abstinence through frequent alcohol and other drug testing; (vi) prompt response to participants' noncompliance with program requirements through a coordinated strategy; (vii) ongoing judicial interaction with each drug court participant; (viii) ongoing monitoring and evaluation of program effectiveness and efficiency; (ix) ongoing interdisciplinary education and training in support of program effectiveness and efficiency; and (x) ongoing collaboration among drug treatment courts, public agencies, and community-based organizations to enhance program effectiveness and efficiency.&lt;/p&gt;&lt;p&gt;J. Participation by an offender in a drug treatment court shall be voluntary and made pursuant only to a written agreement entered into by and between the offender and the Commonwealth with the concurrence of the court.&lt;/p&gt;&lt;p&gt;K. Nothing in this section shall preclude the establishment of substance abuse treatment programs and services pursuant to the deferred judgment provisions of ¬ß &lt;a href='http://law.lis.virginia.gov/vacode/18.2-251/'&gt;18.2-251&lt;/a&gt;.&lt;/p&gt;&lt;p&gt;L. Each offender shall contribute to the cost of the substance abuse treatment he receives while participating in a drug treatment court pursuant to guidelines developed by the drug treatment court advisory committee.&lt;/p&gt;&lt;p&gt;M. Nothing contained in this section shall confer a right or an expectation of a right to treatment for an offender or be construed as requiring a local drug treatment court advisory committee to accept for participation every offender.&lt;/p&gt;&lt;p&gt;N. The Office of the Executive Secretary shall, with the assistance of the state drug treatment court advisory committee, develop a statewide evaluation model and conduct ongoing evaluations of the effectiveness and efficiency of all local drug treatment courts. A report of these evaluations shall be submitted to the General Assembly by December 1 of each year. Each local drug treatment court advisory committee shall submit evaluative reports to the Office of the Executive Secretary as requested.&lt;/p&gt;&lt;p&gt;O. Notwithstanding any other provision of this section, no drug treatment court shall be established subsequent to March 1, 2004, unless the jurisdiction or jurisdictions intending or proposing to establish such court have been specifically granted permission under the Code of Virginia to establish such court. The provisions of this subsection shall not apply to any drug treatment court established on or before March 1, 2004, and operational as of July 1, 2004.&lt;/p&gt;&lt;p&gt;P. Subject to the requirements and conditions established by the state Drug Treatment Court Advisory Committee, there shall be established a drug treatment court in the following jurisdictions: the City of Chesapeake and the City of Newport News.&lt;/p&gt;&lt;p&gt;Q. Subject to the requirements and conditions established by the state Drug Treatment Court Advisory Committee, there shall be established a drug treatment court in the Juvenile and Domestic Relations District Court for the County of Franklin, provided that such court is funded solely through local sources.&lt;/p&gt;&lt;p&gt;R. Subject to the requirements and conditions established by the state Drug Treatment Court Advisory Committee, there shall be established a drug treatment court in the City of Bristol and the County of Tazewell, provided that the court is funded within existing state and local appropriations.&lt;/p&gt;&lt;p&gt;2004, c. &lt;a href='http://lis.virginia.gov/cgi-bin/legp604.exe?041+ful+CHAP1004'&gt;1004&lt;/a&gt;; 2005, cc. &lt;a href='http://lis.virginia.gov/cgi-bin/legp604.exe?051+ful+CHAP0519'&gt;519&lt;/a&gt;, &lt;a href='http://lis.virginia.gov/cgi-bin/legp604.exe?051+ful+CHAP0602'&gt;602&lt;/a&gt;; 2006, cc. &lt;a href='http://lis.virginia.gov/cgi-bin/legp604.exe?061+ful+CHAP0175'&gt;175&lt;/a&gt;, &lt;a href='http://lis.virginia.gov/cgi-bin/legp604.exe?061+ful+CHAP0341'&gt;341&lt;/a&gt;; 2007, c. &lt;a href='http://lis.virginia.gov/cgi-bin/legp604.exe?071+ful+CHAP0133'&gt;133&lt;/a&gt;; 2009, cc. &lt;a href='http://lis.virginia.gov/cgi-bin/legp604.exe?091+ful+CHAP0205'&gt;205&lt;/a&gt;, &lt;a href='http://lis.virginia.gov/cgi-bin/legp604.exe?091+ful+CHAP0281'&gt;281&lt;/a&gt;, &lt;a href='http://lis.virginia.gov/cgi-bin/legp604.exe?091+ful+CHAP0294'&gt;294&lt;/a&gt;, &lt;a href='http://lis.virginia.gov/cgi-bin/legp604.exe?091+ful+CHAP0813'&gt;813&lt;/a&gt;, &lt;a href='http://lis.virginia.gov/cgi-bin/legp604.exe?091+ful+CHAP0840'&gt;840&lt;/a&gt;; 2010, c. &lt;a href='http://lis.virginia.gov/cgi-bin/legp604.exe?101+ful+CHAP0258'&gt;258&lt;/a&gt;.&lt;/p&gt;</t>
  </si>
  <si>
    <t>¬ß 18.2-255</t>
  </si>
  <si>
    <t>Distribution of certain drugs to persons under 18 prohibited; penalty.</t>
  </si>
  <si>
    <t>&lt;p&gt;A. Except as authorized in the Drug Control Act, Chapter 34 (¬ß &lt;a href='http://law.lis.virginia.gov/vacode/54.1-3400/'&gt;54.1-3400&lt;/a&gt; et seq.) of Title 54.1, it shall be unlawful for any person who is at least 18 years of age to knowingly or intentionally (i) distribute any drug classified in Schedule I, II, III or IV or marijuana to any person under 18 years of age who is at least three years his junior or (ii) cause any person under 18 years of age to assist in such distribution of any drug classified in Schedule I, II, III or IV or marijuana. Any person violating this provision shall upon conviction be imprisoned in a state correctional facility for a period not less than 10 nor more than 50 years, and fined not more than $100,000. Five years of the sentence imposed for a conviction under this section involving a Schedule I or II controlled substance or one ounce or more of marijuana shall be a mandatory minimum sentence. Two years of the sentence imposed for a conviction under this section involving less than one ounce of marijuana shall be a mandatory minimum sentence.&lt;/p&gt;&lt;p&gt;B. It shall be unlawful for any person who is at least 18 years of age to knowingly or intentionally (i) distribute any imitation controlled substance to a person under 18 years of age who is at least three years his junior or (ii) cause any person under 18 years of age to assist in such distribution of any imitation controlled substance. Any person violating this provision shall be guilty of a Class 6 felony.&lt;/p&gt;&lt;p&gt;Code 1950, ¬ß 54-524.103; 1970, c. 650; 1972, c. 798; 1975, cc. 14, 15; 1976, c. 614; 1979, c. 435; 1982, c. 462; 1990, cc. 720, 864, 866; 1992, cc. 708, 724; 2000, cc. &lt;a href='http://lis.virginia.gov/cgi-bin/legp604.exe?001+ful+CHAP1020'&gt;1020&lt;/a&gt;, &lt;a href='http://lis.virginia.gov/cgi-bin/legp604.exe?001+ful+CHAP1041'&gt;1041&lt;/a&gt;; 2004, c. &lt;a href='http://lis.virginia.gov/cgi-bin/legp604.exe?041+ful+CHAP0461'&gt;461&lt;/a&gt;;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</si>
  <si>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18.2-255.1</t>
  </si>
  <si>
    <t>Distribution, sale or display of printed material advertising instruments for use in administering marijuana or controlled substances to minors; penalty.</t>
  </si>
  <si>
    <t>&lt;p&gt;It shall be a Class 1 misdemeanor for any person knowingly to sell, distribute, or display for sale to a minor any book, pamphlet, periodical or other printed matter which he knows advertises for sale any instrument, device, article, or contrivance for advertised use in unlawfully ingesting, smoking, administering, preparing or growing marijuana or a controlled substance.&lt;/p&gt;&lt;p&gt;1980, c. 737;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</si>
  <si>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18.2-255.2</t>
  </si>
  <si>
    <t>Prohibiting the sale or manufacture of drugs on or near certain properties; penalty.</t>
  </si>
  <si>
    <t>&lt;p&gt;A. It shall be unlawful for any person to manufacture, sell or distribute or possess with intent to sell, give or distribute any controlled substance, imitation controlled substance, or marijuana while:&lt;/p&gt;&lt;p&gt;1. Upon the property, including buildings and grounds, of any public or private elementary or secondary school, any institution of higher education, or any clearly marked licensed child day center as defined in ¬ß &lt;a href='http://law.lis.virginia.gov/vacode/63.2-100/'&gt;63.2-100&lt;/a&gt;;&lt;/p&gt;&lt;p&gt;2. Upon public property or any property open to public use within 1,000 feet of the property described in subdivision 1;&lt;/p&gt;&lt;p&gt;3. On any school bus as defined in ¬ß &lt;a href='http://law.lis.virginia.gov/vacode/46.2-100/'&gt;46.2-100&lt;/a&gt;;&lt;/p&gt;&lt;p&gt;4. Upon a designated school bus stop, or upon either public property or any property open to public use which is within 1,000 feet of such school bus stop, during the time when school children are waiting to be picked up and transported to or are being dropped off from school or a school-sponsored activity;&lt;/p&gt;&lt;p&gt;5. Upon the property, including buildings and grounds, of any publicly owned or publicly operated recreation or community center facility or any public library; or&lt;/p&gt;&lt;p&gt;6. Upon the property of any state facility as defined in ¬ß &lt;a href='http://law.lis.virginia.gov/vacode/37.2-100/'&gt;37.2-100&lt;/a&gt; or upon public property or property open to public use within 1,000 feet of such an institution. It is a violation of the provisions of this section if the person possessed the controlled substance, imitation controlled substance, or marijuana on the property described in subdivisions 1 through 6, regardless of where the person intended to sell, give or distribute the controlled substance, imitation controlled substance, or marijuana. Nothing in this section shall prohibit the authorized distribution of controlled substances.&lt;/p&gt;&lt;p&gt;B. Violation of this section shall constitute a separate and distinct felony. Any person violating the provisions of this section shall, upon conviction, be imprisoned for a term of not less than one year nor more than five years and fined not more than $100,000. A second or subsequent conviction hereunder for an offense involving a controlled substance classified in Schedule I, II, or III of the Drug Control Act (¬ß &lt;a href='http://law.lis.virginia.gov/vacode/54.1-3400/'&gt;54.1-3400&lt;/a&gt; et seq.) or more than one-half ounce of marijuana shall be punished by a mandatory minimum term of imprisonment of one year to be served consecutively with any other sentence. However, if such person proves that he sold such controlled substance or marijuana only as an accommodation to another individual and not with intent to profit thereby from any consideration received or expected nor to induce the recipient or intended recipient of the controlled substance or marijuana to use or become addicted to or dependent upon such controlled substance or marijuana, he is guilty of a Class 1 misdemeanor.&lt;/p&gt;&lt;p&gt;C. If a person commits an act violating the provisions of this section, and the same act also violates another provision of law that provides for penalties greater than those provided for by this section, then nothing in this section shall prohibit or bar any prosecution or proceeding under that other provision of law or the imposition of any penalties provided for thereby.&lt;/p&gt;&lt;p&gt;1982, c. 594; 1989, cc. 619, 682, 709; 1990, cc. 617, 622; 1991, c. 268; 1991, 1st Sp. Sess., c. 14; 1993, cc. 30, 708, 729; 1999, c. &lt;a href='http://lis.virginia.gov/cgi-bin/legp604.exe?991+ful+CHAP0873'&gt;873&lt;/a&gt;; 2000, cc. &lt;a href='http://lis.virginia.gov/cgi-bin/legp604.exe?001+ful+CHAP1020'&gt;1020&lt;/a&gt;, &lt;a href='http://lis.virginia.gov/cgi-bin/legp604.exe?001+ful+CHAP1041'&gt;1041&lt;/a&gt;; 2003, cc. &lt;a href='http://lis.virginia.gov/cgi-bin/legp604.exe?031+ful+CHAP0080'&gt;80&lt;/a&gt;, &lt;a href='http://lis.virginia.gov/cgi-bin/legp604.exe?031+ful+CHAP0091'&gt;91&lt;/a&gt;; 2004, c. &lt;a href='http://lis.virginia.gov/cgi-bin/legp604.exe?041+ful+CHAP0461'&gt;461&lt;/a&gt;; 2005, c. &lt;a href='http://lis.virginia.gov/cgi-bin/legp604.exe?051+ful+CHAP0716'&gt;716&lt;/a&gt;; 2006, c. &lt;a href='http://lis.virginia.gov/cgi-bin/legp604.exe?061+ful+CHAP0325'&gt;325&lt;/a&gt;;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</si>
  <si>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18.2-256</t>
  </si>
  <si>
    <t>Conspiracy.</t>
  </si>
  <si>
    <t>&lt;p&gt;Any person who conspires to commit any offense defined in this article or in the Drug Control Act (¬ß &lt;a href='http://law.lis.virginia.gov/vacode/54.1-3400/'&gt;54.1-3400&lt;/a&gt; et seq.) is punishable by imprisonment or fine or both which may not be less than the minimum punishment nor exceed the maximum punishment prescribed for the offense, the commission of which was the object of the conspiracy.&lt;/p&gt;&lt;p&gt;Code 1950, ¬ß 54-524.104; 1970, c. 650; 1972, c. 798; 1975, cc. 14, 15; 1978, c. 130.&lt;/p&gt;</t>
  </si>
  <si>
    <t>¬ß 18.2-257</t>
  </si>
  <si>
    <t>Attempts.</t>
  </si>
  <si>
    <t>&lt;p&gt;(a) Any person who attempts to commit any offense defined in this article or in the Drug Control Act (¬ß &lt;a href='http://law.lis.virginia.gov/vacode/54.1-3400/'&gt;54.1-3400&lt;/a&gt; et seq.) which is a felony shall be imprisoned for not less than one nor more than ten years; provided, however, that any person convicted of attempting to commit a felony for which a lesser punishment may be imposed may be punished according to such lesser penalty.&lt;/p&gt;&lt;p&gt;(b) Any person who attempts to commit any offense defined in this article or in the Drug Control Act which is a misdemeanor shall be guilty of a Class 2 misdemeanor; provided, however, that any person convicted of attempting to commit a misdemeanor for which a lesser punishment may be imposed may be punished according to such lesser penalty.&lt;/p&gt;&lt;p&gt;Code 1950, ¬ß 54-524.104:1; 1972, c. 798; 1973, c. 447; 1975, cc. 14, 15; 1979, c. 435.&lt;/p&gt;</t>
  </si>
  <si>
    <t>¬ß 18.2-258</t>
  </si>
  <si>
    <t>Certain premises deemed common nuisance; penalty.</t>
  </si>
  <si>
    <t>&lt;p&gt;Any office, store, shop, restaurant, dance hall, theater, poolroom, clubhouse, storehouse, warehouse, dwelling house, apartment, building of any kind, vehicle, vessel, boat, or aircraft, which with the knowledge of the owner, lessor, agent of any such lessor, manager, chief executive officer, operator, or tenant thereof, is frequented by persons under the influence of illegally obtained controlled substances or marijuana, as defined in ¬ß &lt;a href='http://law.lis.virginia.gov/vacode/54.1-3401/'&gt;54.1-3401&lt;/a&gt;, or for the purpose of illegally obtaining possession of, manufacturing or distributing controlled substances or marijuana, or is used for the illegal possession, manufacture or distribution of controlled substances or marijuana shall be deemed a common nuisance. Any such owner, lessor, agent of any such lessor, manager, chief executive officer, operator, or tenant who knowingly permits, establishes, keeps or maintains such a common nuisance is guilty of a Class 1 misdemeanor and, for a second or subsequent offense, a Class 6 felony.&lt;/p&gt;&lt;p&gt;Code 1950, ¬ß 54-524.104:2; 1972, c. 736; 1973, c. 400; 1975, cc. 14, 15; 1979, c. 435; 1990, c. 948; 1992, cc. 248, 538; 2004, c. &lt;a href='http://lis.virginia.gov/cgi-bin/legp604.exe?041+ful+CHAP0462'&gt;462&lt;/a&gt;;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</si>
  <si>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18.2-258.01</t>
  </si>
  <si>
    <t>Enjoining nuisances involving illegal drug transactions.</t>
  </si>
  <si>
    <t>&lt;p&gt;The attorney for the Commonwealth, or any citizen of the county, city, or town, where such a nuisance as is described in ¬ß &lt;a href='http://law.lis.virginia.gov/vacode/18.2-258/'&gt;18.2-258&lt;/a&gt; exists, may, in addition to the remedies given in and punishment imposed by this chapter, maintain a suit in equity in the name of the Commonwealth to enjoin the same; provided, however, the attorney for the Commonwealth shall not be required to prosecute any suit brought by a citizen under this section. In every case where the bill charges, on the knowledge or belief of complainant, and is sworn to by two witnesses, that a nuisance exists as described in ¬ß &lt;a href='http://law.lis.virginia.gov/vacode/18.2-258/'&gt;18.2-258&lt;/a&gt;, a temporary injunction may be granted as soon as the bill is presented to the court provided reasonable notice has been given. The injunction shall enjoin and restrain any owners, tenants, their agents, employees, and any other person from contributing to or maintaining the nuisance and may impose such other requirements as the court deems appropriate. If, after hearing, the court finds that the material allegations of the bill are true, although the premises complained of may not then be unlawfully used, it shall continue the injunction against such persons or premises for such period of time as it deems appropriate, with the right to dissolve the injunction upon a proper showing by the owner of the premises.&lt;/p&gt;&lt;p&gt;1990, c. 948.&lt;/p&gt;</t>
  </si>
  <si>
    <t>¬ß 18.2-258.02</t>
  </si>
  <si>
    <t>Maintaining a fortified drug house; penalty.</t>
  </si>
  <si>
    <t>&lt;p&gt;Any office, store, shop, restaurant, dance hall, theater, poolroom, clubhouse, storehouse, warehouse, dwelling house, apartment or building or structure of any kind which is (i) substantially altered from its original status by means of reinforcement with the intent to impede, deter or delay lawful entry by a law-enforcement officer into such structure, (ii) being used for the purpose of manufacturing or distributing controlled substances or marijuana, and (iii) the object of a valid search warrant, shall be considered a fortified drug house. Any person who maintains or operates a fortified drug house is guilty of a Class 5 felony.&lt;/p&gt;&lt;p&gt;1996, c. &lt;a href='http://lis.virginia.gov/cgi-bin/legp604.exe?961+ful+CHAP0913'&gt;913&lt;/a&gt;;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</si>
  <si>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18.2-258.1</t>
  </si>
  <si>
    <t>Obtaining drugs, procuring administration of controlled substances, etc., by fraud, deceit or forgery.</t>
  </si>
  <si>
    <t>&lt;p&gt;A. It shall be unlawful for any person to obtain or attempt to obtain any drug or procure or attempt to procure the administration of any controlled substance or marijuana: (i) by fraud, deceit, misrepresentation, embezzlement, or subterfuge; (ii) by the forgery or alteration of a prescription or of any written order; (iii) by the concealment of a material fact; or (iv) by the use of a false name or the giving of a false address.&lt;/p&gt;&lt;p&gt;B. It shall be unlawful for any person to furnish false or fraudulent information in or omit any information from, or willfully make a false statement in, any prescription, order, report, record, or other document required by Chapter 34 (¬ß &lt;a href='http://law.lis.virginia.gov/vacode/54.1-3400/'&gt;54.1-3400&lt;/a&gt; et seq.) of Title 54.1.&lt;/p&gt;&lt;p&gt;C. It shall be unlawful for any person to use in the course of the manufacture or distribution of a controlled substance or marijuana a license number which is fictitious, revoked, suspended, or issued to another person.&lt;/p&gt;&lt;p&gt;D. It shall be unlawful for any person, for the purpose of obtaining any controlled substance or marijuana to falsely assume the title of, or represent himself to be, a manufacturer, wholesaler, pharmacist, physician, dentist, veterinarian or other authorized person.&lt;/p&gt;&lt;p&gt;E. It shall be unlawful for any person to make or utter any false or forged prescription or false or forged written order.&lt;/p&gt;&lt;p&gt;F. It shall be unlawful for any person to affix any false or forged label to a package or receptacle containing any controlled substance.&lt;/p&gt;&lt;p&gt;G. This section shall not apply to officers and employees of the United States, of this Commonwealth or of a political subdivision of this Commonwealth acting in the course of their employment, who obtain such drugs for investigative, research or analytical purposes, or to the agents or duly authorized representatives of any pharmaceutical manufacturer who obtain such drugs for investigative, research or analytical purposes and who are acting in the course of their employment; provided that such manufacturer is licensed under the provisions of the Federal Food, Drug and Cosmetic Act; and provided further, that such pharmaceutical manufacturer, its agents and duly authorized representatives file with the Board such information as the Board may deem appropriate.&lt;/p&gt;&lt;p&gt;H. Except as otherwise provided in this subsection, any person who shall violate any provision herein shall be guilty of a Class 6 felony.&lt;/p&gt;&lt;p&gt;Whenever any person who has not previously been convicted of any offense under this article or under any statute of the United States or of any state relating to narcotic drugs, marijuana, or stimulant, depressant, or hallucinogenic drugs, or has not previously had a proceeding against him for violation of such an offense dismissed, or reduced as provided in this section, pleads guilty to or enters a plea of not guilty to the court for violating this section, upon such plea if the facts found by the court would justify a finding of guilt, the court may place him on probation upon terms and conditions.&lt;/p&gt;&lt;p&gt;As a term or condition, the court shall require the accused to be evaluated and enter a treatment and/or education program, if available, such as, in the opinion of the court, may be best suited to the needs of the accused. This program may be located in the judicial circuit in which the charge is brought or in any other judicial circuit as the court may provide. The services shall be provided by a program certified or licensed by the Department of Behavioral Health and Developmental Services. The court shall require the person entering such program under the provisions of this section to pay all or part of the costs of the program, including the costs of the screening, evaluation, testing and education, based upon the person's ability to pay unless the person is determined by the court to be indigent.&lt;/p&gt;&lt;p&gt;As a condition of supervised probation, the court shall require the accused to remain drug free during the period of probation and submit to such tests during that period as may be necessary and appropriate to determine if the accused is drug free. Such testing may be conducted by the personnel of any screening, evaluation, and education program to which the person is referred or by the supervising agency.&lt;/p&gt;&lt;p&gt;Unless the accused was fingerprinted at the time of arrest, the court shall order the accused to report to the original arresting law-enforcement agency to submit to fingerprinting.&lt;/p&gt;&lt;p&gt;Upon violation of a term or condition, the court may enter an adjudication of guilt upon the felony and proceed as otherwise provided. Upon fulfillment of the terms and conditions of probation, the court shall find the defendant guilty of a Class 1 misdemeanor.&lt;/p&gt;&lt;p&gt;1977, c. 558; 1979, c. 435; 1992, c. 76; 1997, c. &lt;a href='http://lis.virginia.gov/cgi-bin/legp604.exe?971+ful+CHAP0542'&gt;542&lt;/a&gt;;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</si>
  <si>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18.2-258.2</t>
  </si>
  <si>
    <t>Assisting individuals in unlawfully procuring prescription drugs; penalty.</t>
  </si>
  <si>
    <t>&lt;p&gt;Unless otherwise specifically authorized by law, any person who, for compensation, knowingly assists another in unlawfully procuring prescription drugs from a pharmacy or other source he knows is not licensed, registered or permitted by the licensing authority of the Commonwealth, any other state or territory of the United States, or the United States, is guilty of a Class 1 misdemeanor and, upon a second or subsequent conviction, a Class 6 felony.&lt;/p&gt;&lt;p&gt;2004, c. &lt;a href='http://lis.virginia.gov/cgi-bin/legp604.exe?041+ful+CHAP0620'&gt;620&lt;/a&gt;.&lt;/p&gt;</t>
  </si>
  <si>
    <t>¬ß 18.2-259</t>
  </si>
  <si>
    <t>Penalties to be in addition to civil or administrative sanctions.</t>
  </si>
  <si>
    <t>&lt;p&gt;Any penalty imposed for violation of this article or of the Drug Control Act (¬ß &lt;a href='http://law.lis.virginia.gov/vacode/54.1-3400/'&gt;54.1-3400&lt;/a&gt; et seq.) shall be in addition to, and not in lieu of, any civil or administrative penalty or sanction authorized by law.&lt;/p&gt;&lt;p&gt;Code 1950, ¬ß 54-524.105; 1970, c. 650; 1975, cc. 14, 15.&lt;/p&gt;</t>
  </si>
  <si>
    <t>¬ß 18.2-259.1</t>
  </si>
  <si>
    <t>Forfeiture of driver's license for violations of article.</t>
  </si>
  <si>
    <t>&lt;p&gt;A. In addition to any other sanction or penalty imposed for a violation of this article, the (i) judgment of conviction under this article or (ii) placement on probation following deferral of further proceedings under ¬ß &lt;a href='/vacode/18.2-251/'&gt;18.2-251&lt;/a&gt;, except if the proceeding was for possession of marijuana pursuant to ¬ß &lt;a href='/vacode/18.2-250.1/'&gt;18.2-250.1&lt;/a&gt;, or subsection H of ¬ß &lt;a href='/vacode/18.2-258.1/'&gt;18.2-258.1&lt;/a&gt; for any such offense shall of itself operate to deprive the person so convicted or placed on probation after deferral of proceedings under ¬ß &lt;a href='/vacode/18.2-251/'&gt;18.2-251&lt;/a&gt; or subsection H of ¬ß &lt;a href='/vacode/18.2-258.1/'&gt;18.2-258.1&lt;/a&gt; of the privilege to drive or operate a motor vehicle, engine, or train in the Commonwealth for a period of six months from the date of such judgment or placement on probation. Such license forfeiture shall be in addition to and shall run consecutively with any other license suspension, revocation or forfeiture in effect or imposed upon the person so convicted or placed on probation. However, a juvenile who has had his license suspended or denied pursuant to ¬ß &lt;a href='/vacode/16.1-278.9/'&gt;16.1-278.9&lt;/a&gt; shall not have his license forfeited pursuant to this section for the same offense.&lt;/p&gt;&lt;p&gt;B. The court trying the case shall order any person so convicted or placed on probation to surrender his driver's license to be disposed of in accordance with the provisions of ¬ß &lt;a href='/vacode/46.2-398/'&gt;46.2-398&lt;/a&gt; and shall notify the Department of Motor Vehicles of any such conviction entered and of the license forfeiture to be imposed.&lt;/p&gt;&lt;p&gt;C. In those cases where the court determines there are compelling circumstances warranting an exception, the court may provide that any individual be issued a restricted license to operate a motor vehicle for any of the purposes set forth in subsection E of ¬ß &lt;a href='/vacode/18.2-271.1/'&gt;18.2-271.1&lt;/a&gt;. No restricted license issued pursuant to this subsection shall permit any person to operate a commercial motor vehicle as defined in the Virginia Commercial Driver's License Act (¬ß &lt;a href='/vacode/46.2-341.1/'&gt;46.2-341.1&lt;/a&gt; et seq.). The court shall order the surrender of such person's license in accordance with the provisions of subsection B and shall forward to the Commissioner of the Department of Motor Vehicles a copy of its order entered pursuant to this subsection. This order shall specifically enumerate the restrictions imposed and contain such information regarding the person to whom such a permit is issued as is reasonably necessary to identify such person. The court shall also provide a copy of its order to such person who may operate a motor vehicle on the order until receipt from the Commissioner of the Department of Motor Vehicles of a restricted license, but only if the order provides for a restricted license for that period. A copy of the order and, after receipt thereof, the restricted license shall be carried at all times by such person while operating a motor vehicle. The court may require a person issued a restricted permit under the provisions of this subsection to be monitored by an alcohol safety action program during the period of license suspension. Any violation of the terms of the restricted license or of any condition set forth by the court related thereto, or any failure to remain drug-free during such period shall be reported forthwith to the court by such program. Any person who operates a motor vehicle in violation of any restriction imposed pursuant to this section shall be guilty of a violation of ¬ß &lt;a href='/vacode/46.2-301/'&gt;46.2-301&lt;/a&gt;.&lt;/p&gt;&lt;p&gt;1992, cc. 58, 833; 1993, c. 920; 1994, cc. &lt;a href='http://lis.virginia.gov/cgi-bin/legp604.exe?941+ful+CHAP0403'&gt;403&lt;/a&gt;, &lt;a href='http://lis.virginia.gov/cgi-bin/legp604.exe?941+ful+CHAP0545'&gt;545&lt;/a&gt;; 1999, c. &lt;a href='http://lis.virginia.gov/cgi-bin/legp604.exe?991+ful+CHAP0045'&gt;45&lt;/a&gt;; 2000, c. &lt;a href='http://lis.virginia.gov/cgi-bin/legp604.exe?001+ful+CHAP0325'&gt;325&lt;/a&gt;; 2001, cc. &lt;a href='http://lis.virginia.gov/cgi-bin/legp604.exe?011+ful+CHAP0645'&gt;645&lt;/a&gt;, &lt;a href='http://lis.virginia.gov/cgi-bin/legp604.exe?011+ful+CHAP0779'&gt;779&lt;/a&gt;; 2017, cc. &lt;a href='http://lis.virginia.gov/cgi-bin/legp604.exe?171+ful+CHAP0695'&gt;695&lt;/a&gt;, &lt;a href='http://lis.virginia.gov/cgi-bin/legp604.exe?171+ful+CHAP0703'&gt;703&lt;/a&gt;.&lt;/p&gt;</t>
  </si>
  <si>
    <t>¬ß 18.2-260</t>
  </si>
  <si>
    <t>Prescribing, dispensing, etc., drug except as authorized in article and Drug Control Act; violations for which no penalty provided.</t>
  </si>
  <si>
    <t>&lt;p&gt;It shall be unlawful for any person to prescribe, administer or dispense any drug except as authorized in the Drug Control Act (¬ß &lt;a href='http://law.lis.virginia.gov/vacode/54.1-3400/'&gt;54.1-3400&lt;/a&gt; et seq.) or in this article. Any person who violates any provision of the Drug Control Act or of this article, for which no penalty is elsewhere specified in this article or in Article 7 (¬ß &lt;a href='http://law.lis.virginia.gov/vacode/54.1-3466/'&gt;54.1-3466&lt;/a&gt; et seq.) of the Drug Control Act, shall be guilty of a Class 1 misdemeanor.&lt;/p&gt;&lt;p&gt;Code 1950, ¬ß 54-524.106; 1970, c. 650; 1973, c. 548; 1975, cc. 14, 15.&lt;/p&gt;</t>
  </si>
  <si>
    <t>¬ß 18.2-260.1</t>
  </si>
  <si>
    <t>Falsifying patient records.</t>
  </si>
  <si>
    <t>&lt;p&gt;Any person who, with the intent to defraud, falsifies any patient record shall be guilty of a Class 1 misdemeanor.&lt;/p&gt;&lt;p&gt;1997, c. &lt;a href='http://lis.virginia.gov/cgi-bin/legp604.exe?971+ful+CHAP0619'&gt;619&lt;/a&gt;; 2011, c. &lt;a href='http://lis.virginia.gov/cgi-bin/legp604.exe?111+ful+CHAP0204'&gt;204&lt;/a&gt;.&lt;/p&gt;</t>
  </si>
  <si>
    <t>¬ß 18.2-261</t>
  </si>
  <si>
    <t>Monetary penalty.</t>
  </si>
  <si>
    <t>&lt;p&gt;Any person licensed by the State Board of Pharmacy who violates any of the provisions of the Drug Control Act (¬ß &lt;a href='http://law.lis.virginia.gov/vacode/54.1-3400/'&gt;54.1-3400&lt;/a&gt; et seq.) or of this article, and who is not criminally prosecuted, shall be subject to the monetary penalty provided in this section. If, by a majority vote, the Board shall determine that the respondent is guilty of the violation complained of, the Board shall proceed to determine the amount of the monetary penalty for such violation, which shall not exceed the sum of $1,000 for each violation. Such penalty may be sued for and recovered in the name of the Commonwealth.&lt;/p&gt;&lt;p&gt;Code 1950, ¬ß 54-524.107; 1970, c. 650; 1975, cc. 14, 15; 1980, c. 678.&lt;/p&gt;</t>
  </si>
  <si>
    <t>¬ß 18.2-262</t>
  </si>
  <si>
    <t>Witnesses not excused from testifying or producing evidence because of self-incrimination.</t>
  </si>
  <si>
    <t>&lt;p&gt;No person shall be excused from testifying or from producing books, papers, correspondence, memoranda or other records for the Commonwealth as to any offense alleged to have been committed by another under this article or under the Drug Control Act (¬ß &lt;a href='http://law.lis.virginia.gov/vacode/54.1-3400/'&gt;54.1-3400&lt;/a&gt; et seq.) by reason of his testimony or other evidence tending to incriminate himself, but the testimony given and evidence so produced by such person on behalf of the Commonwealth when called for by the trial judge or court trying the case, or by the attorney for the Commonwealth, or when summoned by the Commonwealth and sworn as a witness by the court or the clerk and sent before the grand jury, shall be in no case used against him nor shall he be prosecuted as to the offense as to which he testifies. Any person who refuses to testify or produce books, papers, correspondence, memoranda or other records, shall be guilty of a Class 2 misdemeanor.&lt;/p&gt;&lt;p&gt;Code 1950, ¬ß 54-524.107:1; 1971, Ex. Sess., c. 170; 1975, cc. 14, 15; 1984, c. 667.&lt;/p&gt;</t>
  </si>
  <si>
    <t>¬ß 18.2-263</t>
  </si>
  <si>
    <t>Unnecessary to negative exception, etc.; burden of proof of exception, etc.</t>
  </si>
  <si>
    <t>&lt;p&gt;In any complaint, information, or indictment, and in any action or proceeding brought for the enforcement of any provision of this article or of the Drug Control Act (¬ß &lt;a href='http://law.lis.virginia.gov/vacode/54.1-3400/'&gt;54.1-3400&lt;/a&gt; et seq.), it shall not be necessary to negative any exception, excuse, proviso, or exemption contained in this article or in the Drug Control Act, and the burden of proof of any such exception, excuse, proviso, or exemption shall be upon the defendant.&lt;/p&gt;&lt;p&gt;Code 1950, ¬ß 54-524.108; 1970, c. 650; 1975, cc. 14, 15.&lt;/p&gt;</t>
  </si>
  <si>
    <t>¬ß 18.2-264</t>
  </si>
  <si>
    <t>Inhaling drugs or other noxious chemical substances or causing, etc., others to do so.</t>
  </si>
  <si>
    <t>&lt;p&gt;A. It shall be unlawful, except under the direction of a practitioner as defined in ¬ß &lt;a href='http://law.lis.virginia.gov/vacode/54.1-3401/'&gt;54.1-3401&lt;/a&gt;, for any person deliberately to smell or inhale any drugs or any other noxious chemical substances including but not limited to fingernail polish or model airplane glue, containing any ketones, aldehydes, organic acetates, ether, chlorinated hydrocarbons or vapors, with the intent to become intoxicated, inebriated, excited, stupefied or to dull the brain or nervous system.&lt;/p&gt;&lt;p&gt;Any person violating the provisions of this subsection shall be guilty of a Class 1 misdemeanor.&lt;/p&gt;&lt;p&gt;B. It shall be unlawful for any person, other than one duly licensed, deliberately to cause, invite or induce any person to smell or inhale any drugs or any other noxious substances or chemicals containing any ketone, aldehydes, organic acetates, ether, chlorinated hydrocarbons or vapors with the intent to intoxicate, inebriate, excite, stupefy or to dull the brain or nervous system of such person.&lt;/p&gt;&lt;p&gt;Any person violating the provisions of this subsection shall be guilty of a Class 2 misdemeanor.&lt;/p&gt;&lt;p&gt;Code 1950, ¬ß 18.1-70.1; 1968, c. 391; 1969, Ex. Sess., c. 19; 1973, c. 27; 1975, cc. 14, 15; 1993, c. 416.&lt;/p&gt;</t>
  </si>
  <si>
    <t>¬ß 18.2-264.01</t>
  </si>
  <si>
    <t>&lt;p&gt;Repealed by Acts 2002, c. &lt;a href='http://lis.virginia.gov/cgi-bin/legp604.exe?021+ful+CHAP0831'&gt;831&lt;/a&gt;, cl. 2, effective July 1, 2003.&lt;/p&gt;</t>
  </si>
  <si>
    <t>¬ß 18.2-264.1</t>
  </si>
  <si>
    <t>&lt;p&gt;Repealed by Acts 1994, c. &lt;a href='http://lis.virginia.gov/cgi-bin/legp604.exe?941+ful+CHAP0432'&gt;432&lt;/a&gt;.&lt;/p&gt;</t>
  </si>
  <si>
    <t>¬ß 18.2-265</t>
  </si>
  <si>
    <t>&lt;p&gt;Repealed by Acts 1979, c. 638.&lt;/p&gt;</t>
  </si>
  <si>
    <t>DRUG PARAPHERNALIA</t>
  </si>
  <si>
    <t>¬ß 18.2-265.1</t>
  </si>
  <si>
    <t>Definition.</t>
  </si>
  <si>
    <t>&lt;p&gt;As used in this article, the term "drug paraphernalia" means all equipment, products, and materials of any kind which are either designed for use or which are intended by the person charged with violating ¬ß &lt;a href='http://law.lis.virginia.gov/vacode/18.2-265.3/'&gt;18.2-265.3&lt;/a&gt; for use in planting, propagating, cultivating, growing, harvesting, manufacturing, compounding, converting, producing, processing, preparing, strength testing, analyzing, packaging, repackaging, storing, containing, concealing, injecting, ingesting, inhaling, or otherwise introducing into the human body marijuana or a controlled substance. It includes, but is not limited to:&lt;/p&gt;&lt;p&gt;1. Kits intended for use or designed for use in planting, propagating, cultivating, growing or harvesting of marijuana or any species of plant which is a controlled substance or from which a controlled substance can be derived;&lt;/p&gt;&lt;p&gt;2. Kits intended for use or designed for use in manufacturing, compounding, converting, producing, processing, or preparing marijuana or controlled substances;&lt;/p&gt;&lt;p&gt;3. Isomerization devices intended for use or designed for use in increasing the potency of marijuana or any species of plant which is a controlled substance;&lt;/p&gt;&lt;p&gt;4. Testing equipment intended for use or designed for use in identifying or in analyzing the strength or effectiveness of marijuana or controlled substances;&lt;/p&gt;&lt;p&gt;5. Scales and balances intended for use or designed for use in weighing or measuring marijuana or controlled substances;&lt;/p&gt;&lt;p&gt;6. Diluents and adulterants, such as quinine hydrochloride, mannitol, or mannite, intended for use or designed for use in cutting controlled substances;&lt;/p&gt;&lt;p&gt;7. Separation gins and sifters intended for use or designed for use in removing twigs and seeds from, or in otherwise cleaning or refining, marijuana;&lt;/p&gt;&lt;p&gt;8. Blenders, bowls, containers, spoons, and mixing devices intended for use or designed for use in compounding controlled substances;&lt;/p&gt;&lt;p&gt;9. Capsules, balloons, envelopes, and other containers intended for use or designed for use in packaging small quantities of marijuana or controlled substances;&lt;/p&gt;&lt;p&gt;10. Containers and other objects intended for use or designed for use in storing or concealing marijuana or controlled substances;&lt;/p&gt;&lt;p&gt;11. Hypodermic syringes, needles, and other objects intended for use or designed for use in parenterally injecting controlled substances into the human body;&lt;/p&gt;&lt;p&gt;12. Objects intended for use or designed for use in ingesting, inhaling, or otherwise introducing marijuana, cocaine, hashish, or hashish oil into the human body, such as:&lt;/p&gt;&lt;p&gt;a. Metal, wooden, acrylic, glass, stone, plastic, or ceramic pipes with or without screens, permanent screens, hashish heads, or punctured metal bowls;&lt;/p&gt;&lt;p&gt;b. Water pipes;&lt;/p&gt;&lt;p&gt;c. Carburetion tubes and devices;&lt;/p&gt;&lt;p&gt;d. Smoking and carburetion masks;&lt;/p&gt;&lt;p&gt;e. Roach clips, meaning objects used to hold burning material, such as a marijuana cigarette, that has become too small or too short to be held in the hand;&lt;/p&gt;&lt;p&gt;f. Miniature cocaine spoons, and cocaine vials;&lt;/p&gt;&lt;p&gt;g. Chamber pipes;&lt;/p&gt;&lt;p&gt;h. Carburetor pipes;&lt;/p&gt;&lt;p&gt;i. Electric pipes;&lt;/p&gt;&lt;p&gt;j. Air-driven pipes;&lt;/p&gt;&lt;p&gt;k. Chillums;&lt;/p&gt;&lt;p&gt;l. Bongs;&lt;/p&gt;&lt;p&gt;m. Ice pipes or chillers.&lt;/p&gt;&lt;p&gt;1981, c. 598; 1983, c. 535.&lt;/p&gt;</t>
  </si>
  <si>
    <t>¬ß 18.2-265.2</t>
  </si>
  <si>
    <t>Evidence to be considered in cases under this article.</t>
  </si>
  <si>
    <t>&lt;p&gt;In determining whether an object is drug paraphernalia, the court may consider, in addition to all other relevant evidence, the following:&lt;/p&gt;&lt;p&gt;1. Constitutionally admissible statements by the accused concerning the use of the object;&lt;/p&gt;&lt;p&gt;2. The proximity of the object to marijuana or controlled substances, which proximity is actually known to the accused;&lt;/p&gt;&lt;p&gt;3. Instructions, oral or written, provided with the object concerning its use;&lt;/p&gt;&lt;p&gt;4. Descriptive materials accompanying the object which explain or depict its use;&lt;/p&gt;&lt;p&gt;5. National and local advertising within the actual knowledge of the accused concerning its use;&lt;/p&gt;&lt;p&gt;6. The manner in which the object is displayed for sale;&lt;/p&gt;&lt;p&gt;7. Whether the accused is a legitimate supplier of like or related items to the community, such as a licensed distributor or dealer of tobacco products;&lt;/p&gt;&lt;p&gt;8. Evidence of the ratio of sales of the objects defined in ¬ß &lt;a href='http://law.lis.virginia.gov/vacode/18.2-265.1/'&gt;18.2-265.1&lt;/a&gt; to the total sales of the business enterprise;&lt;/p&gt;&lt;p&gt;9. The existence and scope of legitimate uses for the object in the community;&lt;/p&gt;&lt;p&gt;10. Expert testimony concerning its use or the purpose for which it was designed;&lt;/p&gt;&lt;p&gt;11. Relevant evidence of the intent of the accused to deliver it to persons who he knows, or should reasonably know, intend to use the object with an illegal drug. The innocence of an owner, or of anyone in control of the object, as to a direct violation of this article shall not prevent a finding that the object is intended for use or designed for use as drug paraphernalia.&lt;/p&gt;&lt;p&gt;1981, c. 598; 1983, c. 535.&lt;/p&gt;</t>
  </si>
  <si>
    <t>¬ß 18.2-265.3</t>
  </si>
  <si>
    <t>Penalties for sale, etc., of drug paraphernalia.</t>
  </si>
  <si>
    <t>&lt;p&gt;A. Any person who sells or possesses with intent to sell drug paraphernalia, knowing, or under circumstances where one reasonably should know, that it is either designed for use or intended by such person for use to illegally plant, propagate, cultivate, grow, harvest, manufacture, compound, convert, produce, process, prepare, test, analyze, pack, repack, store, contain, conceal, inject, ingest, inhale, or otherwise introduce into the human body marijuana or a controlled substance, shall be guilty of a Class 1 misdemeanor.&lt;/p&gt;&lt;p&gt;B. Any person eighteen years of age or older who violates subsection A hereof by selling drug paraphernalia to a minor who is at least three years junior to the accused in age shall be guilty of a Class 6 felony.&lt;/p&gt;&lt;p&gt;C. Any person eighteen years of age or older who distributes drug paraphernalia to a minor shall be guilty of a Class 1 misdemeanor.&lt;/p&gt;&lt;p&gt;1981, c. 598; 1983, c. 535; 1984, c. 31.&lt;/p&gt;</t>
  </si>
  <si>
    <t>¬ß 18.2-265.4</t>
  </si>
  <si>
    <t>¬ß 18.2-265.5</t>
  </si>
  <si>
    <t>Advertisement of drug paraphernalia prohibited; penalty.</t>
  </si>
  <si>
    <t>&lt;p&gt;It shall be unlawful for any person to place in any newspaper, magazine, handbill or other publication any advertisement, knowing or under circumstances where one reasonably should know, that the purpose of the advertisement, in whole or in part, is to promote the sale of objects designed or intended by such person for use as drug paraphernalia. A violation of this section shall be punishable as a Class 1 misdemeanor.&lt;/p&gt;&lt;p&gt;1983, c. 535.&lt;/p&gt;</t>
  </si>
  <si>
    <t>SALE OF EPHEDRINE OR RELATED COMPOUNDS</t>
  </si>
  <si>
    <t>¬ß 18.2-265.6</t>
  </si>
  <si>
    <t>&lt;p&gt;As used in this article, unless the context requires a different meaning:&lt;/p&gt;&lt;p&gt;"Department" means the Department of State Police.&lt;/p&gt;&lt;p&gt;"Ephedrine or related compounds" means ephedrine and pseudoephedrine base or their salts, isomers, or salts of isomers.&lt;/p&gt;&lt;p&gt;"Pharmacy" means any establishment or institution from which drugs, medicines, or medicinal chemicals are dispensed or offered for sale or on which a sign is displayed bearing the words "apothecary," "druggist," "drugs," "drug store," "drug sundries," "medicine store," "pharmacist," "pharmacy," or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ephedrine or related compounds.&lt;/p&gt;&lt;p&gt;"System" or "electronic system" means a real-time electronic recordkeeping and monitoring system for the sale of ephedrine or related compounds.&lt;/p&gt;&lt;p&gt;2012, cc. &lt;a href='http://lis.virginia.gov/cgi-bin/legp604.exe?121+ful+CHAP0160'&gt;160&lt;/a&gt;, &lt;a href='http://lis.virginia.gov/cgi-bin/legp604.exe?121+ful+CHAP0252'&gt;252&lt;/a&gt;.&lt;/p&gt;</t>
  </si>
  <si>
    <t>¬ß 18.2-265.7</t>
  </si>
  <si>
    <t>Sale of the methamphetamine precursors ephedrine or related compounds; penalty.</t>
  </si>
  <si>
    <t>&lt;p&gt;A. The sale of any product containing ephedrine or related compounds sold by a pharmacy or retail distributor shall be limited to no more than 3.6 grams per day and 9 grams per 30-day period per individual customer. The limits shall apply to the total amount of base ephedrine or related compounds contained in the products and not to the overall weight of the products.&lt;/p&gt;&lt;p&gt;B. Ephedrine or related compounds shall only be displayed for sale behind a store counter that is not accessible to consumers or in a locked case that requires assistance by a store employee for customer access.&lt;/p&gt;&lt;p&gt;C. Any person purchasing, receiving, or otherwise acquiring ephedrine or related compounds shall, prior to taking possession, present photo identification issued by a government or an educational institution.&lt;/p&gt;&lt;p&gt;D. The pharmacy or retail distributor shall maintain a written log or electronic system with the purchaser's name and address, birth date, and signature; the product name and quantity sold; and the date and time of the transaction. Unless exempt under subsection B of ¬ß &lt;a href='http://law.lis.virginia.gov/vacode/18.2-265.8/'&gt;18.2-265.8&lt;/a&gt; or ¬ß &lt;a href='http://law.lis.virginia.gov/vacode/18.2-265.11/'&gt;18.2-265.11&lt;/a&gt;, the pharmacy or retail distributor shall use the electronic recordkeeping and monitoring system to report all nonprescription sales of any product containing ephedrine or related compounds.&lt;/p&gt;&lt;p&gt;E. The purchaser shall sign the record acknowledging an understanding of the applicable sales limit and that providing false statements or misrepresentations may subject the purchaser to criminal penalties under ¬ß 1001 of Title 18 of the United States Code.&lt;/p&gt;&lt;p&gt;F. The pharmacy or retail distributor shall maintain records of all sales required to be entered into the electronic system or written log for a period of two years from the date of the last entry.&lt;/p&gt;&lt;p&gt;G. The provisions of this article do not apply to sales of ephedrine or related compounds pursuant to a valid prescription.&lt;/p&gt;&lt;p&gt;H. Any person who willfully violates this section is guilty of a Class 1 misdemeanor.&lt;/p&gt;&lt;p&gt;2012, cc. &lt;a href='http://lis.virginia.gov/cgi-bin/legp604.exe?121+ful+CHAP0160'&gt;160&lt;/a&gt;, &lt;a href='http://lis.virginia.gov/cgi-bin/legp604.exe?121+ful+CHAP0252'&gt;252&lt;/a&gt;.&lt;/p&gt;</t>
  </si>
  <si>
    <t>¬ß 18.2-265.8</t>
  </si>
  <si>
    <t>Real-time electronic recording of sales of ephedrine or related compounds; memorandum of understanding.</t>
  </si>
  <si>
    <t>&lt;p&gt;A. The Department shall enter into a memorandum of understanding with an appropriate entity to establish the Commonwealth's participation in a real-time electronic recordkeeping and monitoring system for the sale of ephedrine or related compounds. The memorandum of understanding shall include the following:&lt;/p&gt;&lt;p&gt;1. A real-time electronic recordkeeping and monitoring system shall be provided at no charge to the Commonwealth or to participating pharmacies and retail distributors and shall be approved by the Department.&lt;/p&gt;&lt;p&gt;2. The system shall provide, at no charge to participating pharmacies and retail distributors, appropriate training, 24-hour online support, and a toll-free telephone help line that is staffed 24 hours a day.&lt;/p&gt;&lt;p&gt;3. The system shall be able to communicate in real time with similar systems operated in other states and the District of Columbia and similar systems containing information submitted by more than one state.&lt;/p&gt;&lt;p&gt;4. The system shall comply with information exchange standards adopted by the National Information Exchange Model.&lt;/p&gt;&lt;p&gt;5. The system shall include a stop sales alert, which shall be a notification that completion of the sale would result in the seller or purchaser violating the quantity limits set forth in ¬ß &lt;a href='http://law.lis.virginia.gov/vacode/18.2-265.7/'&gt;18.2-265.7&lt;/a&gt;, with an override function that may be used by a pharmacy or retail distributor under the circumstances set forth in ¬ß &lt;a href='http://law.lis.virginia.gov/vacode/18.2-265.9/'&gt;18.2-265.9&lt;/a&gt; and shall record each instance in which the override function is utilized.&lt;/p&gt;&lt;p&gt;6. The system shall provide for the recording of the following:&lt;/p&gt;&lt;p&gt;a. The date and time of the transaction;&lt;/p&gt;&lt;p&gt;b. The name, address, date of birth, and photo identification number of the purchaser; the type of identification; and the government or educational institution of issuance;&lt;/p&gt;&lt;p&gt;c. The number of packages purchased; the total number of grams of ephedrine or related compounds per package; and the name of the compound, mixture, or preparation containing ephedrine or related compounds; and&lt;/p&gt;&lt;p&gt;d. The signature of the purchaser or unique number connecting the transaction to a paper signature maintained at the retail premises.&lt;/p&gt;&lt;p&gt;7. The system shall ensure that submitted data is retained within the system for at least two years from the date of submission.&lt;/p&gt;&lt;p&gt;B. The Department shall provide a process for a pharmacy or retail distributor to apply for, obtain, and periodically renew an exemption from the requirement to report transactions to the electronic system if the pharmacy or retail distributor lacks broadband access or maintains a sales volume of less than 72 grams of ephedrine or related compounds in a 30-day period.&lt;/p&gt;&lt;p&gt;C. 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</si>
  <si>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18.2-265.9</t>
  </si>
  <si>
    <t>Stop sales alerts; interruption of electronic system.</t>
  </si>
  <si>
    <t>&lt;p&gt;A. A pharmacy or retail distributor shall not complete the sale if the system generates a stop sales alert unless the individual distributing the ephedrine or related compound has a reasonable fear of imminent bodily harm if the sale is not completed.&lt;/p&gt;&lt;p&gt;B. In the event of a mechanical or electronic interruption of the system, the pharmacy or retail establishment shall maintain a written log of sales of ephedrine or related compounds until the system is restored. The information written in the log shall be transmitted to the system as soon as practicable after the system is restored.&lt;/p&gt;&lt;p&gt;2012, cc. &lt;a href='http://lis.virginia.gov/cgi-bin/legp604.exe?121+ful+CHAP0160'&gt;160&lt;/a&gt;, &lt;a href='http://lis.virginia.gov/cgi-bin/legp604.exe?121+ful+CHAP0252'&gt;252&lt;/a&gt;.&lt;/p&gt;</t>
  </si>
  <si>
    <t>¬ß 18.2-265.10</t>
  </si>
  <si>
    <t>Exemption from participation in electronic system; requirement to maintain log.</t>
  </si>
  <si>
    <t>&lt;p&gt;Any pharmacy or retail distributor that has been granted an exemption from participation in the system pursuant to subsection B of ¬ß &lt;a href='http://law.lis.virginia.gov/vacode/18.2-265.8/'&gt;18.2-265.8&lt;/a&gt; shall forward to the Department every seven days by fax or electronic means a legible copy of the log required by ¬ß &lt;a href='http://law.lis.virginia.gov/vacode/18.2-265.7/'&gt;18.2-265.7&lt;/a&gt;.&lt;/p&gt;&lt;p&gt;2012, cc. &lt;a href='http://lis.virginia.gov/cgi-bin/legp604.exe?121+ful+CHAP0160'&gt;160&lt;/a&gt;, &lt;a href='http://lis.virginia.gov/cgi-bin/legp604.exe?121+ful+CHAP0252'&gt;252&lt;/a&gt;.&lt;/p&gt;</t>
  </si>
  <si>
    <t>¬ß 18.2-265.11</t>
  </si>
  <si>
    <t>Exemption from participation in electronic system and maintenance of a written log.</t>
  </si>
  <si>
    <t>&lt;p&gt;A. The following entities shall not be required to participate in the electronic system and shall not be required to maintain a written log:&lt;/p&gt;&lt;p&gt;1. Licensed manufacturers that manufacture and lawfully distribute products in the channels of commerce.&lt;/p&gt;&lt;p&gt;2. Wholesalers that lawfully distribute products in the channels of commerce.&lt;/p&gt;&lt;p&gt;3. Inpatient pharmacies of health care facilities licensed in the Commonwealth.&lt;/p&gt;&lt;p&gt;4. Licensed long-term health care facilities.&lt;/p&gt;&lt;p&gt;5. Government-operated health care clinics or departments or centers.&lt;/p&gt;&lt;p&gt;6. Physicians who dispense drugs pursuant to ¬ß &lt;a href='http://law.lis.virginia.gov/vacode/54.1-3304/'&gt;54.1-3304&lt;/a&gt;.&lt;/p&gt;&lt;p&gt;7. Pharmacies located in correctional facilities.&lt;/p&gt;&lt;p&gt;8. Government-operated or industry-operated medical facilities serving the employees of the Commonwealth or local or federal government.&lt;/p&gt;&lt;p&gt;B. Purchases of ephedrine or related compounds pursuant to a valid prescription are not required to be reported to the system or entered into a written log.&lt;/p&gt;&lt;p&gt;C. The sale of a single package containing no more than 60 milligrams of ephedrine or related compounds to an individual is not required to be reported to the system or entered into a log provided it is an isolated sale.&lt;/p&gt;&lt;p&gt;2012, cc. &lt;a href='http://lis.virginia.gov/cgi-bin/legp604.exe?121+ful+CHAP0160'&gt;160&lt;/a&gt;, &lt;a href='http://lis.virginia.gov/cgi-bin/legp604.exe?121+ful+CHAP0252'&gt;252&lt;/a&gt;.&lt;/p&gt;</t>
  </si>
  <si>
    <t>¬ß 18.2-265.12</t>
  </si>
  <si>
    <t>Authority to access data, records, and reports.</t>
  </si>
  <si>
    <t>&lt;p&gt;The Department or other law-enforcement agency of the Commonwealth or any federal agency conducting a criminal investigation involving the manufacture of methamphetamine consistent with state or federal law may access data, records, and reports regarding the sale of ephedrine or related compounds. In addition, such information may be accessed if relevant to proceedings in any court, investigatory grand jury, or special grand jury that has been impaneled in accordance with the provisions of Chapter 13 (¬ß &lt;a href='http://law.lis.virginia.gov/vacode/19.2-191/'&gt;19.2-191&lt;/a&gt; et seq.) of Title 19.2.&lt;/p&gt;&lt;p&gt;The Superintendent of State Police shall promulgate regulations, pursuant to the Administrative Process Act (¬ß &lt;a href='http://law.lis.virginia.gov/vacode/2.2-4000/'&gt;2.2-4000&lt;/a&gt; et seq.), for the implementation of this section. Regulations adopted under this section shall be deemed a customary police function for purposes of subdivision B 6 of ¬ß &lt;a href='http://law.lis.virginia.gov/vacode/2.2-4002/'&gt;2.2-4002&lt;/a&gt;.&lt;/p&gt;&lt;p&gt;2012, cc. &lt;a href='http://lis.virginia.gov/cgi-bin/legp604.exe?121+ful+CHAP0160'&gt;160&lt;/a&gt;, &lt;a href='http://lis.virginia.gov/cgi-bin/legp604.exe?121+ful+CHAP0252'&gt;252&lt;/a&gt;.&lt;/p&gt;</t>
  </si>
  <si>
    <t>¬ß 18.2-265.13</t>
  </si>
  <si>
    <t>Confidentiality of data in possession of Department.</t>
  </si>
  <si>
    <t>&lt;p&gt;All data, records, and reports related to the sale of ephedrine or related compounds to retail customers and any abstracts of such data, records, and reports that are in the possession of the Department pursuant to this article shall be confidential and exempt from the Virginia Freedom of Information Act (¬ß &lt;a href='http://law.lis.virginia.gov/vacode/2.2-3700/'&gt;2.2-3700&lt;/a&gt; et seq.) and the Government Data Collection and Dissemination Practices Act (¬ß &lt;a href='http://law.lis.virginia.gov/vacode/2.2-3800/'&gt;2.2-3800&lt;/a&gt; et seq.).&lt;/p&gt;&lt;p&gt;2012, cc. &lt;a href='http://lis.virginia.gov/cgi-bin/legp604.exe?121+ful+CHAP0160'&gt;160&lt;/a&gt;, &lt;a href='http://lis.virginia.gov/cgi-bin/legp604.exe?121+ful+CHAP0252'&gt;252&lt;/a&gt;.&lt;/p&gt;</t>
  </si>
  <si>
    <t>¬ß 18.2-265.14</t>
  </si>
  <si>
    <t>Prohibition on disclosure of information by entity operating the system.</t>
  </si>
  <si>
    <t>&lt;p&gt;The entity operating the system pursuant to the memorandum of understanding with the Department shall not use or disclose the information collected on behalf of the Department from a pharmacy or retail distributor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safety.&lt;/p&gt;&lt;p&gt;2012, cc. &lt;a href='http://lis.virginia.gov/cgi-bin/legp604.exe?121+ful+CHAP0160'&gt;160&lt;/a&gt;, &lt;a href='http://lis.virginia.gov/cgi-bin/legp604.exe?121+ful+CHAP0252'&gt;252&lt;/a&gt;.&lt;/p&gt;</t>
  </si>
  <si>
    <t>¬ß 18.2-265.15</t>
  </si>
  <si>
    <t>Prohibition on disclosure of information by pharmacy or retail distributor; civil immunity.</t>
  </si>
  <si>
    <t>&lt;p&gt;A pharmacy or retail distributor that sells any product containing ephedrine or related compounds shall not use or disclose the information in the system or a written log for any purpose other than (i) to ensure compliance with this article or the federal Combat Methamphetamine Epidemic Act of 2005, (ii) to comply with the United States government or a political subdivision thereof for law-enforcement purposes pursuant to state or federal law, or (iii) to facilitate a product recall necessary to protect public health and safety. A pharmacy or retail distributor shall report information in the written log or electronic system to law-enforcement personnel upon request, and any pharmacy or retail distributor that in good faith releases such information to federal, state, or local law-enforcement officers, or to any person acting on behalf of such officers, shall be immune from civil liability for the release unless the release constitutes gross negligence or intentional, wanton, or willful misconduct.&lt;/p&gt;&lt;p&gt;2012, cc. &lt;a href='http://lis.virginia.gov/cgi-bin/legp604.exe?121+ful+CHAP0160'&gt;160&lt;/a&gt;, &lt;a href='http://lis.virginia.gov/cgi-bin/legp604.exe?121+ful+CHAP0252'&gt;252&lt;/a&gt;.&lt;/p&gt;</t>
  </si>
  <si>
    <t>¬ß 18.2-265.16</t>
  </si>
  <si>
    <t>Compliance with statutory provisions; civil immunity.</t>
  </si>
  <si>
    <t>&lt;p&gt;Absent gross negligence, recklessness, or willful misconduct, any pharmacy or retail distributor utilizing the system or written log in compliance with this article shall be immune from civil liability as a result of actions or omissions in carrying out such statutory duties.&lt;/p&gt;&lt;p&gt;2012, cc. &lt;a href='http://lis.virginia.gov/cgi-bin/legp604.exe?121+ful+CHAP0160'&gt;160&lt;/a&gt;, &lt;a href='http://lis.virginia.gov/cgi-bin/legp604.exe?121+ful+CHAP0252'&gt;252&lt;/a&gt;.&lt;/p&gt;</t>
  </si>
  <si>
    <t>¬ß 18.2-265.17</t>
  </si>
  <si>
    <t>Exemption of information systems from provisions related to the Virginia Information Technologies Agency.</t>
  </si>
  <si>
    <t>&lt;p&gt;The provisions of Chapter 20.1 (¬ß &lt;a href='http://law.lis.virginia.gov/vacode/2.2-2005/'&gt;2.2-2005&lt;/a&gt; et seq.) of Title 2.2 shall not apply to this article.&lt;/p&gt;&lt;p&gt;2012, cc. &lt;a href='http://lis.virginia.gov/cgi-bin/legp604.exe?121+ful+CHAP0160'&gt;160&lt;/a&gt;, &lt;a href='http://lis.virginia.gov/cgi-bin/legp604.exe?121+ful+CHAP0252'&gt;252&lt;/a&gt;.&lt;/p&gt;</t>
  </si>
  <si>
    <t>¬ß 18.2-265.18</t>
  </si>
  <si>
    <t>Failure to report certain sales; penalty.</t>
  </si>
  <si>
    <t>&lt;p&gt;Any person subject to the recordkeeping and reporting requirements set forth in this article that willfully fails to report nonprescription sales of ephedrine or related compounds is guilty of a Class 1 misdemeanor.&lt;/p&gt;&lt;p&gt;2012, cc. &lt;a href='http://lis.virginia.gov/cgi-bin/legp604.exe?121+ful+CHAP0160'&gt;160&lt;/a&gt;, &lt;a href='http://lis.virginia.gov/cgi-bin/legp604.exe?121+ful+CHAP0252'&gt;252&lt;/a&gt;.&lt;/p&gt;</t>
  </si>
  <si>
    <t>DEXTROMETHORPHAN DISTRIBUTION ACT</t>
  </si>
  <si>
    <t>¬ß 18.2-265.19</t>
  </si>
  <si>
    <t>&lt;p&gt;As used in this article, unless the context requires a different meaning:&lt;/p&gt;&lt;p&gt;"Dextromethorphan" means the dextrorotatory isomer of 3-methoxy-N-methylmorphinan and its salts.&lt;/p&gt;&lt;p&gt;"Pharmacy" means any establishment or institution from which drugs, medicines, or medicinal chemicals are dispensed or offered for sale or on which a sign is displayed bearing the words "apothecary," "druggist," "drugs," "drug store," "drug sundries," "medicine store," "pharmacist," "pharmacy," "prescriptions filled," or any similar words intended to indicate that the practice of pharmacy is being conducted pursuant to a license issued under Chapter 33 (¬ß &lt;a href='http://law.lis.virginia.gov/vacode/54.1-3300/'&gt;54.1-3300&lt;/a&gt; et seq.) of Title 54.1.&lt;/p&gt;&lt;p&gt;"Retail distributor" means an entity licensed to conduct business in the Commonwealth that offers for sale to the public at a retail outlet any nonprescription compound, mixture, or preparation containing dextromethorphan.&lt;/p&gt;&lt;p&gt;"Unfinished dextromethorphan" means dextromethorphan in the form of a "bulk drug substance" as defined in ¬ß &lt;a href='http://law.lis.virginia.gov/vacode/54.1-3401/'&gt;54.1-3401&lt;/a&gt;.&lt;/p&gt;&lt;p&gt;2014, cc. &lt;a href='http://lis.virginia.gov/cgi-bin/legp604.exe?141+ful+CHAP0101'&gt;101&lt;/a&gt;, &lt;a href='http://lis.virginia.gov/cgi-bin/legp604.exe?141+ful+CHAP0362'&gt;362&lt;/a&gt;.&lt;/p&gt;</t>
  </si>
  <si>
    <t>¬ß 18.2-265.20</t>
  </si>
  <si>
    <t>Sale or distribution of dextromethorphan to minors; purchase by minors; civil penalty.</t>
  </si>
  <si>
    <t>&lt;p&gt;A. It is unlawful for any pharmacy or retail distributor knowingly or intentionally to sell or distribute any product containing dextromethorphan to a minor.&lt;/p&gt;&lt;p&gt;B. A pharmacy or retail distributor, or its employee or agent, shall not sell or distribute a product containing dextromethorphan unless the purchaser presents a federal, state, or local government-issued document that contains a photograph and the birth date of the purchaser that shows that the purchaser is at least 18 years of age or unless from the purchaser's outward appearance the pharmacy or retail distributor would reasonably presume the purchaser to be 25 years of age or older.&lt;/p&gt;&lt;p&gt;C. It is unlawful for any minor knowingly or intentionally to purchase any product containing dextromethorphan.&lt;/p&gt;&lt;p&gt;D. Any pharmacy or retail distributor, or its employee or agent, that violates subsection A or any minor who violates subsection C is subject to a civil penalty of $25. Any pharmacy or retail distributor, or its employee or agent, that violates subsection B shall receive a notice of noncompliance and, upon any subsequent violation of subsection B, shall be subject to a civil penalty of $25. Such penalty shall be collected by the attorney for the Commonwealth for the locality where the violation occurred, and the proceeds shall be deposited into the Literary Fund.&lt;/p&gt;&lt;p&gt;E. The provisions of this section shall not apply if the product was obtained directly from, or pursuant to, a valid prescription or order of a practitioner while acting in the course of his professional practice, or except as otherwise authorized by the Drug Control Act (¬ß &lt;a href='http://law.lis.virginia.gov/vacode/54.1-3400/'&gt;54.1-3400&lt;/a&gt; et seq.).&lt;/p&gt;&lt;p&gt;2014, cc. &lt;a href='http://lis.virginia.gov/cgi-bin/legp604.exe?141+ful+CHAP0101'&gt;101&lt;/a&gt;, &lt;a href='http://lis.virginia.gov/cgi-bin/legp604.exe?141+ful+CHAP0362'&gt;362&lt;/a&gt;.&lt;/p&gt;</t>
  </si>
  <si>
    <t>¬ß 18.2-265.21</t>
  </si>
  <si>
    <t>Possession or distribution of unfinished dextromethorphan; penalty.</t>
  </si>
  <si>
    <t>&lt;p&gt;Any person who distributes or possesses with the intent to distribute unfinished dextromethorphan who is not registered under ¬ß 510 of the Federal Food, Drug, and Cosmetic Act (21 U.S.C. ¬ß 321 et seq.) or otherwise authorized by the Drug Control Act (¬ß &lt;a href='http://law.lis.virginia.gov/vacode/54.1-3400/'&gt;54.1-3400&lt;/a&gt; et seq.) to distribute or possess unfinished dextromethorphan is guilty of a Class 1 misdemeanor. This section does not apply to a common carrier that receives or possesses unfinished dextromethorphan for the purpose of distributing such unfinished dextromethorphan between persons registered under ¬ß 510 of the Federal Food, Drug, and Cosmetic Act (21 U.S.C. ¬ß 321 et seq.) or otherwise authorized by the Drug Control Act (¬ß &lt;a href='http://law.lis.virginia.gov/vacode/54.1-3400/'&gt;54.1-3400&lt;/a&gt; et seq.) to distribute or possess unfinished dextromethorphan.&lt;/p&gt;&lt;p&gt;2014, cc. &lt;a href='http://lis.virginia.gov/cgi-bin/legp604.exe?141+ful+CHAP0101'&gt;101&lt;/a&gt;, &lt;a href='http://lis.virginia.gov/cgi-bin/legp604.exe?141+ful+CHAP0362'&gt;362&lt;/a&gt;.&lt;/p&gt;</t>
  </si>
  <si>
    <t>DRIVING MOTOR VEHICLE, ETC., WHILE INTOXICATED</t>
  </si>
  <si>
    <t>¬ß 18.2-266</t>
  </si>
  <si>
    <t>Driving motor vehicle, engine, etc., while intoxicated, etc.</t>
  </si>
  <si>
    <t>&lt;p&gt;It shall be unlawful for any person to drive or operate any motor vehicle, engine or train (i) while such person has a blood alcohol concentration of 0.08 percent or more by weight by volume or 0.08 grams or more per 210 liters of breath as indicated by a chemical test administered as provided in this article, (ii) while such person is under the influence of alcohol, (iii) while such person is under the influence of any narcotic drug or any other self-administered intoxicant or drug of whatsoever nature, or any combination of such drugs, to a degree which impairs his ability to drive or operate any motor vehicle, engine or train safely, (iv) while such person is under the combined influence of alcohol and any drug or drugs to a degree which impairs his ability to drive or operate any motor vehicle, engine or train safely, or (v) while such person has a blood concentration of any of the following substances at a level that is equal to or greater than: (a) 0.02 milligrams of cocaine per liter of blood, (b) 0.1 milligrams of methamphetamine per liter of blood, (c) 0.01 milligrams of phencyclidine per liter of blood, or (d) 0.1 milligrams of 3,4-methylenedioxymethamphetamine per liter of blood. A charge alleging a violation of this section shall support a conviction under clauses (i), (ii), (iii), (iv), or (v).&lt;/p&gt;&lt;p&gt;For the purposes of this article, the term "motor vehicle" includes mopeds, while operated on the public highways of this Commonwealth.&lt;/p&gt;&lt;p&gt;Code 1950, ¬ß 18.1-54; 1960, c. 358; 1975, cc. 14, 15; 1977, c. 637; 1984, c. 666; 1986, c. 635; 1987, c. 661; 1992, c. 830; 1994, cc. &lt;a href='http://lis.virginia.gov/cgi-bin/legp604.exe?941+ful+CHAP0359'&gt;359&lt;/a&gt;, &lt;a href='http://lis.virginia.gov/cgi-bin/legp604.exe?941+ful+CHAP0363'&gt;363&lt;/a&gt;; 1996, c. &lt;a href='http://lis.virginia.gov/cgi-bin/legp604.exe?961+ful+CHAP0439'&gt;439&lt;/a&gt;; 2005, cc. &lt;a href='http://lis.virginia.gov/cgi-bin/legp604.exe?051+ful+CHAP0616'&gt;616&lt;/a&gt;, &lt;a href='http://lis.virginia.gov/cgi-bin/legp604.exe?051+ful+CHAP0845'&gt;845&lt;/a&gt;.&lt;/p&gt;</t>
  </si>
  <si>
    <t>¬ß 18.2-266.1</t>
  </si>
  <si>
    <t>Persons under age 21 driving after illegally consuming alcohol; penalty.</t>
  </si>
  <si>
    <t>&lt;p&gt;A. It shall be unlawful for any person under the age of 21 to operate any motor vehicle after illegally consuming alcohol. Any such person with a blood alcohol concentration of 0.02 percent or more by weight by volume or 0.02 grams or more per 210 liters of breath but less than 0.08 by weight by volume or less than 0.08 grams per 210 liters of breath as indicated by a chemical test administered as provided in this article shall be in violation of this section.&lt;/p&gt;&lt;p&gt;B. A violation of this section is a Class 1 misdemeanor. Punishment shall include (i) forfeiture of such person's license to operate a motor vehicle for a period of one year from the date of conviction and (ii) a mandatory minimum fine of $500 or performance of a mandatory minimum of 50 hours of community service. This suspension period shall be in addition to the suspension period provided under ¬ß &lt;a href='http://law.lis.virginia.gov/vacode/46.2-391.2/'&gt;46.2-391.2&lt;/a&gt;. The penalties and license forfeiture provisions set forth in ¬ß¬ß &lt;a href='http://law.lis.virginia.gov/vacode/16.1-278.9/'&gt;16.1-278.9&lt;/a&gt;, &lt;a href='http://law.lis.virginia.gov/vacode/18.2-270/'&gt;18.2-270&lt;/a&gt; and &lt;a href='http://law.lis.virginia.gov/vacode/18.2-271/'&gt;18.2-271&lt;/a&gt; shall not apply to a violation of this section. Any person convicted of a violation of this section shall be eligible to attend an Alcohol Safety Action Program under the provisions of ¬ß &lt;a href='http://law.lis.virginia.gov/vacode/18.2-271.1/'&gt;18.2-271.1&lt;/a&gt; and may, in the discretion of the court, be issued a restricted license during the term of license suspension.&lt;/p&gt;&lt;p&gt;C. Notwithstanding ¬ß¬ß &lt;a href='http://law.lis.virginia.gov/vacode/16.1-278.8/'&gt;16.1-278.8&lt;/a&gt; and &lt;a href='http://law.lis.virginia.gov/vacode/16.1-278.9/'&gt;16.1-278.9&lt;/a&gt;, upon adjudicating a juvenile delinquent based upon a violation of this section, the juvenile and domestic relations district court shall order disposition as provided in subsection B.&lt;/p&gt;&lt;p&gt;1994, cc. &lt;a href='http://lis.virginia.gov/cgi-bin/legp604.exe?941+ful+CHAP0359'&gt;359&lt;/a&gt;, &lt;a href='http://lis.virginia.gov/cgi-bin/legp604.exe?941+ful+CHAP0363'&gt;363&lt;/a&gt;; 1995, c. &lt;a href='http://lis.virginia.gov/cgi-bin/legp604.exe?951+ful+CHAP0031'&gt;31&lt;/a&gt;; 2003, c. &lt;a href='http://lis.virginia.gov/cgi-bin/legp604.exe?031+ful+CHAP0605'&gt;605&lt;/a&gt;; 2008, c. &lt;a href='http://lis.virginia.gov/cgi-bin/legp604.exe?081+ful+CHAP0729'&gt;729&lt;/a&gt;; 2009, c. &lt;a href='http://lis.virginia.gov/cgi-bin/legp604.exe?091+ful+CHAP0660'&gt;660&lt;/a&gt;; 2011, cc. &lt;a href='http://lis.virginia.gov/cgi-bin/legp604.exe?111+ful+CHAP0134'&gt;134&lt;/a&gt;, &lt;a href='http://lis.virginia.gov/cgi-bin/legp604.exe?111+ful+CHAP0683'&gt;683&lt;/a&gt;.&lt;/p&gt;</t>
  </si>
  <si>
    <t>¬ß 18.2-267</t>
  </si>
  <si>
    <t>Preliminary analysis of breath to determine alcoholic content of blood.</t>
  </si>
  <si>
    <t>&lt;p&gt;A. Any person who is suspected of a violation of ¬ß &lt;a href='http://law.lis.virginia.gov/vacode/18.2-266/'&gt;18.2-266&lt;/a&gt;, &lt;a href='http://law.lis.virginia.gov/vacode/18.2-266.1/'&gt;18.2-266.1&lt;/a&gt;, subsection B of ¬ß &lt;a href='http://law.lis.virginia.gov/vacode/18.2-272/'&gt;18.2-272&lt;/a&gt;, or a similar ordinance shall be entitled, if such equipment is available, to have his breath analyzed to determine the probable alcoholic content of his blood. The person shall also be entitled, upon request, to observe the process of analysis and to see the blood-alcohol reading on the equipment used to perform the breath test. His breath may be analyzed by any police officer of the Commonwealth, or of any county, city or town, or by any member of a sheriff's department in the normal discharge of his duties.&lt;/p&gt;&lt;p&gt;B. The Department of Forensic Science shall determine the proper method and equipment to be used in analyzing breath samples taken pursuant to this section and shall advise the respective police and sheriff's departments of the same.&lt;/p&gt;&lt;p&gt;C. Any person who has been stopped by a police officer of the Commonwealth, or of any county, city or town, or by any member of a sheriff's department and is suspected by such officer to be guilty of an offense listed in subsection A, shall have the right to refuse to permit his breath to be so analyzed, and his failure to permit such analysis shall not be evidence in any prosecution for an offense listed in subsection A.&lt;/p&gt;&lt;p&gt;D. Whenever the breath sample analysis indicates that alcohol is present in the person's blood, the officer may charge the person with a violation of an offense listed in subsection A. The person so charged shall then be subject to the provisions of ¬ß¬ß &lt;a href='http://law.lis.virginia.gov/vacode/18.2-268.1/'&gt;18.2-268.1&lt;/a&gt; through &lt;a href='http://law.lis.virginia.gov/vacode/18.2-268.12/'&gt;18.2-268.12&lt;/a&gt;, or of a similar ordinance.&lt;/p&gt;&lt;p&gt;E. The results of the breath analysis shall not be admitted into evidence in any prosecution for an offense listed in subsection A, the purpose of this section being to permit a preliminary analysis of the alcoholic content of the blood of a person suspected of having committed an offense listed in subsection A.&lt;/p&gt;&lt;p&gt;F. Police officers or members of any sheriff's department shall, upon stopping any person suspected of having committed an offense listed in subsection A, advise the person of his rights under the provisions of this section.&lt;/p&gt;&lt;p&gt;G. Nothing in this section shall be construed as limiting the provisions of ¬ß¬ß &lt;a href='http://law.lis.virginia.gov/vacode/18.2-268.1/'&gt;18.2-268.1&lt;/a&gt; through &lt;a href='http://law.lis.virginia.gov/vacode/18.2-268.12/'&gt;18.2-268.12&lt;/a&gt;.&lt;/p&gt;&lt;p&gt;Code 1950, ¬ß 18.1-54.1; 1970, c. 511; 1975, cc. 14, 15; 1979, c. 717; 1985, cc. 355, 609; 1990, c. 825; 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</si>
  <si>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t>
  </si>
  <si>
    <t>&lt;p&gt;Repealed by Acts 1992, c. 830.&lt;/p&gt;</t>
  </si>
  <si>
    <t>¬ß 18.2-268.1</t>
  </si>
  <si>
    <t>Chemical testing to determine alcohol or drug content of blood; definitions.</t>
  </si>
  <si>
    <t>&lt;p&gt;As used in ¬ß¬ß &lt;a href='http://law.lis.virginia.gov/vacode/18.2-268.2/'&gt;18.2-268.2&lt;/a&gt; through &lt;a href='http://law.lis.virginia.gov/vacode/18.2-268.12/'&gt;18.2-268.12&lt;/a&gt;, unless the context clearly indicates otherwise:&lt;/p&gt;&lt;p&gt;The phrase "alcohol or drug" means alcohol, a drug or drugs, or any combination of alcohol and a drug or drugs.&lt;/p&gt;&lt;p&gt;The phrase "blood or breath" means either or both.&lt;/p&gt;&lt;p&gt;"Chief police officer" means the sheriff in any county not having a chief of police, the chief of police of any county having a chief of police, the chief of police of the city, or the sergeant or chief of police of the town in which the charge will be heard, or their authorized representatives.&lt;/p&gt;&lt;p&gt;"Department" means the Department of Forensic Science.&lt;/p&gt;&lt;p&gt;"Director" means the Director of the Department of Forensic Science.&lt;/p&gt;&lt;p&gt;"License" means any driver's license, temporary driver's license, or instruction permit authorizing the operation of a motor vehicle upon the highways.&lt;/p&gt;&lt;p&gt;"Ordinance" means a county, city or town ordinance.&lt;/p&gt;&lt;p&gt;1992, c. 830; 2005, cc. &lt;a href='http://lis.virginia.gov/cgi-bin/legp604.exe?051+ful+CHAP0868'&gt;868&lt;/a&gt;, &lt;a href='http://lis.virginia.gov/cgi-bin/legp604.exe?051+ful+CHAP0881'&gt;881&lt;/a&gt;.&lt;/p&gt;</t>
  </si>
  <si>
    <t>¬ß 18.2-268.2</t>
  </si>
  <si>
    <t>Implied consent to post-arrest testing to determine drug or alcohol content of blood.</t>
  </si>
  <si>
    <t>&lt;p&gt;A. Any person, whether licensed by Virginia or not, who operates a motor vehicle upon a highway, as defined in ¬ß &lt;a href='http://law.lis.virginia.gov/vacode/46.2-100/'&gt;46.2-100&lt;/a&gt;, in the Commonwealth shall be deemed thereby, as a condition of such operation, to have consented to have samples of his blood, breath, or both blood and breath taken for a chemical test to determine the alcohol, drug, or both alcohol and drug content of his blood, if he is arrested for violation of ¬ß &lt;a href='http://law.lis.virginia.gov/vacode/18.2-266/'&gt;18.2-266&lt;/a&gt;, &lt;a href='http://law.lis.virginia.gov/vacode/18.2-266.1/'&gt;18.2-266.1&lt;/a&gt;, or subsection B of ¬ß &lt;a href='http://law.lis.virginia.gov/vacode/18.2-272/'&gt;18.2-272&lt;/a&gt; or of a similar ordinance within three hours of the alleged offense.&lt;/p&gt;&lt;p&gt;B. Any person so arrested for a violation of clause (i) or (ii) of ¬ß &lt;a href='http://law.lis.virginia.gov/vacode/18.2-266/'&gt;18.2-266&lt;/a&gt; or both, ¬ß &lt;a href='http://law.lis.virginia.gov/vacode/18.2-266.1/'&gt;18.2-266.1&lt;/a&gt; or subsection B of ¬ß &lt;a href='http://law.lis.virginia.gov/vacode/18.2-272/'&gt;18.2-272&lt;/a&gt; or of a similar ordinance shall submit to a breath test. If the breath test is unavailable or the person is physically unable to submit to the breath test, a blood test shall be given. The accused shall, prior to administration of the test, be advised by the person administering the test that he has the right to observe the process of analysis and to see the blood-alcohol reading on the equipment used to perform the breath test. If the equipment automatically produces a written printout of the breath test result, the printout, or a copy, shall be given to the accused.&lt;/p&gt;&lt;p&gt;C. A person, after having been arrested for a violation of clause (iii), (iv), or (v) of ¬ß &lt;a href='http://law.lis.virginia.gov/vacode/18.2-266/'&gt;18.2-266&lt;/a&gt; or ¬ß &lt;a href='http://law.lis.virginia.gov/vacode/18.2-266.1/'&gt;18.2-266.1&lt;/a&gt; or subsection B of ¬ß &lt;a href='http://law.lis.virginia.gov/vacode/18.2-272/'&gt;18.2-272&lt;/a&gt; or of a similar ordinance, may be required to submit to a blood test to determine the drug or both drug and alcohol content of his blood. When a person, after having been arrested for a violation of ¬ß &lt;a href='http://law.lis.virginia.gov/vacode/18.2-266/'&gt;18.2-266&lt;/a&gt; (i) or (ii) or both, submits to a breath test in accordance with subsection B or refuses to take or is incapable of taking such a breath test, he may be required to submit to tests to determine the drug or both drug and alcohol content of his blood if the law-enforcement officer has reasonable cause to believe the person was driving under the influence of any drug or combination of drugs, or the combined influence of alcohol and drugs.&lt;/p&gt;&lt;p&gt;1992, c. 830; 1993, c. 746; 1994, cc. &lt;a href='http://lis.virginia.gov/cgi-bin/legp604.exe?941+ful+CHAP0359'&gt;359&lt;/a&gt;, &lt;a href='http://lis.virginia.gov/cgi-bin/legp604.exe?941+ful+CHAP0363'&gt;363&lt;/a&gt;; 1995, c. &lt;a href='http://lis.virginia.gov/cgi-bin/legp604.exe?951+ful+CHAP0023'&gt;23&lt;/a&gt;; 2002, c. &lt;a href='http://lis.virginia.gov/cgi-bin/legp604.exe?021+ful+CHAP0748'&gt;748&lt;/a&gt;;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</si>
  <si>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18.2-268.3</t>
  </si>
  <si>
    <t>Refusal of tests; penalties; procedures.</t>
  </si>
  <si>
    <t>&lt;p&gt;A.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breath taken for chemical tests to determine the alcohol content of his blood as required by ¬ß &lt;a href='http://law.lis.virginia.gov/vacode/18.2-268.2/'&gt;18.2-268.2&lt;/a&gt;, and any person who so unreasonably refuses is guilty of a violation of this subsection, which is punishable as follows:&lt;/p&gt;&lt;p&gt;1. A first violation is a civil offense.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he is guilty of a Class 1 misdemeanor. A conviction under this subdivision shall of itself operate to deprive the person of the privilege to drive for a period of three years from the date of the judgment of conviction. This revocation period is in addition to the suspension period provided under ¬ß &lt;a href='http://law.lis.virginia.gov/vacode/46.2-391.2/'&gt;46.2-391.2&lt;/a&gt;.&lt;/p&gt;&lt;p&gt;B. It is unlawful for a person who is arrested for a violation of ¬ß &lt;a href='http://law.lis.virginia.gov/vacode/18.2-266/'&gt;18.2-266&lt;/a&gt; or &lt;a href='http://law.lis.virginia.gov/vacode/18.2-266.1/'&gt;18.2-266.1&lt;/a&gt; or subsection B of ¬ß &lt;a href='http://law.lis.virginia.gov/vacode/18.2-272/'&gt;18.2-272&lt;/a&gt; or of a similar ordinance to unreasonably refuse to have samples of his blood taken for chemical tests to determine the alcohol or drug content of his blood as required by ¬ß &lt;a href='http://law.lis.virginia.gov/vacode/18.2-268.2/'&gt;18.2-268.2&lt;/a&gt; and any person who so unreasonably refuses is guilty of a violation of this subsection, which is a civil offense and is punishable as follows:&lt;/p&gt;&lt;p&gt;1. For a first offense, the court shall suspend the defendant's privilege to drive for a period of one year. This suspension period is in addition to the suspension period provided under ¬ß &lt;a href='http://law.lis.virginia.gov/vacode/46.2-391.2/'&gt;46.2-391.2&lt;/a&gt;.&lt;/p&gt;&lt;p&gt;2. If a person is found to have violated this subsection and within 10 years prior to the date of the refusal he was found guilty of any of the following: a violation of this section, a violation of ¬ß &lt;a href='http://law.lis.virginia.gov/vacode/18.2-266/'&gt;18.2-266&lt;/a&gt;, or a violation of any offense listed in subsection E of ¬ß &lt;a href='http://law.lis.virginia.gov/vacode/18.2-270/'&gt;18.2-270&lt;/a&gt; arising out of separate occurrences or incidents, such violation shall of itself operate to deprive the person of the privilege to drive for a period of three years from the date of the judgment. This revocation period is in addition to the suspension period provided under ¬ß &lt;a href='http://law.lis.virginia.gov/vacode/46.2-391.2/'&gt;46.2-391.2&lt;/a&gt;.&lt;/p&gt;&lt;p&gt;C. When a person is arrested for a violation of ¬ß &lt;a href='http://law.lis.virginia.gov/vacode/18.2-51.4/'&gt;18.2-51.4&lt;/a&gt;, &lt;a href='http://law.lis.virginia.gov/vacode/18.2-266/'&gt;18.2-266&lt;/a&gt;, or &lt;a href='http://law.lis.virginia.gov/vacode/18.2-266.1/'&gt;18.2-266.1&lt;/a&gt; or subsection B of ¬ß &lt;a href='http://law.lis.virginia.gov/vacode/18.2-272/'&gt;18.2-272&lt;/a&gt; or of a similar ordinance and such person refuses to permit blood or breath or both blood and breath samples to be taken for testing as required by ¬ß &lt;a href='http://law.lis.virginia.gov/vacode/18.2-268.2/'&gt;18.2-268.2&lt;/a&gt;, the arresting officer shall advise the person, from a form provided by the Office of the Executive Secretary of the Supreme Court (i) that a person who operates a motor vehicle upon a highway in the Commonwealth is deemed thereby, as a condition of such operation, to have consented to have samples of his blood and breath taken for chemical tests to determine the alcohol or drug content of his blood, (ii) that a finding of unreasonable refusal to consent may be admitted as evidence at a criminal trial, (iii) that the unreasonable refusal to do so constitutes grounds for the revocation of the privilege of operating a motor vehicle upon the highways of the Commonwealth, (iv) of the civil penalties for unreasonable refusal to have blood or breath or both blood and breath samples taken, and (v) of the criminal penalty for unreasonable refusal to have breath samples taken within 10 years of a prior conviction for driving while intoxicated or unreasonable refusal, which is a Class 1 misdemeanor. The form from which the arresting officer shall advise the person arrested shall contain a brief statement of the law requiring the taking of blood or breath samples, a statement that a finding of unreasonable refusal to consent may be admitted as evidence at a criminal trial, and the penalties for refusal. The Office of the Executive Secretary of the Supreme Court shall make the form available on the Internet and the form shall be considered an official publication of the Commonwealth for the purposes of ¬ß &lt;a href='http://law.lis.virginia.gov/vacode/8.01-388/'&gt;8.01-388&lt;/a&gt;.&lt;/p&gt;&lt;p&gt;D. The arresting officer shall, under oath before the magistrate, execute the form and certify (i) that the defendant has refused to permit blood or breath or both blood and breath samples to be taken for testing; (ii) that the officer has read the portion of the form described in subsection C to the arrested person; (iii) that the arrested person, after having had the portion of the form described in subsection C read to him, has refused to permit such sample or samples to be taken; and (iv) how many, if any, violations of this section, ¬ß &lt;a href='http://law.lis.virginia.gov/vacode/18.2-266/'&gt;18.2-266&lt;/a&gt;, or any offense described in subsection E of ¬ß &lt;a href='http://law.lis.virginia.gov/vacode/18.2-270/'&gt;18.2-270&lt;/a&gt; the arrested person has been convicted of within the last 10 years. Such sworn certification shall constitute probable cause for the magistrate to issue a warrant or summons charging the person with unreasonable refusal. The magistrate shall attach the executed and sworn advisement form to the warrant or summons. The warrant or summons for a first offense under subsection A or any offense under subsection B shall be executed in the same manner as a criminal warrant or summons. If the person arrested has been taken to a medical facility for treatment or evaluation of his medical condition, the arresting officer may read the advisement form to the person at the medical facility, and issue, on the premises of the medical facility, a summons for a violation of this section in lieu of securing a warrant or summons from the magistrate. The magistrate or arresting officer, as the case may be, shall forward the executed advisement form and warrant or summons to the appropriate court.&lt;/p&gt;&lt;p&gt;1992, c. 830; 1994, cc. &lt;a href='http://lis.virginia.gov/cgi-bin/legp604.exe?941+ful+CHAP0359'&gt;359&lt;/a&gt;, &lt;a href='http://lis.virginia.gov/cgi-bin/legp604.exe?941+ful+CHAP0363'&gt;363&lt;/a&gt;; 1997, c. &lt;a href='http://lis.virginia.gov/cgi-bin/legp604.exe?971+ful+CHAP0691'&gt;691&lt;/a&gt;; 2001, cc. &lt;a href='http://lis.virginia.gov/cgi-bin/legp604.exe?011+ful+CHAP0654'&gt;654&lt;/a&gt;, &lt;a href='http://lis.virginia.gov/cgi-bin/legp604.exe?011+ful+CHAP0779'&gt;779&lt;/a&gt;; 2004, cc. &lt;a href='http://lis.virginia.gov/cgi-bin/legp604.exe?041+ful+CHAP0985'&gt;985&lt;/a&gt;, &lt;a href='http://lis.virginia.gov/cgi-bin/legp604.exe?041+ful+CHAP1013'&gt;1013&lt;/a&gt;, &lt;a href='http://lis.virginia.gov/cgi-bin/legp604.exe?041+ful+CHAP1022'&gt;1022&lt;/a&gt;; 2004, Sp. Sess. I, c. &lt;a href='http://lis.virginia.gov/cgi-bin/legp604.exe?042+ful+CHAP0002'&gt;2&lt;/a&gt;; 2005, cc. &lt;a href='http://lis.virginia.gov/cgi-bin/legp604.exe?051+ful+CHAP0757'&gt;757&lt;/a&gt;, &lt;a href='http://lis.virginia.gov/cgi-bin/legp604.exe?051+ful+CHAP0840'&gt;840&lt;/a&gt;; 2009, c. &lt;a href='http://lis.virginia.gov/cgi-bin/legp604.exe?091+ful+CHAP0239'&gt;239&lt;/a&gt;; 2017, c. &lt;a href='http://lis.virginia.gov/cgi-bin/legp604.exe?171+ful+CHAP0623'&gt;623&lt;/a&gt;.&lt;/p&gt;</t>
  </si>
  <si>
    <t>¬ß 18.2-268.4</t>
  </si>
  <si>
    <t>Trial and appeal for refusal.</t>
  </si>
  <si>
    <t>&lt;p&gt;A. Venue for the trial of the warrant or summons shall lie in the court of the county or city in which the offense of driving under the influence of intoxicants or other offense listed in subsection A or B of ¬ß &lt;a href='http://law.lis.virginia.gov/vacode/18.2-268.3/'&gt;18.2-268.3&lt;/a&gt; is to be tried.&lt;/p&gt;&lt;p&gt;B. The procedure for appeal and trial of any civil offense of ¬ß &lt;a href='http://law.lis.virginia.gov/vacode/18.2-268.3/'&gt;18.2-268.3&lt;/a&gt; shall be the same as provided by law for misdemeanors; if requested by either party on appeal to the circuit court, trial by jury shall be as provided in Article 4 (¬ß &lt;a href='http://law.lis.virginia.gov/vacode/19.2-260/'&gt;19.2-260&lt;/a&gt; et seq.) of Chapter 15 of Title 19.2, and the Commonwealth shall be required to prove its case beyond a reasonable doubt.&lt;/p&gt;&lt;p&gt;C. If the defendant pleads guilty to a violation of ¬ß &lt;a href='http://law.lis.virginia.gov/vacode/18.2-266/'&gt;18.2-266&lt;/a&gt; or &lt;a href='http://law.lis.virginia.gov/vacode/18.2-266.1/'&gt;18.2-266.1&lt;/a&gt; or subsection B of ¬ß &lt;a href='http://law.lis.virginia.gov/vacode/18.2-272/'&gt;18.2-272&lt;/a&gt; or of a similar ordinance, the court may dismiss the warrant or summons.&lt;/p&gt;&lt;p&gt;The court shall dispose of the defendant's license in accordance with the provisions of ¬ß &lt;a href='http://law.lis.virginia.gov/vacode/46.2-398/'&gt;46.2-398&lt;/a&gt;; however, the defendant's license shall not be returned during any period of suspension imposed under ¬ß &lt;a href='http://law.lis.virginia.gov/vacode/46.2-391.2/'&gt;46.2-391.2&lt;/a&gt;.&lt;/p&gt;&lt;p&gt;1992, c. 830; 1994, cc. &lt;a href='http://lis.virginia.gov/cgi-bin/legp604.exe?941+ful+CHAP0151'&gt;151&lt;/a&gt;, &lt;a href='http://lis.virginia.gov/cgi-bin/legp604.exe?941+ful+CHAP0359'&gt;359&lt;/a&gt;, &lt;a href='http://lis.virginia.gov/cgi-bin/legp604.exe?941+ful+CHAP0363'&gt;363&lt;/a&gt;; 2004, cc. &lt;a href='http://lis.virginia.gov/cgi-bin/legp604.exe?041+ful+CHAP0985'&gt;985&lt;/a&gt;, &lt;a href='http://lis.virginia.gov/cgi-bin/legp604.exe?041+ful+CHAP1013'&gt;1013&lt;/a&gt;; 2005, cc. &lt;a href='http://lis.virginia.gov/cgi-bin/legp604.exe?051+ful+CHAP0757'&gt;757&lt;/a&gt;, &lt;a href='http://lis.virginia.gov/cgi-bin/legp604.exe?051+ful+CHAP0840'&gt;840&lt;/a&gt;, &lt;a href='http://lis.virginia.gov/cgi-bin/legp604.exe?051+ful+CHAP0943'&gt;943&lt;/a&gt;; 2017, c. &lt;a href='http://lis.virginia.gov/cgi-bin/legp604.exe?171+ful+CHAP0623'&gt;623&lt;/a&gt;.&lt;/p&gt;</t>
  </si>
  <si>
    <t>¬ß 18.2-268.5</t>
  </si>
  <si>
    <t>Qualifications and liability of persons authorized to take blood sample; procedure for taking samples.</t>
  </si>
  <si>
    <t>&lt;p&gt;For purposes of this article, only a physician, registered nurse, licensed practical nurse, phlebotomist, graduate laboratory technician or a technician or nurse designated by order of a circuit court acting upon the recommendation of a licensed physician, using soap and water, polyvinylpyrrolidone iodine, pvp iodine, povidone iodine or benzalkonium chloride to cleanse the part of the body from which the blood is taken and using instruments sterilized by the accepted steam sterilizer or some other sterilizer which will not affect the accuracy of the test, or using chemically clean sterile disposable syringes, shall withdraw blood for the purpose of determining its alcohol or drug or both alcohol and drug content. It is a Class 3 misdemeanor to reuse single-use-only needles or syringes. No civil liability shall attach to any person authorized to withdraw blood as a result of the act of withdrawing blood as provided in this section from any person submitting thereto, provided the blood was withdrawn according to recognized medical procedures. However, the person shall not be relieved from liability for negligence in the withdrawing of any blood sample.&lt;/p&gt;&lt;p&gt;No person arrested for a violation of ¬ß &lt;a href='http://law.lis.virginia.gov/vacode/18.2-266/'&gt;18.2-266&lt;/a&gt;, &lt;a href='http://law.lis.virginia.gov/vacode/18.2-266.1/'&gt;18.2-266.1&lt;/a&gt;, or subsection B of ¬ß &lt;a href='http://law.lis.virginia.gov/vacode/18.2-272/'&gt;18.2-272&lt;/a&gt;, or a similar ordinance shall be required to execute in favor of any person or corporation a waiver or release of liability in connection with the withdrawal of blood and as a condition precedent to the withdrawal of blood as provided for in this section.&lt;/p&gt;&lt;p&gt;1992, c. 830; 1994, cc. &lt;a href='http://lis.virginia.gov/cgi-bin/legp604.exe?941+ful+CHAP0359'&gt;359&lt;/a&gt;, &lt;a href='http://lis.virginia.gov/cgi-bin/legp604.exe?941+ful+CHAP0363'&gt;363&lt;/a&gt;; 2004, cc. &lt;a href='http://lis.virginia.gov/cgi-bin/legp604.exe?041+ful+CHAP0150'&gt;150&lt;/a&gt;, &lt;a href='http://lis.virginia.gov/cgi-bin/legp604.exe?041+ful+CHAP0440'&gt;440&lt;/a&gt;, &lt;a href='http://lis.virginia.gov/cgi-bin/legp604.exe?041+ful+CHAP1013'&gt;1013&lt;/a&gt;; 2005, cc. &lt;a href='http://lis.virginia.gov/cgi-bin/legp604.exe?051+ful+CHAP0757'&gt;757&lt;/a&gt;, &lt;a href='http://lis.virginia.gov/cgi-bin/legp604.exe?051+ful+CHAP0840'&gt;840&lt;/a&gt;.&lt;/p&gt;</t>
  </si>
  <si>
    <t>¬ß 18.2-268.6</t>
  </si>
  <si>
    <t>Transmission of blood samples.</t>
  </si>
  <si>
    <t>&lt;p&gt;The blood sample withdrawn pursuant to ¬ß &lt;a href='http://law.lis.virginia.gov/vacode/18.2-268.5/'&gt;18.2-268.5&lt;/a&gt; shall be placed in vials provided or approved by the Department of Forensic Science. The vials shall be sealed by the person taking the sample or at his direction. The person who seals the vials shall complete the prenumbered certificate of blood withdrawal forms and attach one form to each vial. The completed withdrawal certificate for each vial shall show the name of the accused, the name of the person taking the blood sample, the date and time the blood sample was taken and information identifying the arresting or accompanying officer. The vials shall be placed in a container provided by the Department, and the container shall be sealed to prevent tampering with the vials. The arresting or accompanying officer shall take possession of the container as soon as the vials are placed in the container and sealed, and shall promptly transport or mail the container to the Department.&lt;/p&gt;&lt;p&gt;1992, c. 830; 2001, c. &lt;a href='http://lis.virginia.gov/cgi-bin/legp604.exe?011+ful+CHAP0561'&gt;561&lt;/a&gt;;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href='http://lis.virginia.gov/cgi-bin/legp604.exe?051+ful+CHAP0881'&gt;881&lt;/a&gt;.&lt;/p&gt;</t>
  </si>
  <si>
    <t>¬ß 18.2-268.7</t>
  </si>
  <si>
    <t>Transmission of blood test samples; use as evidence.</t>
  </si>
  <si>
    <t>&lt;p&gt;A. Upon receipt of a blood sample forwarded to the Department for analysis pursuant to ¬ß &lt;a href='http://law.lis.virginia.gov/vacode/18.2-268.6/'&gt;18.2-268.6&lt;/a&gt;, the Department shall have it examined for its alcohol or drug or both alcohol and drug content and the Director shall execute a certificate of analysis indicating the name of the accused; the date, time and by whom the blood sample was received and examined; a statement that the seal on the vial had not been broken or otherwise tampered with; a statement that the container and vial were provided or approved by the Department and that the vial was one to which the completed withdrawal certificate was attached; and a statement of the sample's alcohol or drug or both alcohol and drug content. The Director shall remove the withdrawal certificate from the vial and either (i) attach it to the certificate of analysis and state in the certificate of analysis that it was so removed and attached or (ii) electronically scan it into the Department's Laboratory Information Management System and place the original withdrawal certificate in its case-specific file. The certificate of analysis and the withdrawal certificate shall be returned or electronically transmitted to the clerk of the court in which the charge will be heard.&lt;/p&gt;&lt;p&gt;B. After completion of the analysis, the Department shall preserve the remainder of the blood until at least 90 days have lapsed. The accused may, at any time prior to the expiration of such 90-day period, by motion filed before the court in which the charge will be heard, with notice to the Department, request an order directing the Department to transmit the remainder of the blood sample to an independent laboratory retained by the accused for analysis. On motion of the accused, the report of analysis prepared for the remaining blood sample shall be admissible in evidence, provided that the report is duly attested by a person performing such analysis and the independent laboratory that performed the analysis is accredited or certified to conduct forensic blood alcohol/drug testing by one or more of the following bodies: American Society of Crime Laboratory Directors/Laboratory Accreditation Board (ASCLD/LAB); College of American Pathologists (CAP); U.S. Department of Health and Human Services Substance Abuse and Mental Health Services Administration (SAMHSA); or American Board of Forensic Toxicology (ABFT). If no notice of a motion to transmit the remainder of the blood sample is received prior to the expiration of the 90-day period, the Department shall destroy the remainder of the blood sample unless the Commonwealth has filed a written request with the Department to return the remainder of the blood sample to the investigating law-enforcement agency. In such case, the Department shall return the remainder of the blood sample, if not sent to an independent laboratory, to the investigating law-enforcement agency.&lt;/p&gt;&lt;p&gt;C. When a blood sample taken in accordance with the provisions of ¬ß¬ß &lt;a href='http://law.lis.virginia.gov/vacode/18.2-268.2/'&gt;18.2-268.2&lt;/a&gt; through &lt;a href='http://law.lis.virginia.gov/vacode/18.2-268.6/'&gt;18.2-268.6&lt;/a&gt; is forwarded for analysis to the Department, a report of the test results shall be filed in that office. Upon proper identification of the certificate of withdrawal, the certificate of analysis, with the withdrawal certificate attached, shall, when attested by the Director, be admissible in any court as evidence of the facts therein stated and of the results of such analysis (i) in any criminal proceeding, provided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proceeding.&lt;/p&gt;&lt;p&gt;Upon request of the person whose blood was analyzed, the test results shall be made available to him.&lt;/p&gt;&lt;p&gt;The Director may delegate or assign these duties to an employee of the Department.&lt;/p&gt;&lt;p&gt;1992, c. 830; 1993, c. 688; 1994, cc. &lt;a href='http://lis.virginia.gov/cgi-bin/legp604.exe?941+ful+CHAP0337'&gt;337&lt;/a&gt;, &lt;a href='http://lis.virginia.gov/cgi-bin/legp604.exe?941+ful+CHAP0359'&gt;359&lt;/a&gt;, &lt;a href='http://lis.virginia.gov/cgi-bin/legp604.exe?941+ful+CHAP0363'&gt;363&lt;/a&gt;; 2003, cc. &lt;a href='http://lis.virginia.gov/cgi-bin/legp604.exe?031+ful+CHAP0933'&gt;933&lt;/a&gt;, &lt;a href='http://lis.virginia.gov/cgi-bin/legp604.exe?031+ful+CHAP0936'&gt;936&lt;/a&gt;; 2005, cc. &lt;a href='http://lis.virginia.gov/cgi-bin/legp604.exe?051+ful+CHAP0868'&gt;868&lt;/a&gt;, &lt;a href='http://lis.virginia.gov/cgi-bin/legp604.exe?051+ful+CHAP0881'&gt;881&lt;/a&gt;; 2009, Sp. Sess. I, cc. &lt;a href='http://lis.virginia.gov/cgi-bin/legp604.exe?091+ful+CHAP0001'&gt;1&lt;/a&gt;, &lt;a href='http://lis.virginia.gov/cgi-bin/legp604.exe?091+ful+CHAP0004'&gt;4&lt;/a&gt;; 2014, c. &lt;a href='http://lis.virginia.gov/cgi-bin/legp604.exe?141+ful+CHAP0328'&gt;328&lt;/a&gt;; 2017, c. &lt;a href='http://lis.virginia.gov/cgi-bin/legp604.exe?171+ful+CHAP0623'&gt;623&lt;/a&gt;.&lt;/p&gt;</t>
  </si>
  <si>
    <t>¬ß 18.2-268.8</t>
  </si>
  <si>
    <t>Fees.</t>
  </si>
  <si>
    <t>&lt;p&gt;Payment for withdrawing blood shall not exceed $25, which shall be paid out of the appropriation for criminal charges. If the person whose blood sample was withdrawn is subsequently convicted for a violation of ¬ß &lt;a href='http://law.lis.virginia.gov/vacode/18.2-266/'&gt;18.2-266&lt;/a&gt;, &lt;a href='http://law.lis.virginia.gov/vacode/18.2-266.1/'&gt;18.2-266.1&lt;/a&gt;, or subsection B of ¬ß &lt;a href='http://law.lis.virginia.gov/vacode/18.2-272/'&gt;18.2-272&lt;/a&gt; or of a similar ordinance, or is placed under the purview of a probational, educational, or rehabilitational program as set forth in ¬ß &lt;a href='http://law.lis.virginia.gov/vacode/18.2-271.1/'&gt;18.2-271.1&lt;/a&gt;, the amount charged by the person withdrawing the sample shall be taxed as part of the costs of the criminal case and shall be paid into the general fund of the state treasury.&lt;/p&gt;&lt;p&gt;If the person whose blood sample was withdrawn is subsequently convicted for violation of ¬ß &lt;a href='http://law.lis.virginia.gov/vacode/18.2-266/'&gt;18.2-266&lt;/a&gt;, &lt;a href='http://law.lis.virginia.gov/vacode/18.2-266.1/'&gt;18.2-266.1&lt;/a&gt;, or subsection B of ¬ß &lt;a href='http://law.lis.virginia.gov/vacode/18.2-272/'&gt;18.2-272&lt;/a&gt; or a similar ordinance, a fee of $25 for testing the first blood sample by the Department shall be taxed as part of the costs of the criminal case and shall be paid into the general fund of the state treasury.&lt;/p&gt;&lt;p&gt;1992, c. 830; 1994, cc. &lt;a href='http://lis.virginia.gov/cgi-bin/legp604.exe?941+ful+CHAP0359'&gt;359&lt;/a&gt;, &lt;a href='http://lis.virginia.gov/cgi-bin/legp604.exe?941+ful+CHAP0363'&gt;363&lt;/a&gt;; 2001, c. &lt;a href='http://lis.virginia.gov/cgi-bin/legp604.exe?011+ful+CHAP0561'&gt;561&lt;/a&gt;; 2003, cc. &lt;a href='http://lis.virginia.gov/cgi-bin/legp604.exe?031+ful+CHAP0933'&gt;933&lt;/a&gt;, &lt;a href='http://lis.virginia.gov/cgi-bin/legp604.exe?031+ful+CHAP0936'&gt;936&lt;/a&gt;;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href='http://lis.virginia.gov/cgi-bin/legp604.exe?051+ful+CHAP0881'&gt;881&lt;/a&gt;.&lt;/p&gt;</t>
  </si>
  <si>
    <t>¬ß 18.2-268.9</t>
  </si>
  <si>
    <t>Assurance of breath-test validity; use of breath-test results as evidence.</t>
  </si>
  <si>
    <t>&lt;p&gt;A. To be capable of being considered valid as evidence in a prosecution under ¬ß &lt;a href='http://law.lis.virginia.gov/vacode/18.2-266/'&gt;18.2-266&lt;/a&gt; or &lt;a href='http://law.lis.virginia.gov/vacode/18.2-266.1/'&gt;18.2-266.1&lt;/a&gt; or subsection B of ¬ß &lt;a href='http://law.lis.virginia.gov/vacode/18.2-272/'&gt;18.2-272&lt;/a&gt; or a similar ordinance, chemical analysis of a person's breath shall be performed by an individual possessing a valid license to conduct such tests, with a type of equipment and in accordance with methods approved by the Department.&lt;/p&gt;&lt;p&gt;B. The Department shall establish a training program for all individuals who are to administer the breath tests. Upon a person's successful completion of the training program, the Department may license him to conduct breath-test analyses. Such license shall identify the specific types of breath test equipment upon which the individual has successfully completed training. Any individual conducting a breath test under the provisions of ¬ß &lt;a href='http://law.lis.virginia.gov/vacode/18.2-268.2/'&gt;18.2-268.2&lt;/a&gt; shall issue a certificate which will indicate that the test was conducted in accordance with the Department's specifications, the name of the accused, that prior to administration of the test the accused was advised of his right to observe the process and see the blood alcohol reading on the equipment used to perform the breath test, the date and time the sample was taken from the accused, the sample's alcohol content, and the name of the person who examined the sample. This certificate, when attested by the individual conducting the breath test on equipment maintained by the Department, shall be admissible in any court as evidence of the facts therein stated and of the results of such analysis (i) in any criminal proceeding, provided that the requirements of subsection A of ¬ß &lt;a href='http://law.lis.virginia.gov/vacode/19.2-187.1/'&gt;19.2-187.1&lt;/a&gt; have been satisfied and the accused has not objected to the admission of the certificate pursuant to subsection B of ¬ß &lt;a href='http://law.lis.virginia.gov/vacode/19.2-187.1/'&gt;19.2-187.1&lt;/a&gt;, or (ii) in any civil proceeding. Any such certificate of analysis purporting to be signed by a person authorized by the Department shall be admissible in evidence without proof of seal or signature of the person whose name is signed to it. A copy of the certificate shall be promptly delivered to the accused. Copies of Department records relating to any breath test conducted pursuant to this section shall be admissible provided such copies are authenticated as true copies either by the custodian thereof or by the person to whom the custodian reports.&lt;/p&gt;&lt;p&gt;Any person qualified to conduct a breath test as provided by this section may administer the breath test or analyze the results.&lt;/p&gt;&lt;p&gt;1992, c. 830; 1994, cc. &lt;a href='http://lis.virginia.gov/cgi-bin/legp604.exe?941+ful+CHAP0359'&gt;359&lt;/a&gt;, &lt;a href='http://lis.virginia.gov/cgi-bin/legp604.exe?941+ful+CHAP0363'&gt;363&lt;/a&gt;; 1996, cc. &lt;a href='http://lis.virginia.gov/cgi-bin/legp604.exe?961+ful+CHAP0154'&gt;154&lt;/a&gt;, &lt;a href='http://lis.virginia.gov/cgi-bin/legp604.exe?961+ful+CHAP0952'&gt;952&lt;/a&gt;; 1997, c. &lt;a href='http://lis.virginia.gov/cgi-bin/legp604.exe?971+ful+CHAP0256'&gt;256&lt;/a&gt;; 1999, c. &lt;a href='http://lis.virginia.gov/cgi-bin/legp604.exe?991+ful+CHAP0273'&gt;273&lt;/a&gt;; 2004, c. &lt;a href='http://lis.virginia.gov/cgi-bin/legp604.exe?041+ful+CHAP1013'&gt;1013&lt;/a&gt;; 2005, cc. &lt;a href='http://lis.virginia.gov/cgi-bin/legp604.exe?051+ful+CHAP0757'&gt;757&lt;/a&gt;, &lt;a href='http://lis.virginia.gov/cgi-bin/legp604.exe?051+ful+CHAP0840'&gt;840&lt;/a&gt;, &lt;a href='http://lis.virginia.gov/cgi-bin/legp604.exe?051+ful+CHAP0868'&gt;868&lt;/a&gt;, &lt;a href='http://lis.virginia.gov/cgi-bin/legp604.exe?051+ful+CHAP0881'&gt;881&lt;/a&gt;; 2006, c. &lt;a href='http://lis.virginia.gov/cgi-bin/legp604.exe?061+ful+CHAP0101'&gt;101&lt;/a&gt;; 2009, Sp. Sess. I, cc. &lt;a href='http://lis.virginia.gov/cgi-bin/legp604.exe?091+ful+CHAP0001'&gt;1&lt;/a&gt;, &lt;a href='http://lis.virginia.gov/cgi-bin/legp604.exe?091+ful+CHAP0004'&gt;4&lt;/a&gt;; 2017, c. &lt;a href='http://lis.virginia.gov/cgi-bin/legp604.exe?171+ful+CHAP0623'&gt;623&lt;/a&gt;.&lt;/p&gt;</t>
  </si>
  <si>
    <t>¬ß 18.2-268.10</t>
  </si>
  <si>
    <t>Evidence of violation of driving under the influence offenses.</t>
  </si>
  <si>
    <t>&lt;p&gt;A. In any trial for a violation of ¬ß &lt;a href='http://law.lis.virginia.gov/vacode/18.2-266/'&gt;18.2-266&lt;/a&gt;, &lt;a href='http://law.lis.virginia.gov/vacode/18.2-266.1/'&gt;18.2-266.1&lt;/a&gt;, or subsection B of ¬ß &lt;a href='http://law.lis.virginia.gov/vacode/18.2-272/'&gt;18.2-272&lt;/a&gt; or a similar ordinance, the admission of the blood or breath test results shall not limit the introduction of any other relevant evidence bearing upon any question at issue before the court, and the court shall, regardless of the result of any blood or breath tests, consider other relevant admissible evidence of the condition of the accused. If the test results indicate the presence of any drug other than alcohol, the test results shall be admissible, except in a prosecution under clause (v) of ¬ß &lt;a href='http://law.lis.virginia.gov/vacode/18.2-266/'&gt;18.2-266&lt;/a&gt;, only if other competent evidence has been presented to relate the presence of the drug or drugs to the impairment of the accused's ability to drive or operate any motor vehicle, engine or train safely.&lt;/p&gt;&lt;p&gt;B. The failure of an accused to permit a blood or breath sample to be taken to determine the alcohol or drug content of his blood is not evidence and shall not be subject to comment by the Commonwealth at the trial of the case, except in rebuttal or pursuant to subsection C; nor shall the fact that a blood or breath test had been offered the accused be evidence or the subject of comment by the Commonwealth, except in rebuttal or pursuant to subsection C.&lt;/p&gt;&lt;p&gt;C. Evidence of a finding against the defendant under ¬ß &lt;a href='http://law.lis.virginia.gov/vacode/18.2-268.3/'&gt;18.2-268.3&lt;/a&gt; for his unreasonable refusal to permit a blood or breath sample to be taken to determine the alcohol or drug content of his blood shall be admissible into evidence, upon the motion of the Commonwealth or the defendant, for the sole purpose of explaining the absence at trial of a chemical test of such sample. When admitted pursuant to this subsection such evidence shall not be considered evidence of the accused's guilt.&lt;/p&gt;&lt;p&gt;D. The court or jury trying the case involving a violation of clause (ii), (iii) or (iv) of ¬ß &lt;a href='http://law.lis.virginia.gov/vacode/18.2-266/'&gt;18.2-266&lt;/a&gt; or ¬ß &lt;a href='http://law.lis.virginia.gov/vacode/18.2-266.1/'&gt;18.2-266.1&lt;/a&gt;, or a similar ordinance shall determine the innocence or guilt of the defendant from all the evidence concerning his condition at the time of the alleged offense.&lt;/p&gt;&lt;p&gt;1992, c. 830; 1994, cc. &lt;a href='http://lis.virginia.gov/cgi-bin/legp604.exe?941+ful+CHAP0359'&gt;359&lt;/a&gt;, &lt;a href='http://lis.virginia.gov/cgi-bin/legp604.exe?941+ful+CHAP0363'&gt;363&lt;/a&gt;; 2001, c. &lt;a href='http://lis.virginia.gov/cgi-bin/legp604.exe?011+ful+CHAP0654'&gt;654&lt;/a&gt;; 2004, c. &lt;a href='http://lis.virginia.gov/cgi-bin/legp604.exe?041+ful+CHAP1013'&gt;1013&lt;/a&gt;; 2005, cc. &lt;a href='http://lis.virginia.gov/cgi-bin/legp604.exe?051+ful+CHAP0616'&gt;616&lt;/a&gt;, &lt;a href='http://lis.virginia.gov/cgi-bin/legp604.exe?051+ful+CHAP0757'&gt;757&lt;/a&gt;, &lt;a href='http://lis.virginia.gov/cgi-bin/legp604.exe?051+ful+CHAP0840'&gt;840&lt;/a&gt;.&lt;/p&gt;</t>
  </si>
  <si>
    <t>¬ß 18.2-268.11</t>
  </si>
  <si>
    <t>Substantial compliance.</t>
  </si>
  <si>
    <t>&lt;p&gt;The steps set forth in ¬ß¬ß &lt;a href='http://law.lis.virginia.gov/vacode/18.2-268.2/'&gt;18.2-268.2&lt;/a&gt; through &lt;a href='http://law.lis.virginia.gov/vacode/18.2-268.9/'&gt;18.2-268.9&lt;/a&gt; relating to taking, handling, identifying, and disposing of blood or breath samples are procedural and not substantive. Substantial compliance shall be sufficient. Failure to comply with any steps or portions thereof shall not of itself be grounds for finding the defendant not guilty, but shall go to the weight of the evidence and shall be considered with all the evidence in the case; however, the defendant shall have the right to introduce evidence on his own behalf to show noncompliance with the aforesaid procedures or any part thereof, and that as a result his rights were prejudiced.&lt;/p&gt;&lt;p&gt;1992, c. 830; 2003, cc. &lt;a href='http://lis.virginia.gov/cgi-bin/legp604.exe?031+ful+CHAP0933'&gt;933&lt;/a&gt;, &lt;a href='http://lis.virginia.gov/cgi-bin/legp604.exe?031+ful+CHAP0936'&gt;936&lt;/a&gt;.&lt;/p&gt;</t>
  </si>
  <si>
    <t>¬ß 18.2-268.12</t>
  </si>
  <si>
    <t>Ordinances.</t>
  </si>
  <si>
    <t>&lt;p&gt;The governing bodies of counties, cities and towns are authorized to adopt ordinances paralleling the provisions of ¬ß¬ß &lt;a href='http://law.lis.virginia.gov/vacode/18.2-268.1/'&gt;18.2-268.1&lt;/a&gt; through &lt;a href='http://law.lis.virginia.gov/vacode/18.2-268.11/'&gt;18.2-268.11&lt;/a&gt;.&lt;/p&gt;&lt;p&gt;1992, c. 830.&lt;/p&gt;</t>
  </si>
  <si>
    <t>¬ß 18.2-269</t>
  </si>
  <si>
    <t>Presumptions from alcohol or drug content of blood.</t>
  </si>
  <si>
    <t>&lt;p&gt;A. In any prosecution for a violation of ¬ß &lt;a href='http://law.lis.virginia.gov/vacode/18.2-36.1/'&gt;18.2-36.1&lt;/a&gt; or clause (ii), (iii), or (iv) of ¬ß &lt;a href='http://law.lis.virginia.gov/vacode/18.2-266/'&gt;18.2-266&lt;/a&gt; or any similar ordinance, the amount of alcohol or drugs in the blood of the accused at the time of the alleged offense as indicated by a chemical analysis of a sample of the accused's blood or breath to determine the alcohol or drug content of his blood (i) in accordance with the provisions of ¬ß¬ß &lt;a href='http://law.lis.virginia.gov/vacode/18.2-268.1/'&gt;18.2-268.1&lt;/a&gt; through &lt;a href='http://law.lis.virginia.gov/vacode/18.2-268.12/'&gt;18.2-268.12&lt;/a&gt; or (ii) performed by the Department of Forensic Science in accordance with the provisions of ¬ß¬ß &lt;a href='http://law.lis.virginia.gov/vacode/18.2-268.5/'&gt;18.2-268.5&lt;/a&gt;, &lt;a href='http://law.lis.virginia.gov/vacode/18.2-268.6/'&gt;18.2-268.6&lt;/a&gt;, and &lt;a href='http://law.lis.virginia.gov/vacode/18.2-268.7/'&gt;18.2-268.7&lt;/a&gt; on the suspect's whole blood drawn pursuant to a search warrant shall give rise to the following rebuttable presumptions:&lt;/p&gt;&lt;p&gt;1. If there was at that time 0.05 percent or less by weight by volume of alcohol in the accused's blood or 0.05 grams or less per 210 liters of the accused's breath, it shall be presumed that the accused was not under the influence of alcohol intoxicants at the time of the alleged offense;&lt;/p&gt;&lt;p&gt;2. If there was at that time in excess of 0.05 percent but less than 0.08 percent by weight by volume of alcohol in the accused's blood or 0.05 grams but less than 0.08 grams per 210 liters of the accused's breath, such facts shall not give rise to any presumption that the accused was or was not under the influence of alcohol intoxicants at the time of the alleged offense, but such facts may be considered with other competent evidence in determining the guilt or innocence of the accused;&lt;/p&gt;&lt;p&gt;3. If there was at that time 0.08 percent or more by weight by volume of alcohol in the accused's blood or 0.08 grams or more per 210 liters of the accused's breath, it shall be presumed that the accused was under the influence of alcohol intoxicants at the time of the alleged offense; or&lt;/p&gt;&lt;p&gt;4. If there was at that time an amount of the following substances at a level that is equal to or greater than: (i) 0.02 milligrams of cocaine per liter of blood, (ii) 0.1 milligrams of methamphetamine per liter of blood, (iii) 0.01 milligrams of phencyclidine per liter of blood, or (iv) 0.1 milligrams of 3,4-methylenedioxymethamphetamine per liter of blood, it shall be presumed that the accused was under the influence of drugs at the time of the alleged offense to a degree which impairs his ability to drive or operate any motor vehicle, engine or train safely.&lt;/p&gt;&lt;p&gt;B. The provisions of this section shall not apply to and shall not affect any prosecution for a violation of ¬ß &lt;a href='http://law.lis.virginia.gov/vacode/46.2-341.24/'&gt;46.2-341.24&lt;/a&gt;.&lt;/p&gt;&lt;p&gt;Code 1950, ¬ß 18.1-57; 1960, c. 358; 1964, c. 240; 1966, c. 636; 1972, c. 757; 1973, c. 459; 1975, cc. 14, 15; 1977, c. 638; 1983, c. 504; 1986, c. 635; 1989, cc. 554, 574, 705; 1992, c. 830; 1994, cc. &lt;a href='http://lis.virginia.gov/cgi-bin/legp604.exe?941+ful+CHAP0359'&gt;359&lt;/a&gt;, &lt;a href='http://lis.virginia.gov/cgi-bin/legp604.exe?941+ful+CHAP0363'&gt;363&lt;/a&gt;; 2005, c. &lt;a href='http://lis.virginia.gov/cgi-bin/legp604.exe?051+ful+CHAP0616'&gt;616&lt;/a&gt;; 2017, c. &lt;a href='http://lis.virginia.gov/cgi-bin/legp604.exe?171+ful+CHAP0623'&gt;623&lt;/a&gt;.&lt;/p&gt;</t>
  </si>
  <si>
    <t>¬ß 18.2-270</t>
  </si>
  <si>
    <t>Penalty for driving while intoxicated; subsequent offense; prior conviction.</t>
  </si>
  <si>
    <t>&lt;p&gt;A. Except as otherwise provided herein, any person violating any provision of ¬ß &lt;a href='http://law.lis.virginia.gov/vacode/18.2-266/'&gt;18.2-266&lt;/a&gt; shall be guilty of a Class 1 misdemeanor with a mandatory minimum fine of $250.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five days or, (ii) if the level was more than 0.20, for an additional mandatory minimum period of 10 days.&lt;/p&gt;&lt;p&gt;B. 1. Any person convicted of a second offense committed within less than five years after a prior offense under ¬ß &lt;a href='http://law.lis.virginia.gov/vacode/18.2-266/'&gt;18.2-266&lt;/a&gt; shall upon conviction of the second offense be punished by a mandatory minimum fine of $500 and by confinement in jail for not less than one month nor more than one year. Twenty days of such confinement shall be a mandatory minimum sentence.&lt;/p&gt;&lt;p&gt;2. Any person convicted of a second offense committed within a period of five to 10 years of a prior offense under ¬ß &lt;a href='http://law.lis.virginia.gov/vacode/18.2-266/'&gt;18.2-266&lt;/a&gt; shall upon conviction of the second offense be punished by a mandatory minimum fine of $500 and by confinement in jail for not less than one month. Ten days of such confinement shall be a mandatory minimum sentence.&lt;/p&gt;&lt;p&gt;3. Upon conviction of a second offense within 10 years of a prior offense, if the person's blood alcohol level as indicated by the chemical test administered as provided in this article or by any other scientifically reliable chemical test performed on whole blood under circumstances reliably establishing the identity of the person who is the source of the blood and the accuracy of the results (i) was at least 0.15, but not more than 0.20, he shall be confined in jail for an additional mandatory minimum period of 10 days or, (ii) if the level was more than 0.20, for an additional mandatory minimum period of 20 days. In addition, such person shall be fined a mandatory minimum fine of $500.&lt;/p&gt;&lt;p&gt;C. 1. Any person convicted of three offenses of ¬ß &lt;a href='http://law.lis.virginia.gov/vacode/18.2-266/'&gt;18.2-266&lt;/a&gt; committed within a 10-year period shall upon conviction of the third offense be guilty of a Class 6 felony. The sentence of any person convicted of three offenses of ¬ß &lt;a href='http://law.lis.virginia.gov/vacode/18.2-266/'&gt;18.2-266&lt;/a&gt; committed within a 10-year period shall include a mandatory minimum sentence of 90 days, unless the three offenses were committed within a five-year period, in which case the sentence shall include a mandatory minimum sentence of confinement for six months. In addition, such person shall be fined a mandatory minimum fine of $1,000.&lt;/p&gt;&lt;p&gt;2. A person who has been convicted of ¬ß &lt;a href='http://law.lis.virginia.gov/vacode/18.2-36.1/'&gt;18.2-36.1&lt;/a&gt;, &lt;a href='http://law.lis.virginia.gov/vacode/18.2-36.2/'&gt;18.2-36.2&lt;/a&gt;, &lt;a href='http://law.lis.virginia.gov/vacode/18.2-51.4/'&gt;18.2-51.4&lt;/a&gt;, &lt;a href='http://law.lis.virginia.gov/vacode/18.2-51.5/'&gt;18.2-51.5&lt;/a&gt;, or a felony violation of ¬ß &lt;a href='http://law.lis.virginia.gov/vacode/18.2-266/'&gt;18.2-266&lt;/a&gt; shall upon conviction of a subsequent violation of ¬ß &lt;a href='http://law.lis.virginia.gov/vacode/18.2-266/'&gt;18.2-266&lt;/a&gt; be guilty of a Class 6 felony. The punishment of any person convicted of such a subsequent violation of ¬ß &lt;a href='http://law.lis.virginia.gov/vacode/18.2-266/'&gt;18.2-266&lt;/a&gt; shall include a mandatory minimum term of imprisonment of one year and a mandatory minimum fine of $1,000.&lt;/p&gt;&lt;p&gt;3. The punishment of any person convicted of a fourth or subsequent offense of ¬ß &lt;a href='http://law.lis.virginia.gov/vacode/18.2-266/'&gt;18.2-266&lt;/a&gt; committed within a 10-year period shall, upon conviction, include a mandatory minimum term of imprisonment of one year. In addition, such person shall be fined a mandatory minimum fine of $1,000.&lt;/p&gt;&lt;p&gt;4. The vehicle solely owned and operated by the accused during the commission of a felony violation of ¬ß &lt;a href='http://law.lis.virginia.gov/vacode/18.2-266/'&gt;18.2-266&lt;/a&gt; shall be subject to seizure and forfeiture. After an arrest for a felony violation of ¬ß &lt;a href='http://law.lis.virginia.gov/vacode/18.2-266/'&gt;18.2-266&lt;/a&gt;, the Commonwealth may file an information in accordance with ¬ß &lt;a href='http://law.lis.virginia.gov/vacode/19.2-386.34/'&gt;19.2-386.34&lt;/a&gt;.&lt;/p&gt;&lt;p&gt;D. In addition to the penalty otherwise authorized by this section or ¬ß &lt;a href='http://law.lis.virginia.gov/vacode/16.1-278.9/'&gt;16.1-278.9&lt;/a&gt;, any person convicted of a violation of ¬ß &lt;a href='http://law.lis.virginia.gov/vacode/18.2-266/'&gt;18.2-266&lt;/a&gt; committed while transporting a person 17 years of age or younger shall be (i) fined an additional minimum of $500 and not more than $1,000 and (ii) sentenced to a mandatory minimum period of confinement of five days.&lt;/p&gt;&lt;p&gt;E. For the purpose of determining the number of offenses committed by, and the punishment appropriate for, a person under this section, an adult conviction of any person, or finding of guilty in the case of a juvenile, under the following shall be considered a conviction of ¬ß &lt;a href='http://law.lis.virginia.gov/vacode/18.2-266/'&gt;18.2-266&lt;/a&gt;: (i) the provisions of ¬ß &lt;a href='http://law.lis.virginia.gov/vacode/18.2-36.1/'&gt;18.2-36.1&lt;/a&gt; or the substantially similar laws of any other state or of the United States, (ii) the provisions of ¬ß¬ß &lt;a href='http://law.lis.virginia.gov/vacode/18.2-51.4/'&gt;18.2-51.4&lt;/a&gt;, &lt;a href='http://law.lis.virginia.gov/vacode/18.2-266/'&gt;18.2-266&lt;/a&gt;, former ¬ß 18.1-54 (formerly ¬ß 18-75), the ordinance of any county, city or town in this Commonwealth or the laws of any other state or of the United States substantially similar to the provisions of ¬ß &lt;a href='http://law.lis.virginia.gov/vacode/18.2-51.4/'&gt;18.2-51.4&lt;/a&gt;, or ¬ß &lt;a href='http://law.lis.virginia.gov/vacode/18.2-266/'&gt;18.2-266&lt;/a&gt;, or (iii) the provisions of subsection A of ¬ß &lt;a href='http://law.lis.virginia.gov/vacode/46.2-341.24/'&gt;46.2-341.24&lt;/a&gt; or the substantially similar laws of any other state or of the United States.&lt;/p&gt;&lt;p&gt;F. Mandatory minimum punishments imposed pursuant to this section shall be cumulative, and mandatory minimum terms of confinement shall be served consecutively. However, in no case shall punishment imposed hereunder exceed the applicable statutory maximum Class 1 misdemeanor term of confinement or fine upon conviction of a first or second offense, or Class 6 felony term of confinement or fine upon conviction of a third or subsequent offense.&lt;/p&gt;&lt;p&gt;Code 1950, ¬ß 18.1-58; 1960, c. 358; 1962, c. 302; 1975, cc. 14, 15; 1982, c. 301; 1983, c. 504; 1989, c. 705; 1991, cc. 370, 710; 1992, c. 891; 1993, c. 972; 1997, c. &lt;a href='http://lis.virginia.gov/cgi-bin/legp604.exe?971+ful+CHAP0691'&gt;691&lt;/a&gt;; 1999, cc. &lt;a href='http://lis.virginia.gov/cgi-bin/legp604.exe?991+ful+CHAP0743'&gt;743&lt;/a&gt;, &lt;a href='http://lis.virginia.gov/cgi-bin/legp604.exe?991+ful+CHAP0945'&gt;945&lt;/a&gt;, &lt;a href='http://lis.virginia.gov/cgi-bin/legp604.exe?991+ful+CHAP0949'&gt;949&lt;/a&gt;, &lt;a href='http://lis.virginia.gov/cgi-bin/legp604.exe?991+ful+CHAP0987'&gt;987&lt;/a&gt;; 2000, cc. &lt;a href='http://lis.virginia.gov/cgi-bin/legp604.exe?001+ful+CHAP0784'&gt;784&lt;/a&gt;, &lt;a href='http://lis.virginia.gov/cgi-bin/legp604.exe?001+ful+CHAP0956'&gt;956&lt;/a&gt;, &lt;a href='http://lis.virginia.gov/cgi-bin/legp604.exe?001+ful+CHAP0958'&gt;958&lt;/a&gt;, &lt;a href='http://lis.virginia.gov/cgi-bin/legp604.exe?001+ful+CHAP0980'&gt;980&lt;/a&gt;, &lt;a href='http://lis.virginia.gov/cgi-bin/legp604.exe?001+ful+CHAP0982'&gt;982&lt;/a&gt;; 2002, c. &lt;a href='http://lis.virginia.gov/cgi-bin/legp604.exe?021+ful+CHAP0759'&gt;759&lt;/a&gt;; 2003, cc. &lt;a href='http://lis.virginia.gov/cgi-bin/legp604.exe?031+ful+CHAP0573'&gt;573&lt;/a&gt;, &lt;a href='http://lis.virginia.gov/cgi-bin/legp604.exe?031+ful+CHAP0591'&gt;591&lt;/a&gt;; 2004, cc. &lt;a href='http://lis.virginia.gov/cgi-bin/legp604.exe?041+ful+CHAP0461'&gt;461&lt;/a&gt;, &lt;a href='http://lis.virginia.gov/cgi-bin/legp604.exe?041+ful+CHAP0937'&gt;937&lt;/a&gt;, &lt;a href='http://lis.virginia.gov/cgi-bin/legp604.exe?041+ful+CHAP0946'&gt;946&lt;/a&gt;, &lt;a href='http://lis.virginia.gov/cgi-bin/legp604.exe?041+ful+CHAP0950'&gt;950&lt;/a&gt;, &lt;a href='http://lis.virginia.gov/cgi-bin/legp604.exe?041+ful+CHAP0957'&gt;957&lt;/a&gt;, &lt;a href='http://lis.virginia.gov/cgi-bin/legp604.exe?041+ful+CHAP0958'&gt;958&lt;/a&gt;, &lt;a href='http://lis.virginia.gov/cgi-bin/legp604.exe?041+ful+CHAP0962'&gt;962&lt;/a&gt;; 2006, cc. &lt;a href='http://lis.virginia.gov/cgi-bin/legp604.exe?061+ful+CHAP0082'&gt;82&lt;/a&gt;, &lt;a href='http://lis.virginia.gov/cgi-bin/legp604.exe?061+ful+CHAP0314'&gt;314&lt;/a&gt;; 2009, c. &lt;a href='http://lis.virginia.gov/cgi-bin/legp604.exe?091+ful+CHAP0229'&gt;229&lt;/a&gt;; 2012, cc. &lt;a href='http://lis.virginia.gov/cgi-bin/legp604.exe?121+ful+CHAP0283'&gt;283&lt;/a&gt;, &lt;a href='http://lis.virginia.gov/cgi-bin/legp604.exe?121+ful+CHAP0756'&gt;756&lt;/a&gt;; 2013, cc. &lt;a href='http://lis.virginia.gov/cgi-bin/legp604.exe?131+ful+CHAP0415'&gt;415&lt;/a&gt;, &lt;a href='http://lis.virginia.gov/cgi-bin/legp604.exe?131+ful+CHAP0655'&gt;655&lt;/a&gt;; 2014, c. &lt;a href='http://lis.virginia.gov/cgi-bin/legp604.exe?141+ful+CHAP0707'&gt;707&lt;/a&gt;.&lt;/p&gt;</t>
  </si>
  <si>
    <t>¬ß 18.2-270.01</t>
  </si>
  <si>
    <t>Multiple offenders; payment to Trauma Center Fund.</t>
  </si>
  <si>
    <t>&lt;p&gt;A. The court shall order any person convicted of a violation of ¬ß¬ß &lt;a href='http://law.lis.virginia.gov/vacode/18.2-36.1/'&gt;18.2-36.1&lt;/a&gt;, &lt;a href='http://law.lis.virginia.gov/vacode/18.2-51.4/'&gt;18.2-51.4&lt;/a&gt;, &lt;a href='http://law.lis.virginia.gov/vacode/18.2-266/'&gt;18.2-266&lt;/a&gt;, &lt;a href='http://law.lis.virginia.gov/vacode/18.2-266.1/'&gt;18.2-266.1&lt;/a&gt; or ¬ß &lt;a href='http://law.lis.virginia.gov/vacode/46.2-341.24/'&gt;46.2-341.24&lt;/a&gt; who has been convicted previously of one or more violations of any of those sections or any ordinance, any law of another state, or any law of the United States substantially similar to the provisions of those sections within 10 years of the date of the current offense to pay $50 to the Trauma Center Fund for the purpose of defraying the costs of providing emergency medical care to victims of automobile accidents attributable to alcohol or drug use.&lt;/p&gt;&lt;p&gt;B. There is hereby established in the state treasury a special nonreverting fund to be known as the Trauma Center Fund. The Fund shall consist of any moneys paid into it by virtue of operation of subsection A hereof and any moneys appropriated thereto by the General Assembly and designated for the Fund. Any moneys deposited to or remaining in the Fund during or at the end of each fiscal year or biennium, including interest thereon, shall not revert to the general fund but shall remain in the Fund and be available for allocation in ensuing fiscal years. The Department of Health shall award and administer grants from the Trauma Center Fund to appropriate trauma centers based on the cost to provide emergency medical care to victims of automobile accidents. The Department of Health shall develop, on or before October 1, 2004, written criteria for the awarding of such grants that shall be evaluated and, if necessary, revised on an annual basis.&lt;/p&gt;&lt;p&gt;2004, c. &lt;a href='http://lis.virginia.gov/cgi-bin/legp604.exe?041+ful+CHAP0999'&gt;999&lt;/a&gt;.&lt;/p&gt;</t>
  </si>
  <si>
    <t>¬ß 18.2-270.1</t>
  </si>
  <si>
    <t>Ignition interlock systems; penalty.</t>
  </si>
  <si>
    <t>&lt;p&gt;A. For purposes of this section and ¬ß 18.2-270.2:&lt;/p&gt;&lt;p&gt;"Commission" means the Commission on VASAP.&lt;/p&gt;&lt;p&gt;"Department" means the Department of Motor Vehicles.&lt;/p&gt;&lt;p&gt;"Ignition interlock system" means a device that (i) connects a motor vehicle ignition system to an analyzer that measures a driver's blood alcohol content; (ii) prevents a motor vehicle ignition from starting if a driver's blood alcohol content exceeds 0.02 percent; and (iii) is equipped with the ability to perform a rolling retest and to electronically log the blood alcohol content during ignition, attempted ignition and rolling retest.&lt;/p&gt;&lt;p&gt;"Rolling retest" means a test of the vehicle operator's blood alcohol content required at random intervals during operation of the vehicle, which triggers the sounding of the horn and flashing of lights if (i) the test indicates that the operator has a blood alcohol content which exceeds 0.02 percent or (ii) the operator fails to take the test.&lt;/p&gt;&lt;p&gt;B. In addition to any penalty provided by law for a conviction under ¬ß &lt;a href='http://law.lis.virginia.gov/vacode/18.2-51.4/'&gt;18.2-51.4&lt;/a&gt; or &lt;a href='http://law.lis.virginia.gov/vacode/18.2-266/'&gt;18.2-266&lt;/a&gt; or a substantially similar ordinance of any county, city or town, any court of proper jurisdiction shall, as a condition of a restricted license, prohibit an offender from operating a motor vehicle that is not equipped with a functioning, certified ignition interlock system for any period of time not to exceed the period of license suspension and restriction, not less than six consecutive months without alcohol-related violations of the interlock requirements. The court shall, for a conviction under ¬ß &lt;a href='http://law.lis.virginia.gov/vacode/18.2-51.4/'&gt;18.2-51.4&lt;/a&gt;, a second or subsequent offense of ¬ß &lt;a href='http://law.lis.virginia.gov/vacode/18.2-266/'&gt;18.2-266&lt;/a&gt; or a substantially similar ordinance of any county, city or town, or as a condition of license restoration pursuant to subsection C of ¬ß &lt;a href='http://law.lis.virginia.gov/vacode/18.2-271.1/'&gt;18.2-271.1&lt;/a&gt; or ¬ß &lt;a href='http://law.lis.virginia.gov/vacode/46.2-391/'&gt;46.2-391&lt;/a&gt;, require that such a system be installed on each motor vehicle, as defined in ¬ß &lt;a href='http://law.lis.virginia.gov/vacode/46.2-100/'&gt;46.2-100&lt;/a&gt;, owned by or registered to the offender, in whole or in part, for such period of time. Such condition shall be in addition to any purposes for which a restricted license may be issued pursuant to ¬ß &lt;a href='http://law.lis.virginia.gov/vacode/18.2-271.1/'&gt;18.2-271.1&lt;/a&gt;. The court may order the installation of an ignition interlock system to commence immediately upon conviction. A fee of $20 to cover court and administrative costs related to the ignition interlock system shall be paid by any such offender to the clerk of the court. The court shall require the offender to install an electronic log device with the ignition interlock system on a vehicle designated by the court to measure the blood alcohol content at each attempted ignition and random rolling retest during operation of the vehicle. The offender shall be enrolled in and supervised by an alcohol safety action program pursuant to ¬ß &lt;a href='http://law.lis.virginia.gov/vacode/18.2-271.1/'&gt;18.2-271.1&lt;/a&gt; and to conditions established by regulation under ¬ß &lt;a href='http://law.lis.virginia.gov/vacode/18.2-270.2/'&gt;18.2-270.2&lt;/a&gt; by the Commission during the period for which the court has ordered installation of the ignition interlock system. The offender shall be further required to provide to such program, at least quarterly during the period of court ordered ignition interlock installation, a printout from such electronic log indicating the offender's blood alcohol content during such ignitions, attempted ignitions, and rolling retests, and showing attempts to circumvent or tamper with the equipment. The period of time during which the offender (i) is prohibited from operating a motor vehicle that is not equipped with an ignition interlock system or (ii) is required to have an ignition interlock system installed on each motor vehicle owned by or registered to the offender, in whole or in part, shall be calculated from the date the offender is issued a restricted license by the court; however, such period of time shall be tolled upon the expiration of the restricted license issued by the court until such time as the person is issued a restricted license by the Department.&lt;/p&gt;&lt;p&gt;C. In any case in which the court requires the installation of an ignition interlock system, the court shall order the offender not to operate any motor vehicle that is not equipped with such a system for the period of time that the interlock restriction is in effect. The clerk of the court shall file with the Department of Motor Vehicles a copy of the order, which shall become a part of the offender's operator's license record maintained by the Department. The Department shall issue to the offender for the period during which the interlock restriction is imposed a restricted license which shall appropriately set forth the restrictions required by the court under this subsection and any other restrictions imposed upon the offender's driving privilege, and shall also set forth any exception granted by the court under subsection F.&lt;/p&gt;&lt;p&gt;D. The offender shall be ordered to provide the appropriate ASAP program, within 30 days of the effective date of the order of court, proof of the installation of the ignition interlock system. The Program shall require the offender to have the system monitored and calibrated for proper operation at least every 30 days by an entity approved by the Commission under the provisions of ¬ß &lt;a href='http://law.lis.virginia.gov/vacode/18.2-270.2/'&gt;18.2-270.2&lt;/a&gt; and to demonstrate proof thereof. The offender shall pay the cost of leasing or buying and monitoring and maintaining the ignition interlock system. Absent good cause shown, the court may revoke the offender's driving privilege for failing to (i) timely install such system or (ii) have the system properly monitored and calibrated.&lt;/p&gt;&lt;p&gt;E. No person shall start or attempt to start a motor vehicle equipped with an ignition interlock system for the purpose of providing an operable motor vehicle to a person who is prohibited under this section from operating a motor vehicle that is not equipped with an ignition interlock system. No person shall tamper with, or in any way attempt to circumvent the operation of, an ignition interlock system that has been installed in the motor vehicle of a person under this section. Except as authorized in subsection F, no person shall knowingly furnish a motor vehicle not equipped with a functioning ignition interlock system to any person prohibited under subsection B from operating any motor vehicle which is not equipped with such system. A violation of this subsection is punishable as a Class 1 misdemeanor.&lt;/p&gt;&lt;p&gt;F. Any person prohibited from operating a motor vehicle under subsection B may, solely in the course of his employment, operate a motor vehicle that is owned or provided by his employer without installation of an ignition interlock system, if the court expressly permits such operation as a condition of a restricted license at the request of the employer; such person shall not be permitted to operate any other vehicle without a functioning ignition interlock system and, in no event, shall such person be permitted to operate a school bus, school vehicle, or a commercial motor vehicle as defined in ¬ß &lt;a href='http://law.lis.virginia.gov/vacode/46.2-341.4/'&gt;46.2-341.4&lt;/a&gt;. This subsection shall not apply if such employer is an entity wholly or partially owned or controlled by the person otherwise prohibited from operating a vehicle without an ignition interlock system.&lt;/p&gt;&lt;p&gt;G. The Commission shall promulgate such regulations and forms as are necessary to implement the procedures outlined in this section.&lt;/p&gt;&lt;p&gt;1995, c. &lt;a href='http://lis.virginia.gov/cgi-bin/legp604.exe?951+ful+CHAP0486'&gt;486&lt;/a&gt;; 1996, c. &lt;a href='http://lis.virginia.gov/cgi-bin/legp604.exe?961+ful+CHAP0841'&gt;841&lt;/a&gt;; 1997, c. &lt;a href='http://lis.virginia.gov/cgi-bin/legp604.exe?971+ful+CHAP0691'&gt;691&lt;/a&gt;; 1998, cc. &lt;a href='http://lis.virginia.gov/cgi-bin/legp604.exe?981+ful+CHAP0783'&gt;783&lt;/a&gt;, &lt;a href='http://lis.virginia.gov/cgi-bin/legp604.exe?981+ful+CHAP0840'&gt;840&lt;/a&gt;; 1999, c. &lt;a href='http://lis.virginia.gov/cgi-bin/legp604.exe?991+ful+CHAP0734'&gt;734&lt;/a&gt;; 2000, cc. &lt;a href='http://lis.virginia.gov/cgi-bin/legp604.exe?001+ful+CHAP0958'&gt;958&lt;/a&gt;, &lt;a href='http://lis.virginia.gov/cgi-bin/legp604.exe?001+ful+CHAP0980'&gt;980&lt;/a&gt;; 2004, c. &lt;a href='http://lis.virginia.gov/cgi-bin/legp604.exe?041+ful+CHAP0961'&gt;961&lt;/a&gt;; 2007, c. &lt;a href='http://lis.virginia.gov/cgi-bin/legp604.exe?071+ful+CHAP0686'&gt;686&lt;/a&gt;; 2008, c. &lt;a href='http://lis.virginia.gov/cgi-bin/legp604.exe?081+ful+CHAP0862'&gt;862&lt;/a&gt;; 2012, cc. &lt;a href='http://lis.virginia.gov/cgi-bin/legp604.exe?121+ful+CHAP0141'&gt;141&lt;/a&gt;, &lt;a href='http://lis.virginia.gov/cgi-bin/legp604.exe?121+ful+CHAP0570'&gt;570&lt;/a&gt;; 2014, c. &lt;a href='http://lis.virginia.gov/cgi-bin/legp604.exe?141+ful+CHAP0707'&gt;707&lt;/a&gt;; 2017, c. &lt;a href='http://lis.virginia.gov/cgi-bin/legp604.exe?171+ful+CHAP0499'&gt;499&lt;/a&gt;.&lt;/p&gt;</t>
  </si>
  <si>
    <t>¬ß 18.2-270.2</t>
  </si>
  <si>
    <t>Ignition interlock system; certification by Commission on VASAP; regulations; sale or lease; monitoring use; reports.</t>
  </si>
  <si>
    <t>&lt;p&gt;A. The Executive Director of the Commission on VASAP or his designee shall, pursuant to approval by the Commission, certify ignition interlock systems for use in this Commonwealth and adopt regulations and forms for the installation, maintenance and certification of such ignition interlock systems.&lt;/p&gt;&lt;p&gt;The regulations adopted shall include requirements that ignition interlock systems:&lt;/p&gt;&lt;p&gt;1. Do not impede the safe operation of the vehicle;&lt;/p&gt;&lt;p&gt;2. Minimize opportunities to be bypassed, circumvented or tampered with, and provide evidence thereof;&lt;/p&gt;&lt;p&gt;3. Correlate accurately with established measures of blood alcohol content and be calibrated according to the manufacturer's specifications;&lt;/p&gt;&lt;p&gt;4. Work accurately and reliably in an unsupervised environment;&lt;/p&gt;&lt;p&gt;5. Have the capability to provide an accurate written measure of blood alcohol content for each ignition, attempted ignition, and rolling retest, and record each attempt to circumvent or tamper with the equipment;&lt;/p&gt;&lt;p&gt;6. Minimize inconvenience to other users;&lt;/p&gt;&lt;p&gt;7. Be manufactured or distributed by an entity responsible for installation, user training, service, and maintenance, and meet the safety and operational requirements promulgated by the National Highway Transportation Safety Administration;&lt;/p&gt;&lt;p&gt;8. Operate reliably over the range of motor vehicle environments or motor vehicle manufacturing standards;&lt;/p&gt;&lt;p&gt;9. Be manufactured by an entity which is adequately insured against liability, in an amount established by the Commission, including product liability and installation and maintenance errors;&lt;/p&gt;&lt;p&gt;10. Provide for an electronic log of the driver's experience with the system with an information management system capable of electronically delivering information to the agency supervising the interlock user within twenty-four hours of the collection of such information from the datalogger; and&lt;/p&gt;&lt;p&gt;11. Provide for a rolling retest of the operator's blood alcohol content.&lt;/p&gt;&lt;p&gt;Such regulations shall also provide for the establishment of a fund, using a percentage of fees received by the manufacturer or distributor providing ignition interlock services, to afford persons found by the court to be indigent all or part of the costs of an ignition interlock system.&lt;/p&gt;&lt;p&gt;The Commission shall design and adopt a warning label to be affixed to an ignition interlock system upon installation. The warning label shall state that a person tampering with, or attempting to circumvent the ignition interlock system shall be guilty of a Class 1 misdemeanor and, upon conviction, shall be subject to a fine or incarceration or both.&lt;/p&gt;&lt;p&gt;The Commission shall publish a list of certified ignition interlock systems and shall ensure that such systems are available throughout the Commonwealth. The local alcohol safety action program shall make the list available to eligible offenders, who shall have the responsibility and authority to choose which certified ignition interlock company will supply the offender's equipment. A manufacturer or distributor of an ignition interlock system that seeks to sell or lease the ignition interlock system to persons subject to the provisions of ¬ß &lt;a href='http://law.lis.virginia.gov/vacode/18.2-270.1/'&gt;18.2-270.1&lt;/a&gt; shall pay the reasonable costs of obtaining the required certification, as set forth by the Commission.&lt;/p&gt;&lt;p&gt;B. A person may not sell or lease or offer to sell or lease an ignition interlock system to any person subject to the provisions of ¬ß &lt;a href='http://law.lis.virginia.gov/vacode/18.2-270.1/'&gt;18.2-270.1&lt;/a&gt; unless:&lt;/p&gt;&lt;p&gt;1. The system has been certified by the Commission; and&lt;/p&gt;&lt;p&gt;2. The warning label adopted by the Commission is affixed to the system.&lt;/p&gt;&lt;p&gt;C. A manufacturer or distributor of an ignition interlock system shall provide such services as may be required at no cost to the Commonwealth. Such services shall include a toll free, twenty-four-hour telephone number for the users of ignition interlock systems.&lt;/p&gt;&lt;p&gt;1995, c. &lt;a href='http://lis.virginia.gov/cgi-bin/legp604.exe?951+ful+CHAP0486'&gt;486&lt;/a&gt;; 2000, cc. &lt;a href='http://lis.virginia.gov/cgi-bin/legp604.exe?001+ful+CHAP0341'&gt;341&lt;/a&gt;, &lt;a href='http://lis.virginia.gov/cgi-bin/legp604.exe?001+ful+CHAP0362'&gt;362&lt;/a&gt;.&lt;/p&gt;</t>
  </si>
  <si>
    <t>¬ß 18.2-271</t>
  </si>
  <si>
    <t>Forfeiture of driver's license for driving while intoxicated.</t>
  </si>
  <si>
    <t>&lt;p&gt;A. Except as provided in ¬ß &lt;a href='http://law.lis.virginia.gov/vacode/18.2-271.1/'&gt;18.2-271.1&lt;/a&gt;, the judgment of conviction if for a first offense under ¬ß &lt;a href='http://law.lis.virginia.gov/vacode/18.2-266/'&gt;18.2-266&lt;/a&gt; or for a similar offense under any county, city, or town ordinance, or for a first offense under subsection A of ¬ß &lt;a href='http://law.lis.virginia.gov/vacode/46.2-341.24/'&gt;46.2-341.24&lt;/a&gt;, shall of itself operate to deprive the person so convicted of the privilege to drive or operate any motor vehicle, engine or train in the Commonwealth for a period of one year from the date of such judgment. This suspension period shall be in addition to the suspension period provided under ¬ß &lt;a href='http://law.lis.virginia.gov/vacode/46.2-391.2/'&gt;46.2-391.2&lt;/a&gt;.&lt;/p&gt;&lt;p&gt;B. If a person (i) is tried on a process alleging a second offense of violating ¬ß &lt;a href='http://law.lis.virginia.gov/vacode/18.2-266/'&gt;18.2-266&lt;/a&gt; or subsection A of ¬ß &lt;a href='http://law.lis.virginia.gov/vacode/46.2-341.24/'&gt;46.2-341.24&lt;/a&gt;, or any substantially similar local ordinance, or law of any other jurisdiction, within ten years of a first offense for which the person was convicted, or found guilty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for a period of three years from the date of the judgment of conviction and such person shall have his license revoked as provided in subsection A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for a period of three years and that the penalty for violating that revocation is as set out in ¬ß &lt;a href='http://law.lis.virginia.gov/vacode/46.2-391/'&gt;46.2-391&lt;/a&gt;. This suspension period shall be in addition to the suspension period provided under ¬ß &lt;a href='http://law.lis.virginia.gov/vacode/46.2-391.2/'&gt;46.2-391.2&lt;/a&gt;. Any period of license suspension or revocation imposed pursuant to this section, in any case, shall run consecutively with any period of suspension for failure to permit a blood or breath sample to be taken as required by ¬ß¬ß &lt;a href='http://law.lis.virginia.gov/vacode/18.2-268.1/'&gt;18.2-268.1&lt;/a&gt; through &lt;a href='http://law.lis.virginia.gov/vacode/18.2-268.12/'&gt;18.2-268.12&lt;/a&gt; or ¬ß¬ß &lt;a href='http://law.lis.virginia.gov/vacode/46.2-341.26:1/'&gt;46.2-341.26:1&lt;/a&gt; through &lt;a href='http://law.lis.virginia.gov/vacode/46.2-341.26:11/'&gt;46.2-341.26:11&lt;/a&gt; or any period of suspension for a previous violation of ¬ß &lt;a href='http://law.lis.virginia.gov/vacode/18.2-266/'&gt;18.2-266&lt;/a&gt;, &lt;a href='http://law.lis.virginia.gov/vacode/18.2-266.1/'&gt;18.2-266.1&lt;/a&gt;, or &lt;a href='http://law.lis.virginia.gov/vacode/46.2-341.24/'&gt;46.2-341.24&lt;/a&gt;.&lt;/p&gt;&lt;p&gt;C. If a person (i) is tried on a process alleging (a) a felony conviction of ¬ß &lt;a href='http://law.lis.virginia.gov/vacode/18.2-266/'&gt;18.2-266&lt;/a&gt; or (b) a third or subsequent offense of violating ¬ß &lt;a href='http://law.lis.virginia.gov/vacode/18.2-266/'&gt;18.2-266&lt;/a&gt; or subsection A of ¬ß &lt;a href='http://law.lis.virginia.gov/vacode/46.2-341.24/'&gt;46.2-341.24&lt;/a&gt;, or any substantially similar local ordinance, or law of any other jurisdiction, within 10 years of two other offenses for which the person was convicted, or found not innocent in the case of a juvenile, under ¬ß &lt;a href='http://law.lis.virginia.gov/vacode/18.2-266/'&gt;18.2-266&lt;/a&gt; or subsection A of ¬ß &lt;a href='http://law.lis.virginia.gov/vacode/46.2-341.24/'&gt;46.2-341.24&lt;/a&gt; or any valid local ordinance or any law of any other jurisdiction substantially similar to ¬ß &lt;a href='http://law.lis.virginia.gov/vacode/18.2-266/'&gt;18.2-266&lt;/a&gt; or subsection A of ¬ß &lt;a href='http://law.lis.virginia.gov/vacode/46.2-341.24/'&gt;46.2-341.24&lt;/a&gt; and (ii) is convicted thereof, such conviction shall of itself operate to deprive the person so convicted of the privilege to drive or operate any motor vehicle, engine or train in the Commonwealth and such person shall not be eligible for participation in a program pursuant to ¬ß &lt;a href='http://law.lis.virginia.gov/vacode/18.2-271.1/'&gt;18.2-271.1&lt;/a&gt; and shall, upon such conviction, have his license revoked as provided in subsection B of ¬ß &lt;a href='http://law.lis.virginia.gov/vacode/46.2-391/'&gt;46.2-391&lt;/a&gt;. The court trying such case shall order the surrender of the person's driver's license, to be disposed of in accordance with ¬ß &lt;a href='http://law.lis.virginia.gov/vacode/46.2-398/'&gt;46.2-398&lt;/a&gt;, and shall notify such person that his license has been revoked indefinitely and that the penalty for violating that revocation is as set out in ¬ß &lt;a href='http://law.lis.virginia.gov/vacode/46.2-391/'&gt;46.2-391&lt;/a&gt;.&lt;/p&gt;&lt;p&gt;D. Notwithstanding any other provision of this section, the period of license revocation or suspension shall not begin to expire until the person convicted has surrendered his license to the court or to the Department of Motor Vehicles.&lt;/p&gt;&lt;p&gt;E. The provisions of this section shall not apply to, and shall have no effect upon, any disqualification from operating a commercial motor vehicle imposed under the provisions of the Commercial Driver's License Act (¬ß &lt;a href='http://law.lis.virginia.gov/vacode/46.2-341.1/'&gt;46.2-341.1&lt;/a&gt; et seq.).&lt;/p&gt;&lt;p&gt;Code 1950, ¬ß 18.1-59; 1960, c. 358; 1962, c. 625; 1964, c. 240; 1972, c. 757; 1975, cc. 14, 15; 1982, c. 301; 1983, c. 504; 1984, cc. 623, 673; 1989, c. 705; 1990, c. 949; 1992, cc. 722, 830, 891; 1994, cc. &lt;a href='http://lis.virginia.gov/cgi-bin/legp604.exe?941+ful+CHAP0359'&gt;359&lt;/a&gt;, &lt;a href='http://lis.virginia.gov/cgi-bin/legp604.exe?941+ful+CHAP0363'&gt;363&lt;/a&gt;; 2000, cc. &lt;a href='http://lis.virginia.gov/cgi-bin/legp604.exe?001+ful+CHAP0956'&gt;956&lt;/a&gt;, &lt;a href='http://lis.virginia.gov/cgi-bin/legp604.exe?001+ful+CHAP0982'&gt;982&lt;/a&gt;; 2001, c. &lt;a href='http://lis.virginia.gov/cgi-bin/legp604.exe?011+ful+CHAP0739'&gt;739&lt;/a&gt;; 2002, c. &lt;a href='http://lis.virginia.gov/cgi-bin/legp604.exe?021+ful+CHAP0873'&gt;873&lt;/a&gt;; 2010, c. &lt;a href='http://lis.virginia.gov/cgi-bin/legp604.exe?101+ful+CHAP0521'&gt;521&lt;/a&gt;; 2013, cc. &lt;a href='http://lis.virginia.gov/cgi-bin/legp604.exe?131+ful+CHAP0415'&gt;415&lt;/a&gt;, &lt;a href='http://lis.virginia.gov/cgi-bin/legp604.exe?131+ful+CHAP0655'&gt;655&lt;/a&gt;.&lt;/p&gt;</t>
  </si>
  <si>
    <t>¬ß 18.2-271.1</t>
  </si>
  <si>
    <t>Probation, education, and rehabilitation of person charged or convicted; person convicted under law of another state or federal law.</t>
  </si>
  <si>
    <t>&lt;p&gt;A. Any person convicted of a first or second offense of ¬ß &lt;a href='http://law.lis.virginia.gov/vacode/18.2-266/'&gt;18.2-266&lt;/a&gt;, or any ordinance of a county, city, or town similar to the provisions thereof, or provisions of subsection A of ¬ß &lt;a href='http://law.lis.virginia.gov/vacode/46.2-341.24/'&gt;46.2-341.24&lt;/a&gt;, shall be required by court order, as a condition of probation or otherwise, to enter into and successfully complete an alcohol safety action program in the judicial district in which such charge is brought or in any other judicial district upon such terms and conditions as the court may set forth. However, upon motion of a person convicted of any such offense following an assessment of the person conducted by an alcohol safety action program, the court, for good cause, may decline to order participation in such a program if the assessment by the alcohol safety action program indicates that intervention is not appropriate for such person. In no event shall such persons be permitted to enter any such program which is not certified as meeting minimum standards and criteria established by the Commission on the Virginia Alcohol Safety Action Program (VASAP) pursuant to this section and to ¬ß &lt;a href='http://law.lis.virginia.gov/vacode/18.2-271.2/'&gt;18.2-271.2&lt;/a&gt;. However, any person charged with a violation of a first or second offense of ¬ß &lt;a href='http://law.lis.virginia.gov/vacode/18.2-266/'&gt;18.2-266&lt;/a&gt;, or any ordinance of a county, city, or town similar to the provisions thereof, or provisions of subsection A of ¬ß &lt;a href='http://law.lis.virginia.gov/vacode/46.2-341.24/'&gt;46.2-341.24&lt;/a&gt;, may, at any time prior to trial, enter into an alcohol safety action program in the judicial district in which such charge is brought or in any other judicial district. Any person who enters into such program prior to trial may pre-qualify with the program to have an ignition interlock system installed on any motor vehicle owned or operated by him. However, no ignition interlock company shall install an ignition interlock system on any such vehicle until a court issues to the person a restricted license with the ignition interlock restriction.&lt;/p&gt;&lt;p&gt;B. The court shall require the person entering such program under the provisions of this section to pay a fee of no less than $250 but no more than $300. A reasonable portion of such fee, as may be determined by the Commission on VASAP, but not to exceed 10 percent, shall be forwarded monthly to be deposited with the State Treasurer for expenditure by the Commission on VASAP, and the balance shall be held in a separate fund for local administration of driver alcohol rehabilitation programs. Upon a positive finding that the defendant is indigent, the court may reduce or waive the fee. In addition to the costs of the proceeding, fees as may reasonably be required of defendants referred for intervention under any such program may be charged.&lt;/p&gt;&lt;p&gt;C. Upon conviction of a violation of ¬ß &lt;a href='http://law.lis.virginia.gov/vacode/18.2-266/'&gt;18.2-266&lt;/a&gt; or any ordinance of a county, city or town similar to the provisions thereof, or subsection A of ¬ß &lt;a href='http://law.lis.virginia.gov/vacode/46.2-341.24/'&gt;46.2-341.24&lt;/a&gt;, the court shall impose the sentence authorized by ¬ß &lt;a href='http://law.lis.virginia.gov/vacode/18.2-270/'&gt;18.2-270&lt;/a&gt; or &lt;a href='http://law.lis.virginia.gov/vacode/46.2-341.28/'&gt;46.2-341.28&lt;/a&gt; and the license revocation as authorized by ¬ß &lt;a href='http://law.lis.virginia.gov/vacode/18.2-271/'&gt;18.2-271&lt;/a&gt;. In addition, if the conviction was for a second offense committed within less than 10 years after a first such offense, the court shall order that restoration of the person's license to drive be conditioned upon the installation of an ignition interlock system on each motor vehicle, as defined in ¬ß &lt;a href='http://law.lis.virginia.gov/vacode/46.2-100/'&gt;46.2-100&lt;/a&gt;, owned by or registered to the person, in whole or in part, for a period of six months beginning at the end of the three year license revocation, unless such a system has already been installed for six months prior to that time pursuant to a restricted license order under subsection E. Upon a finding that a person so convicted is required to participate in the program described herein, the court shall enter the conviction on the warrant, and shall note that the person so convicted has been referred to such program. The court may then proceed to issue an order in accordance with subsection E, if the court finds that the person so convicted is eligible for a restricted license. If the court finds good cause for a person not to participate in such program or subsequently that such person has violated, without good cause, any of the conditions set forth by the court in entering the program, the court shall dispose of the case as if no program had been entered, in which event the revocation provisions of ¬ß &lt;a href='http://law.lis.virginia.gov/vacode/46.2-389/'&gt;46.2-389&lt;/a&gt; and subsection A of ¬ß &lt;a href='http://law.lis.virginia.gov/vacode/46.2-391/'&gt;46.2-391&lt;/a&gt; shall be applicable to the conviction. The court shall, upon final disposition of the case, send a copy of its order to the Commissioner of the Department of Motor Vehicles. If such order provides for the issuance of a restricted license, the Commissioner of the Department of Motor Vehicles, upon receipt thereof, shall issue a restricted license. The period of time during which the person (i) is prohibited from operating a motor vehicle that is not equipped with an ignition interlock system or (ii) is required to have an ignition interlock system installed on each motor vehicle owned by or registered to the person, in whole or in part,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 Appeals from any such disposition shall be allowed as provided by law. The time within which an appeal may be taken shall be calculated from the date of the final disposition of the case or any motion for rehearing, whichever is later.&lt;/p&gt;&lt;p&gt;D. Any person who has been convicted under the law of another state or the United States of an offense substantially similar to the provisions of ¬ß &lt;a href='http://law.lis.virginia.gov/vacode/18.2-266/'&gt;18.2-266&lt;/a&gt; or subsection A of ¬ß &lt;a href='http://law.lis.virginia.gov/vacode/46.2-341.24/'&gt;46.2-341.24&lt;/a&gt;, and whose privilege to operate a motor vehicle in this Commonwealth is subject to revocation under the provisions of ¬ß &lt;a href='http://law.lis.virginia.gov/vacode/46.2-389/'&gt;46.2-389&lt;/a&gt; and subsection A of ¬ß &lt;a href='http://law.lis.virginia.gov/vacode/46.2-391/'&gt;46.2-391&lt;/a&gt;, may petition the general district court of the county or city in which he resides that he be given probation and assigned to a program as provided in subsection A and that, upon entry into such program, he be issued an order in accordance with subsection E. If the court finds that such person would have qualified therefor if he had been convicted in this Commonwealth of a violation of ¬ß &lt;a href='http://law.lis.virginia.gov/vacode/18.2-266/'&gt;18.2-266&lt;/a&gt; or subsection A of ¬ß &lt;a href='http://law.lis.virginia.gov/vacode/46.2-341.24/'&gt;46.2-341.24&lt;/a&gt;, the court may grant the petition and may issue an order in accordance with subsection E as to the period of license suspension or revocation imposed pursuant to ¬ß &lt;a href='http://law.lis.virginia.gov/vacode/46.2-389/'&gt;46.2-389&lt;/a&gt; or subsection A of ¬ß &lt;a href='http://law.lis.virginia.gov/vacode/46.2-391/'&gt;46.2-391&lt;/a&gt;. The court shall, as a condition of a restricted license, prohibit such person from operating a motor vehicle that is not equipped with a functioning certified ignition interlock system for a period of time not to exceed the period of license suspension and restriction, not less than six consecutive months without alcohol-related violations of interlock requirements. Such order shall be conditioned upon the successful completion of a program by the petitioner. If the court subsequently finds that such person has violated any of the conditions set forth by the court, the court shall dispose of the case as if no program had been entered and shall notify the Commissioner, who shall revoke the person's license in accordance with the provisions of ¬ß &lt;a href='http://law.lis.virginia.gov/vacode/46.2-389/'&gt;46.2-389&lt;/a&gt; or subsection A of ¬ß &lt;a href='http://law.lis.virginia.gov/vacode/46.2-391/'&gt;46.2-391&lt;/a&gt;. A copy of the order granting the petition or subsequently revoking or suspending such person's license to operate a motor vehicle shall be forthwith sent to the Commissioner of the Department of Motor Vehicles. The period of time during which the person is prohibited from operating a motor vehicle that is not equipped with an ignition interlock system shall be calculated from the date the person is issued a restricted license by the court; however, such period of time shall be tolled upon the expiration of the restricted license issued by the court until such time as the person is issued a restricted license by the Department of Motor Vehicles.&lt;/p&gt;&lt;p&gt;No period of license suspension or revocation shall be imposed pursuant to this subsection which, when considered together with any period of license suspension or revocation previously imposed for the same offense under the law of another state or the United States, results in such person's license being suspended for a period in excess of the maximum periods specified in this subsection.&lt;/p&gt;&lt;p&gt;E. Except as otherwise provided herein, whenever a person enters a certified program pursuant to this section, and such person's license to operate a motor vehicle, engine or train in the Commonwealth has been suspended or revoked, the court may, in its discretion and for good cause shown, provide that such person be issued a restricted permit to operate a motor vehicle for any of the following purposes: (i) travel to and from his place of employment; (ii) travel to and from an alcohol rehabilitation or safety action program; (iii) travel during the hours of such person's employment if the operation of a motor vehicle is a necessary incident of such employment; (iv) travel to and from school if such person is a student, upon proper written verification to the court that such person is enrolled in a continuing program of education; (v) travel for health care services, including medically necessary transportation of an elderly parent or, as designated by the court, any person residing in the person's household with a serious medical problem upon written verification of need by a licensed health professional; (vi) travel necessary to transport a minor child under the care of such person to and from school, day care, and facilities housing medical service providers; (vii) travel to and from court-ordered visitation with a child of such person; (viii) travel to a screening, evaluation and education program entered pursuant to ¬ß &lt;a href='http://law.lis.virginia.gov/vacode/18.2-251/'&gt;18.2-251&lt;/a&gt; or subsection H of ¬ß &lt;a href='http://law.lis.virginia.gov/vacode/18.2-258.1/'&gt;18.2-258.1&lt;/a&gt;; (ix) travel to and from court appearances in which he is a subpoenaed witness or a party and appointments with his probation officer and to and from any programs required by the court or as a condition of probation; (x) travel to and from a place of religious worship one day per week at a specified time and place; (xi) travel to and from appointments approved by the Division of Child Support Enforcement of the Department of Social Services as a requirement of participation in an administrative or court-ordered intensive case monitoring program for child support for which the participant maintains written proof of the appointment, including written proof of the date and time of the appointment, on his person; (xii) travel to and from jail to serve a sentence when such person has been convicted and sentenced to confinement in jail and pursuant to ¬ß &lt;a href='http://law.lis.virginia.gov/vacode/53.1-131.1/'&gt;53.1-131.1&lt;/a&gt; the time to be served is on weekends or nonconsecutive days; (xiii) travel to and from the facility that installed or monitors the ignition interlock in the person's vehicle; or (xiv) travel to and from a job interview for which he maintains on his person written proof from the prospective employer of the date, time, and location of the job interview. No restricted license issued pursuant to this subsection shall permit any person to operate a commercial motor vehicle as defined in the Virginia Commercial Driver's License Act (¬ß &lt;a href='http://law.lis.virginia.gov/vacode/46.2-341.1/'&gt;46.2-341.1&lt;/a&gt; et seq.). The court shall order the surrender of such person's license to operate a motor vehicle to be disposed of in accordance with the provisions of ¬ß &lt;a href='http://law.lis.virginia.gov/vacode/46.2-398/'&gt;46.2-398&lt;/a&gt; and shall forward to the Commissioner of the Department of Motor Vehicles a copy of its order entered pursuant to this subsection, which shall specifically enumerate the restrictions imposed and contain such information regarding the person to whom such a permit is issued as is reasonably necessary to identify such person. The court shall also provide a copy of its order to the person so convicted who may operate a motor vehicle on the order until receipt from the Commissioner of the Department of Motor Vehicles of a restricted license, if the order provides for a restricted license for that time period. A copy of such order and, after receipt thereof, the restricted license shall be carried at all times while operating a motor vehicle. Any person who operates a motor vehicle in violation of any restrictions imposed pursuant to this section shall be guilty of a violation of ¬ß &lt;a href='http://law.lis.virginia.gov/vacode/18.2-272/'&gt;18.2-272&lt;/a&gt;. Such restricted license shall be conditioned upon enrollment within 15 days in, and successful completion of, a program as described in subsection A. No restricted license shall be issued during the first four months of a revocation imposed pursuant to subsection B of ¬ß &lt;a href='http://law.lis.virginia.gov/vacode/18.2-271/'&gt;18.2-271&lt;/a&gt; or subsection A of ¬ß &lt;a href='http://law.lis.virginia.gov/vacode/46.2-391/'&gt;46.2-391&lt;/a&gt; for a second offense of the type described therein committed within 10 years of a first such offense. No restricted license shall be issued during the first year of a revocation imposed pursuant to subsection B of ¬ß &lt;a href='http://law.lis.virginia.gov/vacode/18.2-271/'&gt;18.2-271&lt;/a&gt; or subsection A of ¬ß &lt;a href='http://law.lis.virginia.gov/vacode/46.2-391/'&gt;46.2-391&lt;/a&gt; for a second offense of the type described therein committed within five years of a first such offense. No restricted license shall be issued during any revocation period imposed pursuant to subsection C of ¬ß &lt;a href='http://law.lis.virginia.gov/vacode/18.2-271/'&gt;18.2-271&lt;/a&gt; or subsection B of ¬ß &lt;a href='http://law.lis.virginia.gov/vacode/46.2-391/'&gt;46.2-391&lt;/a&gt;. Notwithstanding the provisions of ¬ß &lt;a href='http://law.lis.virginia.gov/vacode/46.2-411/'&gt;46.2-411&lt;/a&gt;, the fee charged pursuant to ¬ß &lt;a href='http://law.lis.virginia.gov/vacode/46.2-411/'&gt;46.2-411&lt;/a&gt; for reinstatement of the driver's license of any person whose privilege or license has been suspended or revoked as a result of a violation of ¬ß &lt;a href='http://law.lis.virginia.gov/vacode/18.2-266/'&gt;18.2-266&lt;/a&gt;, subsection A of ¬ß &lt;a href='http://law.lis.virginia.gov/vacode/46.2-341.24/'&gt;46.2-341.24&lt;/a&gt; or of any ordinance of a county, city or town, or of any federal law or the laws of any other state similar to the provisions of ¬ß &lt;a href='http://law.lis.virginia.gov/vacode/18.2-266/'&gt;18.2-266&lt;/a&gt; or subsection A of ¬ß &lt;a href='http://law.lis.virginia.gov/vacode/46.2-341.24/'&gt;46.2-341.24&lt;/a&gt; shall be $105. Forty dollars of such reinstatement fee shall be retained by the Department of Motor Vehicles as provided in ¬ß &lt;a href='http://law.lis.virginia.gov/vacode/46.2-411/'&gt;46.2-411&lt;/a&gt;, $40 shall be transferred to the Commission on VASAP, and $25 shall be transferred to the Commonwealth Neurotrauma Initiative Trust Fund.&lt;/p&gt;&lt;p&gt;F. The court shall have jurisdiction over any person entering such program under any provision of this section until such time as the case has been disposed of by either successful completion of the program, or revocation due to ineligibility or violation of a condition or conditions imposed by the court, whichever shall first occur. Revocation proceedings shall be commenced by notice to show cause why the court should not revoke the privilege afforded by this section. Such notice shall be made by first-class mail to the last known address of such person, and shall direct such person to appear before the court in response thereto on a date contained in such notice, which shall not be less than 10 days from the date of mailing of the notice. Failure to appear in response to such notice shall of itself be grounds for revocation of such privilege. Notice of revocation under this subsection shall be sent forthwith to the Commissioner of the Department of Motor Vehicles.&lt;/p&gt;&lt;p&gt;G. For the purposes of this section, any court which has convicted a person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shall have continuing jurisdiction over such person during any period of license revocation related to that conviction, for the limited purposes of (i) referring such person to a certified alcohol safety action program, (ii) providing for a restricted permit for such person in accordance with the provisions of subsection E, and (iii) imposing terms, conditions and limitations for actions taken pursuant to clauses (i) and (ii), whether or not it took either such action at the time of the conviction. This continuing jurisdiction is subject to the limitations of subsection E that provide that no restricted license shall be issued during a revocation imposed pursuant to subsection C of ¬ß &lt;a href='http://law.lis.virginia.gov/vacode/18.2-271/'&gt;18.2-271&lt;/a&gt; or subsection B of ¬ß &lt;a href='http://law.lis.virginia.gov/vacode/46.2-391/'&gt;46.2-391&lt;/a&gt; or during the first four months or first year, whichever is applicable, of the revocation imposed pursuant to subsection B of ¬ß &lt;a href='http://law.lis.virginia.gov/vacode/18.2-271/'&gt;18.2-271&lt;/a&gt; or subsection A of ¬ß &lt;a href='http://law.lis.virginia.gov/vacode/46.2-391/'&gt;46.2-391&lt;/a&gt;. The provisions of this subsection shall apply to a person convicted of a violation of ¬ß &lt;a href='http://law.lis.virginia.gov/vacode/18.2-266/'&gt;18.2-266&lt;/a&gt;, subsection A of ¬ß &lt;a href='http://law.lis.virginia.gov/vacode/46.2-341.24/'&gt;46.2-341.24&lt;/a&gt; or any ordinance of a county, city or town similar to the provisions of ¬ß &lt;a href='http://law.lis.virginia.gov/vacode/18.2-266/'&gt;18.2-266&lt;/a&gt; on, after and at any time prior to July 1, 2003.&lt;/p&gt;&lt;p&gt;H. The State Treasurer, the Commission on VASAP or any city or county is authorized to accept any gifts or bequests of money or property, and any grant, loan, service, payment or property from any source, including the federal government, for the purpose of driver alcohol education. Any such gifts, bequests, grants, loans or payments shall be deposited in the separate fund provided in subsection B.&lt;/p&gt;&lt;p&gt;I. The Commission on VASAP, or any county, city, town, or any combination thereof may establish and, if established, shall operate, in accordance with the standards and criteria required by this subsection, alcohol safety action programs in connection with highway safety. Each such program shall operate under the direction of a local independent policy board chosen in accordance with procedures approved and promulgated by the Commission on VASAP. Local sitting or retired district court judges who regularly hear or heard cases involving driving under the influence and are familiar with their local alcohol safety action programs may serve on such boards. The Commission on VASAP shall establish minimum standards and criteria for the implementation and operation of such programs and shall establish procedures to certify all such programs to ensure that they meet the minimum standards and criteria stipulated by the Commission. The Commission shall also establish criteria for the administration of such programs for public information activities, for accounting procedures, for the auditing requirements of such programs and for the allocation of funds. Funds paid to the Commonwealth hereunder shall be utilized in the discretion of the Commission on VASAP to offset the costs of state programs and local programs run in conjunction with any county, city or town and costs incurred by the Commission. The Commission shall submit an annual report as to actions taken at the close of each calendar year to the Governor and the General Assembly.&lt;/p&gt;&lt;p&gt;J. Notwithstanding any other provisions of this section or of ¬ß &lt;a href='http://law.lis.virginia.gov/vacode/18.2-271/'&gt;18.2-271&lt;/a&gt;, nothing in this section shall permit the court to suspend, reduce, limit, or otherwise modify any disqualification from operating a commercial motor vehicle imposed under the provisions of the Virginia Commercial Driver's License Act (¬ß &lt;a href='http://law.lis.virginia.gov/vacode/46.2-341.1/'&gt;46.2-341.1&lt;/a&gt; et seq.).&lt;/p&gt;&lt;p&gt;1975, c. 601; 1976, cc. 612, 691; 1977, c. 240; 1978, c. 352; 1979, c. 353; 1980, c. 589; 1981, c. 195; 1982, c. 301; 1983, c. 504; 1984, c. 778; 1986, cc. 552, 590; 1987, cc. 465, 663; 1988, cc. 781, 858, 859, 888; 1989, c. 705; 1990, c. 949; 1991, cc. 131, 491; 1992, c. 559; 1993, cc. 527, 919; 1994, cc. &lt;a href='http://lis.virginia.gov/cgi-bin/legp604.exe?941+ful+CHAP0359'&gt;359&lt;/a&gt;, &lt;a href='http://lis.virginia.gov/cgi-bin/legp604.exe?941+ful+CHAP0363'&gt;363&lt;/a&gt;, &lt;a href='http://lis.virginia.gov/cgi-bin/legp604.exe?941+ful+CHAP0870'&gt;870&lt;/a&gt;; 1996, c. &lt;a href='http://lis.virginia.gov/cgi-bin/legp604.exe?961+ful+CHAP0984'&gt;984&lt;/a&gt;; 1997, cc. &lt;a href='http://lis.virginia.gov/cgi-bin/legp604.exe?971+ful+CHAP0472'&gt;472&lt;/a&gt;, &lt;a href='http://lis.virginia.gov/cgi-bin/legp604.exe?971+ful+CHAP0508'&gt;508&lt;/a&gt;; 1998, c. &lt;a href='http://lis.virginia.gov/cgi-bin/legp604.exe?981+ful+CHAP0703'&gt;703&lt;/a&gt;; 1999, c. &lt;a href='http://lis.virginia.gov/cgi-bin/legp604.exe?991+ful+CHAP0743'&gt;743&lt;/a&gt;; 2000, cc. &lt;a href='http://lis.virginia.gov/cgi-bin/legp604.exe?001+ful+CHAP0958'&gt;958&lt;/a&gt;, &lt;a href='http://lis.virginia.gov/cgi-bin/legp604.exe?001+ful+CHAP0970'&gt;970&lt;/a&gt;, &lt;a href='http://lis.virginia.gov/cgi-bin/legp604.exe?001+ful+CHAP0980'&gt;980&lt;/a&gt;; 2001, cc. &lt;a href='http://lis.virginia.gov/cgi-bin/legp604.exe?011+ful+CHAP0182'&gt;182&lt;/a&gt;, &lt;a href='http://lis.virginia.gov/cgi-bin/legp604.exe?011+ful+CHAP0645'&gt;645&lt;/a&gt;, &lt;a href='http://lis.virginia.gov/cgi-bin/legp604.exe?011+ful+CHAP0779'&gt;779&lt;/a&gt;; 2002, c. &lt;a href='http://lis.virginia.gov/cgi-bin/legp604.exe?021+ful+CHAP0806'&gt;806&lt;/a&gt;; 2003, c. &lt;a href='http://lis.virginia.gov/cgi-bin/legp604.exe?031+ful+CHAP0290'&gt;290&lt;/a&gt;; 2004, c. &lt;a href='http://lis.virginia.gov/cgi-bin/legp604.exe?041+ful+CHAP0720'&gt;720&lt;/a&gt;; 2007, cc. &lt;a href='http://lis.virginia.gov/cgi-bin/legp604.exe?071+ful+CHAP0194'&gt;194&lt;/a&gt;, &lt;a href='http://lis.virginia.gov/cgi-bin/legp604.exe?071+ful+CHAP0553'&gt;553&lt;/a&gt;; 2009, c. &lt;a href='http://lis.virginia.gov/cgi-bin/legp604.exe?091+ful+CHAP0295'&gt;295&lt;/a&gt;; 2010, cc. &lt;a href='http://lis.virginia.gov/cgi-bin/legp604.exe?101+ful+CHAP0446'&gt;446&lt;/a&gt;, &lt;a href='http://lis.virginia.gov/cgi-bin/legp604.exe?101+ful+CHAP0682'&gt;682&lt;/a&gt;; 2011, c. &lt;a href='http://lis.virginia.gov/cgi-bin/legp604.exe?111+ful+CHAP0592'&gt;592&lt;/a&gt;; 2012, cc. &lt;a href='http://lis.virginia.gov/cgi-bin/legp604.exe?121+ful+CHAP0141'&gt;141&lt;/a&gt;, &lt;a href='http://lis.virginia.gov/cgi-bin/legp604.exe?121+ful+CHAP0570'&gt;570&lt;/a&gt;; 2014, c. &lt;a href='http://lis.virginia.gov/cgi-bin/legp604.exe?141+ful+CHAP0707'&gt;707&lt;/a&gt;; 2015, cc. &lt;a href='http://lis.virginia.gov/cgi-bin/legp604.exe?151+ful+CHAP0506'&gt;506&lt;/a&gt;, &lt;a href='http://lis.virginia.gov/cgi-bin/legp604.exe?151+ful+CHAP0729'&gt;729&lt;/a&gt;; 2017, cc. &lt;a href='http://lis.virginia.gov/cgi-bin/legp604.exe?171+ful+CHAP0499'&gt;499&lt;/a&gt;, &lt;a href='http://lis.virginia.gov/cgi-bin/legp604.exe?171+ful+CHAP0701'&gt;701&lt;/a&gt;.&lt;/p&gt;</t>
  </si>
  <si>
    <t>¬ß 18.2-271.2</t>
  </si>
  <si>
    <t>Commission on VASAP; purpose; membership; terms; meetings; staffing; compensation and expenses; chairman's executive summary.</t>
  </si>
  <si>
    <t>&lt;p&gt;A. There is hereby established in the legislative branch of state government the Commission on the Virginia Alcohol Safety Action Program (VASAP). The Commission shall administer and supervise the state system of local alcohol and safety action programs, develop and maintain operation and performance standards for local alcohol and safety action programs, and allocate funding to such programs. The Commission shall have a total membership of 15 members that shall consist of six legislative members and nine nonlegislative citizen members. Members shall be appointed as follows: four current or former members of the House Committee for Courts of Justice, to be appointed by the Speaker of the House of Delegates; two members of the Senate Committee for Courts of Justice, to be appointed by the Senate Committee on Rules; three sitting or retired judges, one each from the circuit, general district and juvenile and domestic relations district courts, who regularly hear or heard cases involving driving under the influence and are familiar with their local alcohol safety action programs, to be appointed by the Chairman of the Committee on District Courts; one director of a local alcohol safety action program to be appointed by the Speaker of the House of Delegates upon consideration of the recommendations of the legislative members of the Commission; one director of a local alcohol safety action program to be appointed by the Senate Committee on Rules upon consideration of the recommendations of the legislative members of the Commission; one representative from the law-enforcement profession, to be appointed by the Speaker of the House and one nonlegislative citizen at large, to be appointed by the Senate Committee on Rules; one representative from the Virginia Department of Motor Vehicles whose duties are substantially related to matters to be addressed by the Commission to be appointed by the Commissioner of the Department of Motor Vehicles, and one representative from the Department of Behavioral Health and Developmental Services whose duties also substantially involve such matters, to be appointed by the Commissioner of Behavioral Health and Developmental Services. Legislative members shall serve terms coincident with their terms of office. In accordance with the staggered terms previously established, nonlegislative citizen members shall serve two-year terms. All members may be reappointed. Appointments to fill vacancies, other than by expiration of a term, shall be made for the unexpired terms. Any appointment to fill a vacancy shall be made in the same manner as the original appointment.&lt;/p&gt;&lt;p&gt;B. The Commission shall meet at least four times each year at such places as it may from time to time designate. A majority of the members shall constitute a quorum. The Commission shall elect a chairman and vice-chairman from among its membership.&lt;/p&gt;&lt;p&gt;The Commission shall be empowered to establish and ensure the maintenance of minimum standards and criteria for program operations and performance, accounting, auditing, public information and administrative procedures for the various local alcohol safety action programs and shall be responsible for overseeing the administration of the statewide VASAP system. Such programs shall be certified by the Commission in accordance with procedures set forth in the Commission on VASAP Certification Manual. The Commission shall also oversee program plans, operations and performance and a system for allocating funds to cover deficits that may occur in the budgets of local programs.&lt;/p&gt;&lt;p&gt;C. The Commission shall appoint and employ and, at its pleasure, remove an executive director and such other persons as it may deem necessary, and determine their duties and fix their salaries or compensation.&lt;/p&gt;&lt;p&gt;D. The Commission shall appoint a Virginia Alcohol Safety Action Program Advisory Board to make recommendations to the Commission regarding its duties and administrative functions. The membership of such Board shall be appointed in the discretion of the Commission and include personnel from (i) local safety action programs, (ii) the State Board of Behavioral Health and Developmental Services, community services boards, or behavioral health authorities and (iii) other community mental health services organizations. An assistant attorney general who provides counsel in matters relating to driving under the influence shall also be appointed to the Board.&lt;/p&gt;&lt;p&gt;E. Legislative members of the Commission shall receive compensation as provided in ¬ß &lt;a href='/vacode/30-19.12/'&gt;30-19.12&lt;/a&gt;. Funding for the costs of compensation of legislative members shall be provided by the Commission. All members shall be reimbursed for all reasonable and necessary expenses as provided in ¬ß¬ß &lt;a href='/vacode/2.2-2813/'&gt;2.2-2813&lt;/a&gt; and &lt;a href='/vacode/2.2-2825/'&gt;2.2-2825&lt;/a&gt; to be paid out of that portion of moneys paid in VASAP defendant entry fees which is forwarded to the Virginia Alcohol Safety Action Program.&lt;/p&gt;&lt;p&gt;F. The chairman of the Commission shall submit to the Governor and the General Assembly an annual executive summary of the interim activity and work of the Commission no later than the first day of each regular session of the General Assembly. The executive summary shall be submitted as provided in the procedures of the Division of Legislative Automated Systems for the processing of legislative documents and reports and shall be posted on the General Assembly's website.&lt;/p&gt;&lt;p&gt;1986, c. 580; 1988, cc. 781, 859, 888; 1990, cc. 1, 317; 1992, c. 560; 1993, c. 757; 2003, c. &lt;a href='http://lis.virginia.gov/cgi-bin/legp604.exe?031+ful+CHAP0885'&gt;885&lt;/a&gt;; 2005, c. &lt;a href='http://lis.virginia.gov/cgi-bin/legp604.exe?051+ful+CHAP0758'&gt;758&lt;/a&gt;; 2009, cc. &lt;a href='http://lis.virginia.gov/cgi-bin/legp604.exe?091+ful+CHAP0813'&gt;813&lt;/a&gt;, &lt;a href='http://lis.virginia.gov/cgi-bin/legp604.exe?091+ful+CHAP0840'&gt;840&lt;/a&gt;; 2018, c. &lt;a href='http://lis.virginia.gov/cgi-bin/legp604.exe?181+ful+CHAP0576'&gt;576&lt;/a&gt;.&lt;/p&gt;</t>
  </si>
  <si>
    <t>¬ß 18.2-271.3</t>
  </si>
  <si>
    <t>&lt;p&gt;Repealed by Acts 1999, c. &lt;a href='http://lis.virginia.gov/cgi-bin/legp604.exe?991+ful+CHAP0734'&gt;734&lt;/a&gt;.&lt;/p&gt;</t>
  </si>
  <si>
    <t>¬ß 18.2-271.4</t>
  </si>
  <si>
    <t>Oath of office.</t>
  </si>
  <si>
    <t>&lt;p&gt;Every case manager, and any other employee who is designated by the director of any VASAP-certified local alcohol safety action program operated pursuant to this article to provide probation and related services, shall take an oath of office as prescribed in ¬ß &lt;a href='http://law.lis.virginia.gov/vacode/49-1/'&gt;49-1&lt;/a&gt;, by a person authorized to administer oaths pursuant to ¬ß &lt;a href='http://law.lis.virginia.gov/vacode/49-3/'&gt;49-3&lt;/a&gt;, before entering the duties of his office.&lt;/p&gt;&lt;p&gt;2001, cc. &lt;a href='http://lis.virginia.gov/cgi-bin/legp604.exe?011+ful+CHAP0380'&gt;380&lt;/a&gt;, &lt;a href='http://lis.virginia.gov/cgi-bin/legp604.exe?011+ful+CHAP0396'&gt;396&lt;/a&gt;.&lt;/p&gt;</t>
  </si>
  <si>
    <t>¬ß 18.2-272</t>
  </si>
  <si>
    <t>Driving after forfeiture of license.</t>
  </si>
  <si>
    <t>&lt;p&gt;A. Any person who drives or operates any motor vehicle, engine or train in the Commonwealth during the time for which he was deprived of the right to do so (i) upon conviction of a violation of ¬ß &lt;a href='http://law.lis.virginia.gov/vacode/18.2-268.3/'&gt;18.2-268.3&lt;/a&gt; or &lt;a href='http://law.lis.virginia.gov/vacode/46.2-341.26:3/'&gt;46.2-341.26:3&lt;/a&gt; or of an offense set forth in subsection E of ¬ß &lt;a href='http://law.lis.virginia.gov/vacode/18.2-270/'&gt;18.2-270&lt;/a&gt;, (ii) by ¬ß &lt;a href='http://law.lis.virginia.gov/vacode/18.2-271/'&gt;18.2-271&lt;/a&gt; or &lt;a href='http://law.lis.virginia.gov/vacode/46.2-391.2/'&gt;46.2-391.2&lt;/a&gt;, (iii) after his license has been revoked pursuant to ¬ß &lt;a href='http://law.lis.virginia.gov/vacode/46.2-389/'&gt;46.2-389&lt;/a&gt; or &lt;a href='http://law.lis.virginia.gov/vacode/46.2-391/'&gt;46.2-391&lt;/a&gt;, or (iv) in violation of the terms of a restricted license issued pursuant to subsection E of ¬ß &lt;a href='http://law.lis.virginia.gov/vacode/18.2-271.1/'&gt;18.2-271.1&lt;/a&gt;, is guilty of a Class 1 misdemeanor except as otherwise provided in ¬ß &lt;a href='http://law.lis.virginia.gov/vacode/46.2-391/'&gt;46.2-391&lt;/a&gt;, and is subject to administrative revocation of his driver's license pursuant to ¬ß¬ß &lt;a href='http://law.lis.virginia.gov/vacode/46.2-389/'&gt;46.2-389&lt;/a&gt; and &lt;a href='http://law.lis.virginia.gov/vacode/46.2-391/'&gt;46.2-391&lt;/a&gt;. Any person convicted of three violations of this section committed within a 10-year period is guilty of a Class 6 felony.&lt;/p&gt;&lt;p&gt;Nothing in this section or ¬ß &lt;a href='http://law.lis.virginia.gov/vacode/18.2-266/'&gt;18.2-266&lt;/a&gt;, &lt;a href='http://law.lis.virginia.gov/vacode/18.2-270/'&gt;18.2-270&lt;/a&gt;, or &lt;a href='http://law.lis.virginia.gov/vacode/18.2-271/'&gt;18.2-271&lt;/a&gt; shall be construed as conflicting with or repealing any ordinance or resolution of any city, town or county which restricts still further the right of such persons to drive or operate any such vehicle or conveyance.&lt;/p&gt;&lt;p&gt;B. Regardless of compliance with any other restrictions on his privilege to drive or operate a motor vehicle, it shall be a violation of this section for any person whose privilege to drive or operate a motor vehicle has been restricted, suspended or revoked because of a violation of ¬ß &lt;a href='http://law.lis.virginia.gov/vacode/18.2-36.1/'&gt;18.2-36.1&lt;/a&gt;, &lt;a href='http://law.lis.virginia.gov/vacode/18.2-51.4/'&gt;18.2-51.4&lt;/a&gt;, &lt;a href='http://law.lis.virginia.gov/vacode/18.2-266/'&gt;18.2-266&lt;/a&gt;, &lt;a href='http://law.lis.virginia.gov/vacode/18.2-268.3/'&gt;18.2-268.3&lt;/a&gt;, &lt;a href='http://law.lis.virginia.gov/vacode/46.2-341.24/'&gt;46.2-341.24&lt;/a&gt;, or &lt;a href='http://law.lis.virginia.gov/vacode/46.2-341.26:3/'&gt;46.2-341.26:3&lt;/a&gt; or a similar ordinance or law of another state or the United States to drive or operate a motor vehicle while he has a blood alcohol content of 0.02 percent or more.&lt;/p&gt;&lt;p&gt;Any person suspected of a violation of this subsection shall be entitled to a preliminary breath test in accordance with the provisions of ¬ß &lt;a href='http://law.lis.virginia.gov/vacode/18.2-267/'&gt;18.2-267&lt;/a&gt;, shall be deemed to have given his implied consent to have samples of his blood, breath or both taken for analysis pursuant to the provisions of ¬ß &lt;a href='http://law.lis.virginia.gov/vacode/18.2-268.2/'&gt;18.2-268.2&lt;/a&gt;, and, when charged with a violation of this subsection, shall be subject to the provisions of ¬ß¬ß &lt;a href='http://law.lis.virginia.gov/vacode/18.2-268.1/'&gt;18.2-268.1&lt;/a&gt; through &lt;a href='http://law.lis.virginia.gov/vacode/18.2-268.12/'&gt;18.2-268.12&lt;/a&gt;.&lt;/p&gt;&lt;p&gt;C. Any person who drives or operates a motor vehicle without a certified ignition interlock system as required by ¬ß &lt;a href='http://law.lis.virginia.gov/vacode/46.2-391.01/'&gt;46.2-391.01&lt;/a&gt; is guilty of a Class 1 misdemeanor and is subject to administrative revocation of his driver's license pursuant to ¬ß¬ß &lt;a href='http://law.lis.virginia.gov/vacode/46.2-389/'&gt;46.2-389&lt;/a&gt; and &lt;a href='http://law.lis.virginia.gov/vacode/46.2-391/'&gt;46.2-391&lt;/a&gt;.&lt;/p&gt;&lt;p&gt;Code 1950, ¬ß 18.1-60; 1960, c. 358; 1975, cc. 14, 15; 1988, c. 859; 1991, c. 64; 2004, cc. &lt;a href='http://lis.virginia.gov/cgi-bin/legp604.exe?041+ful+CHAP0948'&gt;948&lt;/a&gt;, &lt;a href='http://lis.virginia.gov/cgi-bin/legp604.exe?041+ful+CHAP1013'&gt;1013&lt;/a&gt;; 2005, cc. &lt;a href='http://lis.virginia.gov/cgi-bin/legp604.exe?051+ful+CHAP0757'&gt;757&lt;/a&gt;, &lt;a href='http://lis.virginia.gov/cgi-bin/legp604.exe?051+ful+CHAP0840'&gt;840&lt;/a&gt;; 2006, c. &lt;a href='http://lis.virginia.gov/cgi-bin/legp604.exe?061+ful+CHAP0390'&gt;390&lt;/a&gt;; 2007, c. &lt;a href='http://lis.virginia.gov/cgi-bin/legp604.exe?071+ful+CHAP0258'&gt;258&lt;/a&gt;; 2009, cc. &lt;a href='http://lis.virginia.gov/cgi-bin/legp604.exe?091+ful+CHAP0071'&gt;71&lt;/a&gt;, &lt;a href='http://lis.virginia.gov/cgi-bin/legp604.exe?091+ful+CHAP0255'&gt;255&lt;/a&gt;; 2017, c. &lt;a href='http://lis.virginia.gov/cgi-bin/legp604.exe?171+ful+CHAP0623'&gt;623&lt;/a&gt;.&lt;/p&gt;</t>
  </si>
  <si>
    <t>¬ß 18.2-273</t>
  </si>
  <si>
    <t>Report of conviction to Department of Motor Vehicles.</t>
  </si>
  <si>
    <t>&lt;p&gt;The clerk of every court of record and the judge of every court not of record shall, within thirty days after final conviction of any person in his court under the provisions of this article, report the fact thereof and the name, post-office address and street address of such person, together with the license plate number on the vehicle operated by such person to the Commissioner of the Department of Motor Vehicles who shall preserve a record thereof in his office.&lt;/p&gt;&lt;p&gt;Code 1950, ¬ß 18.1-61; 1960, c. 358; 1975, cc. 14, 15.&lt;/p&gt;</t>
  </si>
  <si>
    <t>TRANSPORTING DANGEROUS ARTICLES</t>
  </si>
  <si>
    <t>¬ß¬ß 18.2-274 through 18.2-278</t>
  </si>
  <si>
    <t>&lt;p&gt;Repealed by Acts 1980, c. 759.&lt;/p&gt;</t>
  </si>
  <si>
    <t>TRANSPORTATION OF HAZARDOUS MATERIALS</t>
  </si>
  <si>
    <t>¬ß¬ß 18.2-278.1 through 18.2-278.7</t>
  </si>
  <si>
    <t>&lt;p&gt;Repealed by Acts 1986, c. 492.&lt;/p&gt;</t>
  </si>
  <si>
    <t>DANGEROUS USE OF FIREARMS OR OTHER WEAPONS</t>
  </si>
  <si>
    <t>¬ß 18.2-279</t>
  </si>
  <si>
    <t>Discharging firearms or missiles within or at building or dwelling house; penalty.</t>
  </si>
  <si>
    <t>&lt;p&gt;If any person maliciously discharges a firearm within any building when occupied by one or more persons in such a manner as to endanger the life or lives of such person or persons, or maliciously shoots at, or maliciously throws any missile at or against any dwelling house or other building when occupied by one or more persons, whereby the life or lives of any such person or persons may be put in peril, the person so offending is guilty of a Class 4 felony. In the event of the death of any person, resulting from such malicious shooting or throwing, the person so offending is guilty of murder in the second degree. However, if the homicide is willful, deliberate and premeditated, he is guilty of murder in the first degree.&lt;/p&gt;&lt;p&gt;If any such act be done unlawfully, but not maliciously, the person so offending is guilty of a Class 6 felony; and, in the event of the death of any person resulting from such unlawful shooting or throwing, the person so offending is guilty of involuntary manslaughter. If any person willfully discharges a firearm within or shoots at any school building whether occupied or not, he is guilty of a Class 4 felony.&lt;/p&gt;&lt;p&gt;Code 1950, ¬ß¬ß 18.1-66, 18.1-152; 1960, c. 358; 1975, cc. 14, 15; 1992, c. 738; 2005, c. &lt;a href='http://lis.virginia.gov/cgi-bin/legp604.exe?051+ful+CHAP0143'&gt;143&lt;/a&gt;.&lt;/p&gt;</t>
  </si>
  <si>
    <t>¬ß 18.2-280</t>
  </si>
  <si>
    <t>Willfully discharging firearms in public places.</t>
  </si>
  <si>
    <t>&lt;p&gt;A. If any person willfully discharges or causes to be discharged any firearm in any street in a city or town, or in any place of public business or place of public gathering, and such conduct results in bodily injury to another person, he shall be guilty of a Class 6 felony. If such conduct does not result in bodily injury to another person, he shall be guilty of a Class 1 misdemeanor.&lt;/p&gt;&lt;p&gt;B. If any person willfully discharges or causes to be discharged any firearm upon the buildings and grounds of any public, private or religious elementary, middle or high school, he shall be guilty of a Class 4 felony, unless he is engaged in a program or curriculum sponsored by or conducted with permission of a public, private or religious school.&lt;/p&gt;&lt;p&gt;C. If any person willfully discharges or causes to be discharged any firearm upon any public property within 1,000 feet of the property line of any public, private or religious elementary, middle or high school property he shall be guilty of a Class 4 felony, unless he is engaged in lawful hunting.&lt;/p&gt;&lt;p&gt;D. This section shall not apply to any law-enforcement officer in the performance of his official duties nor to any other person whose said willful act is otherwise justifiable or excusable at law in the protection of his life or property, or is otherwise specifically authorized by law.&lt;/p&gt;&lt;p&gt;E. Nothing in this statute shall preclude the Commonwealth from electing to prosecute under any other applicable provision of law instead of this section.&lt;/p&gt;&lt;p&gt;Code 1950, ¬ß 18.1-69; 1960, c. 358; 1975, cc. 14, 15; 1992, c. 735; 1999, c. &lt;a href='http://lis.virginia.gov/cgi-bin/legp604.exe?991+ful+CHAP0996'&gt;996&lt;/a&gt;; 2001, c. &lt;a href='http://lis.virginia.gov/cgi-bin/legp604.exe?011+ful+CHAP0712'&gt;712&lt;/a&gt;; 2005, c. &lt;a href='http://lis.virginia.gov/cgi-bin/legp604.exe?051+ful+CHAP0928'&gt;928&lt;/a&gt;.&lt;/p&gt;</t>
  </si>
  <si>
    <t>¬ß 18.2-281</t>
  </si>
  <si>
    <t>Setting spring gun or other deadly weapon.</t>
  </si>
  <si>
    <t>&lt;p&gt;It shall be unlawful for any person to set or fix in any manner any firearm or other deadly weapon so that it may be discharged or activated by a person coming in contact therewith or with any string, wire, spring, or any other contrivance attached thereto or designed to activate such weapon remotely. Any person violating this section shall be guilty of a Class 6 felony.&lt;/p&gt;&lt;p&gt;Code 1950, ¬ß 18.1-69.1; 1966, c. 422; 1975, cc. 14, 15.&lt;/p&gt;</t>
  </si>
  <si>
    <t>¬ß 18.2-282</t>
  </si>
  <si>
    <t>Pointing, holding, or brandishing firearm, air or gas operated weapon or object similar in appearance; penalty.</t>
  </si>
  <si>
    <t>&lt;p&gt;A. It shall be unlawful for any person to point, hold or brandish any firearm or any air or gas operated weapon or any object similar in appearance, whether capable of being fired or not, in such manner as to reasonably induce fear in the mind of another or hold a firearm or any air or gas operated weapon in a public place in such a manner as to reasonably induce fear in the mind of another of being shot or injured. However, this section shall not apply to any person engaged in excusable or justifiable self-defense. Persons violating the provisions of this section shall be guilty of a Class 1 misdemeanor or, if the violation occurs upon any public, private or religious elementary, middle or high school, including buildings and grounds or upon public property within 1,000 feet of such school property, he shall be guilty of a Class 6 felony.&lt;/p&gt;&lt;p&gt;B. Any police officer in the performance of his duty, in making an arrest under the provisions of this section, shall not be civilly liable in damages for injuries or death resulting to the person being arrested if he had reason to believe that the person being arrested was pointing, holding, or brandishing such firearm or air or gas operated weapon, or object that was similar in appearance, with intent to induce fear in the mind of another.&lt;/p&gt;&lt;p&gt;C. For purposes of this section, the word "firearm" means any weapon that will or is designed to or may readily be converted to expel single or multiple projectiles by the action of an explosion of a combustible material. The word "ammunition," as used herein, shall mean a cartridge, pellet, ball, missile or projectile adapted for use in a firearm.&lt;/p&gt;&lt;p&gt;Code 1950, ¬ß 18.1-69.2; 1968, c. 513; 1975, cc. 14, 15; 1990, cc. 588, 599; 1992, c. 735; 2003, c. &lt;a href='http://lis.virginia.gov/cgi-bin/legp604.exe?031+ful+CHAP0976'&gt;976&lt;/a&gt;; 2005, c. &lt;a href='http://lis.virginia.gov/cgi-bin/legp604.exe?051+ful+CHAP0928'&gt;928&lt;/a&gt;.&lt;/p&gt;</t>
  </si>
  <si>
    <t>¬ß 18.2-282.1</t>
  </si>
  <si>
    <t>Brandishing a machete or other bladed weapon with intent to intimidate; penalty.</t>
  </si>
  <si>
    <t>&lt;p&gt;It shall be unlawful for any person to point, hold, or brandish a machete or any weapon, with an exposed blade 12 inches or longer, with the intent of intimidating any person or group of persons and in a manner that reasonably demonstrates that intent. This section shall not apply to any person engaged in excusable or justifiable self-defense. A person who violates this section is guilty of a Class 1 misdemeanor or, if the violation occurs upon any public, private, or religious elementary, middle, or high school, including buildings and grounds or upon public property within 1,000 feet of such school property, he is guilty of a Class 6 felony.&lt;/p&gt;&lt;p&gt;2006, cc. &lt;a href='http://lis.virginia.gov/cgi-bin/legp604.exe?061+ful+CHAP0844'&gt;844&lt;/a&gt;, &lt;a href='http://lis.virginia.gov/cgi-bin/legp604.exe?061+ful+CHAP0895'&gt;895&lt;/a&gt;.&lt;/p&gt;</t>
  </si>
  <si>
    <t>¬ß 18.2-283</t>
  </si>
  <si>
    <t>Carrying dangerous weapon to place of religious worship.</t>
  </si>
  <si>
    <t>&lt;p&gt;If any person carry any gun, pistol, bowie knife, dagger or other dangerous weapon, without good and sufficient reason, to a place of worship while a meeting for religious purposes is being held at such place he shall be guilty of a Class 4 misdemeanor.&lt;/p&gt;&lt;p&gt;Code 1950, ¬ß 18.1-241; 1960, c. 358; 1962, c. 411; 1975, cc. 14, 15.&lt;/p&gt;</t>
  </si>
  <si>
    <t>¬ß 18.2-283.1</t>
  </si>
  <si>
    <t>Carrying weapon into courthouse.</t>
  </si>
  <si>
    <t>&lt;p&gt;It is unlawful for any person to possess in or transport into any courthouse in this Commonwealth any (i) gun or other weapon designed or intended to propel a missile or projectile of any kind; (ii) frame, receiver, muffler, silencer, missile, projectile, or ammunition designed for use with a dangerous weapon; or (iii)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misdemeanor.&lt;/p&gt;&lt;p&gt;The provisions of this section shall not apply to any police officer, sheriff, law-enforcement agent or official, conservation police officer, conservator of the peace, magistrate, court officer, judge, city or county treasurer, or commissioner or deputy commissioner of the Virginia Workers' Compensation Commission while in the conduct of such person's official duties.&lt;/p&gt;&lt;p&gt;1988, c. 615; 2004, c. &lt;a href='http://lis.virginia.gov/cgi-bin/legp604.exe?041+ful+CHAP0995'&gt;995&lt;/a&gt;; 2007, cc. &lt;a href='http://lis.virginia.gov/cgi-bin/legp604.exe?071+ful+CHAP0087'&gt;87&lt;/a&gt;, &lt;a href='http://lis.virginia.gov/cgi-bin/legp604.exe?071+ful+CHAP0519'&gt;519&lt;/a&gt;; 2012, c. &lt;a href='http://lis.virginia.gov/cgi-bin/legp604.exe?121+ful+CHAP0295'&gt;295&lt;/a&gt;; 2017, c. &lt;a href='http://lis.virginia.gov/cgi-bin/legp604.exe?171+ful+CHAP0761'&gt;761&lt;/a&gt;.&lt;/p&gt;</t>
  </si>
  <si>
    <t>¬ß 18.2-284</t>
  </si>
  <si>
    <t>Selling or giving toy firearms.</t>
  </si>
  <si>
    <t>&lt;p&gt;No person shall sell, barter, exchange, furnish, or dispose of by purchase, gift or in any other manner any toy gun, pistol, rifle or other toy firearm, if the same shall, by action of an explosion of a combustible material, discharge blank or ball charges. Any person violating the provisions of this section shall be guilty of a Class 4 misdemeanor. Each sale of any of the articles hereinbefore specified to any person shall constitute a separate offense.&lt;/p&gt;&lt;p&gt;Nothing in this section shall be construed as preventing the sale of what are commonly known as cap pistols.&lt;/p&gt;&lt;p&gt;Code 1950, ¬ß 18.1-347; 1960, c. 348; 1975, cc. 14, 15; 2003, c. &lt;a href='http://lis.virginia.gov/cgi-bin/legp604.exe?031+ful+CHAP0976'&gt;976&lt;/a&gt;.&lt;/p&gt;</t>
  </si>
  <si>
    <t>¬ß 18.2-285</t>
  </si>
  <si>
    <t>Hunting with firearms while under influence of intoxicant or narcotic drug; penalty.</t>
  </si>
  <si>
    <t>&lt;p&gt;It shall be unlawful for any person to hunt wildlife with a firearm, bow and arrow, slingbow, arrowgun, or crossbow in the Commonwealth while he is (i) under the influence of alcohol; (ii) under the influence of any narcotic drug or any other self-administered intoxicant or drug of whatsoever nature, or any combination of such drugs, to a degree that impairs his ability to hunt with a firearm, bow and arrow, slingbow, arrowgun, or crossbow safely; or (iii) under the combined influence of alcohol and any drug or drugs to a degree that impairs his ability to hunt with a firearm, bow and arrow, slingbow, arrowgun, or crossbow safely. Any person who violates the provisions of this section is guilty of a Class 1 misdemeanor. Conservation police officers, sheriffs, and all other law-enforcement officers shall enforce the provisions of this section.&lt;/p&gt;&lt;p&gt;Code 1950, ¬ß 29-140.1; 1952, c. 96; 1962, c. 469; 1975, cc. 14, 15; 1999, c. &lt;a href='http://lis.virginia.gov/cgi-bin/legp604.exe?991+ful+CHAP0543'&gt;543&lt;/a&gt;; 2005, c. &lt;a href='http://lis.virginia.gov/cgi-bin/legp604.exe?051+ful+CHAP0507'&gt;507&lt;/a&gt;; 2017, c. &lt;a href='http://lis.virginia.gov/cgi-bin/legp604.exe?171+ful+CHAP0530'&gt;530&lt;/a&gt;; 2018, cc. &lt;a href='http://lis.virginia.gov/cgi-bin/legp604.exe?181+ful+CHAP0557'&gt;557&lt;/a&gt;, &lt;a href='http://lis.virginia.gov/cgi-bin/legp604.exe?181+ful+CHAP0558'&gt;558&lt;/a&gt;.&lt;/p&gt;</t>
  </si>
  <si>
    <t>¬ß 18.2-286</t>
  </si>
  <si>
    <t>Shooting in or across road or in street.</t>
  </si>
  <si>
    <t>&lt;p&gt;If any person discharges a firearm, crossbow, slingbow, arrowgun, or bow and arrow in or across any road, or within the right-of-way thereof, or in a street of any city or town, he shall, for each offense, be guilty of a Class 4 misdemeanor.&lt;/p&gt;&lt;p&gt;The provisions of this section shall not apply to firing ranges or shooting matches maintained, and supervised or approved, by law-enforcement officers and military personnel in performance of their lawful duties.&lt;/p&gt;&lt;p&gt;Code 1950, ¬ß 33.1-349; 1970, c. 322; 1975, cc. 14, 15; 1993, c. 322; 1994, c. &lt;a href='http://lis.virginia.gov/cgi-bin/legp604.exe?941+ful+CHAP0018'&gt;18&lt;/a&gt;; 2017, c. &lt;a href='http://lis.virginia.gov/cgi-bin/legp604.exe?171+ful+CHAP0530'&gt;530&lt;/a&gt;; 2018, cc. &lt;a href='http://lis.virginia.gov/cgi-bin/legp604.exe?181+ful+CHAP0557'&gt;557&lt;/a&gt;, &lt;a href='http://lis.virginia.gov/cgi-bin/legp604.exe?181+ful+CHAP0558'&gt;558&lt;/a&gt;.&lt;/p&gt;</t>
  </si>
  <si>
    <t>¬ß 18.2-286.1</t>
  </si>
  <si>
    <t>Shooting from vehicles so as to endanger persons; penalty.</t>
  </si>
  <si>
    <t>&lt;p&gt;Any person who, while in or on a motor vehicle, intentionally discharges a firearm so as to create the risk of injury or death to another person or thereby cause another person to have a reasonable apprehension of injury or death shall be guilty of a Class 5 felony. Nothing in this section shall apply to a law-enforcement officer in the performance of his duties.&lt;/p&gt;&lt;p&gt;1990, c. 951.&lt;/p&gt;</t>
  </si>
  <si>
    <t>¬ß 18.2-287</t>
  </si>
  <si>
    <t>¬ß 18.2-287.01</t>
  </si>
  <si>
    <t>Carrying weapon in air carrier airport terminal.</t>
  </si>
  <si>
    <t>&lt;p&gt;It shall be unlawful for any person to possess or transport into any air carrier airport terminal in the Commonwealth any (i) gun or other weapon designed or intended to propel a missile or projectile of any kind, (ii) frame, receiver, muffler, silencer, missile, projectile or ammunition designed for use with a dangerous weapon, and (iii) any other dangerous weapon, including explosives, stun weapons as defined in ¬ß &lt;a href='http://law.lis.virginia.gov/vacode/18.2-308.1/'&gt;18.2-308.1&lt;/a&gt;, and those weapons specified in subsection A of ¬ß &lt;a href='http://law.lis.virginia.gov/vacode/18.2-308/'&gt;18.2-308&lt;/a&gt;. Any such weapon shall be subject to seizure by a law-enforcement officer. A violation of this section is punishable as a Class 1 misdemeanor. Any weapon possessed or transported in violation of this section shall be forfeited to the Commonwealth and disposed of as provided in ¬ß &lt;a href='http://law.lis.virginia.gov/vacode/19.2-386.28/'&gt;19.2-386.28&lt;/a&gt;.&lt;/p&gt;&lt;p&gt;The provisions of this section shall not apply to any police officer, sheriff, law-enforcement agent or official, conservation police officer, conservator of the peace employed by the air carrier airport, or retired law-enforcement officer qualified pursuant to subsection C of ¬ß &lt;a href='http://law.lis.virginia.gov/vacode/18.2-308.016/'&gt;18.2-308.016&lt;/a&gt;, nor shall the provisions of this section apply to any passenger of an airline who, to the extent otherwise permitted by law, transports a lawful firearm, weapon, or ammunition into or out of an air carrier airport terminal for the sole purposes, respectively, of (i) presenting such firearm, weapon, or ammunition to U.S. Customs agents in advance of an international flight, in order to comply with federal law, (ii) checking such firearm, weapon, or ammunition with his luggage, or (iii) retrieving such firearm, weapon, or ammunition from the baggage claim area.&lt;/p&gt;&lt;p&gt;Any other statute, rule, regulation, or ordinance specifically addressing the possession or transportation of weapons in any airport in the Commonwealth shall be invalid, and this section shall control.&lt;/p&gt;&lt;p&gt;2004, c. &lt;a href='http://lis.virginia.gov/cgi-bin/legp604.exe?041+ful+CHAP0894'&gt;894&lt;/a&gt;; 2007, cc. &lt;a href='http://lis.virginia.gov/cgi-bin/legp604.exe?071+ful+CHAP0087'&gt;87&lt;/a&gt;, &lt;a href='http://lis.virginia.gov/cgi-bin/legp604.exe?071+ful+CHAP0519'&gt;519&lt;/a&gt;; 2013, c. &lt;a href='http://lis.virginia.gov/cgi-bin/legp604.exe?131+ful+CHAP0746'&gt;746&lt;/a&gt;; 2016, c. &lt;a href='http://lis.virginia.gov/cgi-bin/legp604.exe?161+ful+CHAP0257'&gt;257&lt;/a&gt;.&lt;/p&gt;</t>
  </si>
  <si>
    <t>¬ß 18.2-287.1</t>
  </si>
  <si>
    <t>¬ß 18.2-287.2</t>
  </si>
  <si>
    <t>Wearing of body armor while committing a crime; penalty.</t>
  </si>
  <si>
    <t>&lt;p&gt;Any person who, while committing a crime of violence as defined in ¬ß &lt;a href='http://law.lis.virginia.gov/vacode/18.2-288/'&gt;18.2-288&lt;/a&gt; (2) or a felony violation of ¬ß &lt;a href='http://law.lis.virginia.gov/vacode/18.2-248/'&gt;18.2-248&lt;/a&gt; or subdivision (a) 2 or 3 of ¬ß &lt;a href='http://law.lis.virginia.gov/vacode/18.2-248.1/'&gt;18.2-248.1&lt;/a&gt;, has in his possession a firearm or knife and is wearing body armor designed to diminish the effect of the impact of a bullet or projectile shall be guilty of a Class 4 felony.&lt;/p&gt;&lt;p&gt;1990, c. 936; 1997, c. &lt;a href='http://lis.virginia.gov/cgi-bin/legp604.exe?971+ful+CHAP0311'&gt;311&lt;/a&gt;.&lt;/p&gt;</t>
  </si>
  <si>
    <t>¬ß 18.2-287.3</t>
  </si>
  <si>
    <t>&lt;p&gt;Repealed by Acts 1993, cc. 467, 494.&lt;/p&gt;</t>
  </si>
  <si>
    <t>¬ß 18.2-287.4</t>
  </si>
  <si>
    <t>Carrying loaded firearms in public areas prohibited; penalty.</t>
  </si>
  <si>
    <t>&lt;p&gt;It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William.&lt;/p&gt;&lt;p&gt;The provisions of this section shall not apply to law-enforcement officers, licensed security guards, military personnel in the performance of their lawful duties, or any person having a valid concealed handgun permit or to any person actually engaged in lawful hunting or lawful recreational shooting activities at an established shooting range or shooting contest. Any person violating the provisions of this section shall be guilty of a Class 1 misdemeanor.&lt;/p&gt;&lt;p&gt;The exemptions set forth in ¬ß¬ß &lt;a href='http://law.lis.virginia.gov/vacode/18.2-308/'&gt;18.2-308&lt;/a&gt; and &lt;a href='http://law.lis.virginia.gov/vacode/18.2-308.016/'&gt;18.2-308.016&lt;/a&gt; shall apply, mutatis mutandis, to the provisions of this section.&lt;/p&gt;&lt;p&gt;1991, c. 570; 1992, c. 790; 2003, c. &lt;a href='http://lis.virginia.gov/cgi-bin/legp604.exe?031+ful+CHAP0976'&gt;976&lt;/a&gt;; 2004, c. &lt;a href='http://lis.virginia.gov/cgi-bin/legp604.exe?041+ful+CHAP0995'&gt;995&lt;/a&gt;; 2005, c. &lt;a href='http://lis.virginia.gov/cgi-bin/legp604.exe?051+ful+CHAP0160'&gt;160&lt;/a&gt;; 2007, c. &lt;a href='http://lis.virginia.gov/cgi-bin/legp604.exe?071+ful+CHAP0813'&gt;813&lt;/a&gt;; 2016, c. &lt;a href='http://lis.virginia.gov/cgi-bin/legp604.exe?161+ful+CHAP0257'&gt;257&lt;/a&gt;.&lt;/p&gt;</t>
  </si>
  <si>
    <t>UNIFORM MACHINE GUN ACT</t>
  </si>
  <si>
    <t>¬ß 18.2-288</t>
  </si>
  <si>
    <t>&lt;p&gt;When used in this article:&lt;/p&gt;&lt;p&gt;(1) "Machine gun" applies to any weapon which shoots or is designed to shoot automatically more than one shot, without manual reloading, by a single function of the trigger.&lt;/p&gt;&lt;p&gt;(2) "Crime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larceny.&lt;/p&gt;&lt;p&gt;(3) "Person" applies to and includes firm, partnership, association or corporation.&lt;/p&gt;&lt;p&gt;Code 1950, ¬ß 18.1-258; 1960, c. 358; 1975, cc. 14, 15.&lt;/p&gt;</t>
  </si>
  <si>
    <t>¬ß 18.2-289</t>
  </si>
  <si>
    <t>Use of machine gun for crime of violence.</t>
  </si>
  <si>
    <t>&lt;p&gt;Possession or use of a machine gun in the perpetration or attempted perpetration of a crime of violence is hereby declared to be a Class 2 felony.&lt;/p&gt;&lt;p&gt;Code 1950, ¬ß 18.1-259; 1960, c. 358; 1975, cc. 14, 15.&lt;/p&gt;</t>
  </si>
  <si>
    <t>¬ß 18.2-290</t>
  </si>
  <si>
    <t>Use of machine gun for aggressive purpose.</t>
  </si>
  <si>
    <t>&lt;p&gt;Unlawful possession or use of a machine gun for an offensive or aggressive purpose is hereby declared to be a Class 4 felony.&lt;/p&gt;&lt;p&gt;Code 1950, ¬ß 18.1-260; 1960, c. 358; 1968, c. 229; 1975, cc. 14, 15.&lt;/p&gt;</t>
  </si>
  <si>
    <t>¬ß 18.2-291</t>
  </si>
  <si>
    <t>What constitutes aggressive purpose.</t>
  </si>
  <si>
    <t>&lt;p&gt;Possession or use of a machine gun shall be presumed to be for an offensive or aggressive purpose:&lt;/p&gt;&lt;p&gt;(1) When the machine gun is on premises not owned or rented for bona fide permanent residence or business occupancy by the person in whose possession the machine gun may be found;&lt;/p&gt;&lt;p&gt;(2) When the machine gun is in the possession of, or used by, a person who has been convicted of a crime of violence in any court of record, state or federal, of the United States of America, its territories or insular possessions;&lt;/p&gt;&lt;p&gt;(3) When the machine gun has not been registered as required in ¬ß &lt;a href='http://law.lis.virginia.gov/vacode/18.2-295/'&gt;18.2-295&lt;/a&gt;; or&lt;/p&gt;&lt;p&gt;(4) When empty or loaded shells which have been or are susceptible of use in the machine gun are found in the immediate vicinity thereof.&lt;/p&gt;&lt;p&gt;Code 1950, ¬ß 18.1-261; 1960, c. 358; 1975, cc. 14, 15.&lt;/p&gt;</t>
  </si>
  <si>
    <t>¬ß 18.2-292</t>
  </si>
  <si>
    <t>Presence prima facie evidence of use.</t>
  </si>
  <si>
    <t>&lt;p&gt;The presence of a machine gun in any room, boat or vehicle shall be prima facie evidence of the possession or use of the machine gun by each person occupying the room, boat, or vehicle where the weapon is found.&lt;/p&gt;&lt;p&gt;Code 1950, ¬ß 18.1-262; 1960, c. 358; 1975, cc. 14, 15.&lt;/p&gt;</t>
  </si>
  <si>
    <t>¬ß 18.2-293</t>
  </si>
  <si>
    <t>What article does not apply to.</t>
  </si>
  <si>
    <t>&lt;p&gt;The provisions of this article shall not be applicable to:&lt;/p&gt;&lt;p&gt;(1) The manufacture for, and sale of, machine guns to the armed forces or law-enforcement officers of the United States or of any state or of any political subdivision thereof, or the transportation required for that purpose; and&lt;/p&gt;&lt;p&gt;(2) Machine guns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18.1-263; 1960, c. 358; 1975, cc. 14, 15.&lt;/p&gt;</t>
  </si>
  <si>
    <t>¬ß 18.2-293.1</t>
  </si>
  <si>
    <t>What article does not prohibit.</t>
  </si>
  <si>
    <t>&lt;p&gt;Nothing contained in this article shall prohibit or interfere with:&lt;/p&gt;&lt;p&gt;(1) The possession of a machine gun for scientific purposes, or the possession of a machine gun not usable as a weapon and possessed as a curiosity, ornament, or keepsake; and&lt;/p&gt;&lt;p&gt;(2) The possession of a machine gun for a purpose manifestly not aggressive or offensive.&lt;/p&gt;&lt;p&gt;Provided, however, that possession of such machine guns shall be subject to the provisions of ¬ß &lt;a href='http://law.lis.virginia.gov/vacode/18.2-295/'&gt;18.2-295&lt;/a&gt;.&lt;/p&gt;&lt;p&gt;Code 1950, ¬ß 18.1-263; 1960, c. 358; 1975, cc. 14, 15.&lt;/p&gt;</t>
  </si>
  <si>
    <t>¬ß 18.2-294</t>
  </si>
  <si>
    <t>Manufacturer's and dealer's register; inspection of stock.</t>
  </si>
  <si>
    <t>&lt;p&gt;Every manufacturer or dealer shall keep a register of all machine guns manufactured or handled by him. This register shall show the model and serial number, date of manufacture, sale, loan, gift, delivery or receipt of every machine gun, the name, address, and occupation of the person to whom the machine gun was sold, loaned, given or delivered, or from whom it was received. Upon demand every manufacturer or dealer shall permit any marshal, sheriff or police officer to inspect his entire stock of machine guns, parts, and supplies therefor, and shall produce the register, herein required, for inspection. A violation of any provisions of this section shall be punishable as a Class 3 misdemeanor.&lt;/p&gt;&lt;p&gt;Code 1950, ¬ß 18.1-264; 1960, c. 358; 1975, cc. 14, 15.&lt;/p&gt;</t>
  </si>
  <si>
    <t>¬ß 18.2-295</t>
  </si>
  <si>
    <t>Registration of machine guns.</t>
  </si>
  <si>
    <t>&lt;p&gt;Every machine gun in this Commonwealth shall be registered with the Department of State Police within twenty-four hours after its acquisition or, in the case of semi-automatic weapons which are converted, modified or otherwise altered to become machine guns, within twenty-four hours of the conversion, modification or alteration. Blanks for registration shall be prepared by the Superintendent of State Police, and furnished upon application. To comply with this section the application as filed shall be notarized and shall show the model and serial number of the gun, the name, address and occupation of the person in possession, and from whom and the purpose for which, the gun was acquired or altered. The Superintendent of State Police shall upon registration required in this section forthwith furnish the registrant with a certificate of registration, which shall be valid as long as the registrant remains the same. Certificates of registration shall be retained by the registrant and produced by him upon demand by any peace officer. Failure to keep or produce such certificate for inspection shall be a Class 3 misdemeanor, and any peace officer, may without warrant, seize the machine gun and apply for its confiscation as provided in ¬ß &lt;a href='http://law.lis.virginia.gov/vacode/18.2-296/'&gt;18.2-296&lt;/a&gt;. Upon transferring a registered machine gun, the transferor shall forthwith notify the Superintendent in writing, setting forth the date of transfer and name and address of the transferee. Failure to give the required notification shall constitute a Class 3 misdemeanor. Registration data shall not be subject to inspection by the public.&lt;/p&gt;&lt;p&gt;Code 1950, ¬ß 18.1-265; 1960, c. 358; 1972, c. 199; 1975, cc. 14, 15; 1978, c. 618; 1988, c. 460.&lt;/p&gt;</t>
  </si>
  <si>
    <t>¬ß 18.2-296</t>
  </si>
  <si>
    <t>Search warrants for machine guns.</t>
  </si>
  <si>
    <t>&lt;p&gt;Warrant to search any house or place and seize any machine gun possessed in violation of this article may issue in the same manner and under the same restrictions as provided by law for stolen property, and any court of record, upon application of the attorney for the Commonwealth, a police officer or conservator of the peace, may order any machine gun, thus or otherwise legally seized, to be confiscated and either destroyed or delivered to a peace officer of the Commonwealth or a political subdivision thereof.&lt;/p&gt;&lt;p&gt;Code 1950, ¬ß 18.1-266; 1960, c. 358; 1975, cc. 14, 15.&lt;/p&gt;</t>
  </si>
  <si>
    <t>¬ß 18.2-297</t>
  </si>
  <si>
    <t>How article construed.</t>
  </si>
  <si>
    <t>&lt;p&gt;This article shall be so interpreted and construed as to effectuate its general purpose to make uniform the law of those states which enact it.&lt;/p&gt;&lt;p&gt;Code 1950, ¬ß 18.1-267; 1960, c. 358; 1975, cc. 14, 15.&lt;/p&gt;</t>
  </si>
  <si>
    <t>¬ß 18.2-298</t>
  </si>
  <si>
    <t>Short title of article.</t>
  </si>
  <si>
    <t>&lt;p&gt;This article may be cited as the "Uniform Machine Gun Act."&lt;/p&gt;&lt;p&gt;Code 1950, ¬ß 18.1-268; 1960, c. 358; 1975, cc. 14, 15.&lt;/p&gt;</t>
  </si>
  <si>
    <t>SAWED-OFF SHOTGUN AND "SAWED-OFF" RIFLE ACT</t>
  </si>
  <si>
    <t>¬ß 18.2-299</t>
  </si>
  <si>
    <t>&lt;p&gt;When used in this article:&lt;/p&gt;&lt;p&gt;"Sawed-off shotgun" means any weapon, loaded or unloaded, originally designed as a shoulder weapon, utilizing a self-contained cartridge from which a number of ball shot pellets or projectiles may be fired simultaneously from a smooth or rifled bore by a single function of the firing device and which has a barrel length of less than 18 inches for smooth bore weapons and 16 inches for rifled weapons. Weapons of less than.225 caliber shall not be included.&lt;/p&gt;&lt;p&gt;"Sawed-off rifle" means a rifle of any caliber, loaded or unloaded, which expels a projectile by action of an explosion of a combustible material and is designed as a shoulder weapon with a barrel or barrels length of less than 16 inches or which has been modified to an overall length of less than 26 inches.&lt;/p&gt;&lt;p&gt;"Crime of violence" applies to and includes any of the following crimes or an attempt to commit any of the same, namely, murder, manslaughter, kidnapping, rape, mayhem, assault with intent to maim, disable, disfigure or kill, robbery, burglary, housebreaking, breaking and entering and larceny.&lt;/p&gt;&lt;p&gt;"Person" applies to and includes firm, partnership, association or corporation.&lt;/p&gt;&lt;p&gt;Code 1950, ¬ß 18.1-268.1; 1968, c. 661; 1975, cc. 14, 15; 1992, c. 580; 2004, c. &lt;a href='http://lis.virginia.gov/cgi-bin/legp604.exe?041+ful+CHAP0930'&gt;930&lt;/a&gt;.&lt;/p&gt;</t>
  </si>
  <si>
    <t>¬ß 18.2-300</t>
  </si>
  <si>
    <t>Possession or use of "sawed-off" shotgun or rifle.</t>
  </si>
  <si>
    <t>&lt;p&gt;A. Possession or use of a "sawed-off" shotgun or "sawed-off" rifle in the perpetration or attempted perpetration of a crime of violence is a Class 2 felony.&lt;/p&gt;&lt;p&gt;B. Possession or use of a "sawed-off" shotgun or "sawed-off" rifle for any other purpose, except as permitted by this article and official use by those persons permitted possession by ¬ß &lt;a href='http://law.lis.virginia.gov/vacode/18.2-303/'&gt;18.2-303&lt;/a&gt;, is a Class 4 felony.&lt;/p&gt;&lt;p&gt;Code 1950, ¬ß 18.1-268.2; 1968, c. 661; 1975, cc. 14, 15; 1978, c. 710; 1992, c. 580.&lt;/p&gt;</t>
  </si>
  <si>
    <t>¬ß¬ß 18.2-301, 18.2-302</t>
  </si>
  <si>
    <t>&lt;p&gt;Repealed by Acts 1978, c. 710.&lt;/p&gt;</t>
  </si>
  <si>
    <t>¬ß 18.2-303</t>
  </si>
  <si>
    <t>&lt;p&gt;The provisions of this article shall not be applicable to:&lt;/p&gt;&lt;p&gt;(1) The manufacture for, and sale of, "sawed-off" shotguns or "sawed-off" rifles to the armed forces or law-enforcement officers of the United States or of any state or of any political subdivision thereof, or the transportation required for that purpose; and&lt;/p&gt;&lt;p&gt;(2) "Sawed-off" shotguns, "sawed-off" rifles and automatic arms issued to the National Guard of Virginia by the United States or such arms used by the United States Army or Navy or in the hands of troops of the national guards of other states or territories of the United States passing through Virginia, or such arms as may be provided for the officers of the State Police or officers of penal institutions.&lt;/p&gt;&lt;p&gt;Code 1950, ¬ß 18.1-268.5; 1968, c. 661; 1975, cc. 14, 15; 1992, c. 580.&lt;/p&gt;</t>
  </si>
  <si>
    <t>¬ß 18.2-303.1</t>
  </si>
  <si>
    <t>&lt;p&gt;Nothing contained in this article shall prohibit or interfere with the possession of a "sawed-off" shotgun or "sawed-off" rifle for scientific purposes, the possession of a "sawed-off" shotgun or "sawed-off" rifle possessed in compliance with federal law or the possession of a "sawed-off" shotgun or "sawed-off" rifle not usable as a firing weapon and possessed as a curiosity, ornament, or keepsake.&lt;/p&gt;&lt;p&gt;Code 1950, ¬ß 18.1-268.5; 1968, c. 661; 1975, cc. 14, 15; 1976, c. 351; 1992, c. 580; 1993, c. 449.&lt;/p&gt;</t>
  </si>
  <si>
    <t>¬ß 18.2-304</t>
  </si>
  <si>
    <t>&lt;p&gt;Every manufacturer or dealer shall keep a register of all "sawed-off" shotguns and "sawed-off" rifles manufactured or handled by him. This register shall show the model and serial number, date of manufacture, sale, loan, gift, delivery or receipt of every "sawed-off" shotgun and "sawed-off" rifle, the name, address, and occupation of the person to whom the "sawed-off" shotgun or "sawed-off" rifle was sold, loaned, given or delivered, or from whom it was received. Upon demand every manufacturer or dealer shall permit any marshal, sheriff or police officer to inspect his entire stock of "sawed-off" shotguns and "sawed-off" rifles, and "sawed-off" shotgun or "sawed-off" rifle barrels, and shall produce the register, herein required, for inspection. A violation of any provision of this section shall be punishable as a Class 3 misdemeanor.&lt;/p&gt;&lt;p&gt;Code 1950, ¬ß 18.1-268.6; 1968, c. 661; 1975, cc. 14, 15; 1992, c. 580.&lt;/p&gt;</t>
  </si>
  <si>
    <t>¬ß 18.2-305</t>
  </si>
  <si>
    <t>&lt;p&gt;Repealed by Acts 1976, c. 351.&lt;/p&gt;</t>
  </si>
  <si>
    <t>¬ß 18.2-306</t>
  </si>
  <si>
    <t>Search warrants for "sawed-off" shotguns and rifles; confiscation and destruction.</t>
  </si>
  <si>
    <t>&lt;p&gt;Warrant to search any house or place and seize any "sawed-off" shotgun or "sawed-off" rifle possessed in violation of this article may issue in the same manner and under the same restrictions as provided by law for stolen property, and any court of record, upon application of the attorney for the Commonwealth, a police officer or conservator of the peace, may order any "sawed-off" shotgun or "sawed-off" rifle thus or otherwise legally seized, to be confiscated and either destroyed or delivered to a peace officer of the Commonwealth or a political subdivision thereof.&lt;/p&gt;&lt;p&gt;Code 1950, ¬ß 18.1-268.8; 1968, c. 661; 1975, cc. 14, 15; 1992, c. 580.&lt;/p&gt;</t>
  </si>
  <si>
    <t>¬ß 18.2-307</t>
  </si>
  <si>
    <t>&lt;p&gt;This article may be cited as the "Sawed-Off Shotgun and Sawed-Off Rifle Act."&lt;/p&gt;&lt;p&gt;Code 1950, ¬ß 18.1-268.9; 1968, c. 661; 1975, cc. 14, 15; 1992, c. 580.&lt;/p&gt;</t>
  </si>
  <si>
    <t>CONCEALED WEAPONS AND CONCEALED HANDGUN PERMITS</t>
  </si>
  <si>
    <t>¬ß 18.2-307.1</t>
  </si>
  <si>
    <t>&lt;p&gt;As used in this article, unless the context requires a different meaning:&lt;/p&gt;&lt;p&gt;"Ballistic knife" means any knife with a detachable blade that is propelled by a spring-operated mechanism.&lt;/p&gt;&lt;p&gt;"Handgun" means any pistol or revolver or other firearm, except a machine gun, originally designed, made, and intended to fire a projectile by means of an explosion of a combustible material from one or more barrels when held in one hand.&lt;/p&gt;&lt;p&gt;"Law-enforcement officer" means those individuals defined as a law-enforcement officer in ¬ß &lt;a href='http://law.lis.virginia.gov/vacode/9.1-101/'&gt;9.1-101&lt;/a&gt;, law-enforcement agents of the armed forces of the United States and the Naval Criminal Investigative Service, and federal agents who are otherwise authorized to carry weapons by federal law. "Law-enforcement officer" also means any sworn full-time law-enforcement officer employed by a law-enforcement agency of the United States or any state or political subdivision thereof, whose duties are substantially similar to those set forth in ¬ß &lt;a href='http://law.lis.virginia.gov/vacode/9.1-101/'&gt;9.1-101&lt;/a&gt;.&lt;/p&gt;&lt;p&gt;"Lawfully admitted for permanent residence" means the status of having been lawfully accorded the privilege of residing permanently in the United States as an immigrant in accordance with the immigration laws, such status not having changed.&lt;/p&gt;&lt;p&gt;"Personal knowledge" means knowledge of a fact that a person has himself gained through his own senses, or knowledge that was gained by a law-enforcement officer or prosecutor through the performance of his official duties.&lt;/p&gt;&lt;p&gt;"Spring stick" means a spring-loaded metal stick activated by pushing a button that rapidly and forcefully telescopes the weapon to several times its original length.&lt;/p&gt;&lt;p&gt;2013, c. &lt;a href='http://lis.virginia.gov/cgi-bin/legp604.exe?131+ful+CHAP0746'&gt;746&lt;/a&gt;.&lt;/p&gt;</t>
  </si>
  <si>
    <t>¬ß 18.2-308</t>
  </si>
  <si>
    <t>Carrying concealed weapons; exceptions; penalty.</t>
  </si>
  <si>
    <t>&lt;p&gt;A. If any person carries about his person, hidden from common observation, (i) any pistol, revolver, or other weapon designed or intended to propel a missile of any kind by action of an explosion of any combustible material; (ii) any dirk, bowie knife, switchblade knife, ballistic knife, machete, razor, slingshot, spring stick, metal knucks, or blackjack; (iii) any flailing instrument consisting of two or more rigid parts connected in such a manner as to allow them to swing freely, which may be known as a nun chahka, nun chuck, nunchaku, shuriken, or fighting chain; (iv) any disc, of whatever configuration, having at least two points or pointed blades which is designed to be thrown or propelled and which may be known as a throwing star or oriental dart; or (v) any weapon of like kind as those enumerated in this subsection, he is guilty of a Class 1 misdemeanor. A second violation of this section or a conviction under this section subsequent to any conviction under any substantially similar ordinance of any county, city, or town shall be punishable as a Class 6 felony, and a third or subsequent such violation shall be punishable as a Class 5 felony. For the purpose of this section, a weapon shall be deemed to be hidden from common observation when it is observable but is of such deceptive appearance as to disguise the weapon's true nature. It shall be an affirmative defense to a violation of clause (i) regarding a handgun, that a person had been issued, at the time of the offense, a valid concealed handgun permit.&lt;/p&gt;&lt;p&gt;B. This section shall not apply to any person while in his own place of abode or the curtilage thereof.&lt;/p&gt;&lt;p&gt;C. Except as provided in subsection A of ¬ß &lt;a href='http://law.lis.virginia.gov/vacode/18.2-308.012/'&gt;18.2-308.012&lt;/a&gt;, this section shall not apply to:&lt;/p&gt;&lt;p&gt;1. Any person while in his own place of business;&lt;/p&gt;&lt;p&gt;2. Any law-enforcement officer, or retired law-enforcement officer pursuant to ¬ß &lt;a href='http://law.lis.virginia.gov/vacode/18.2-308.016/'&gt;18.2-308.016&lt;/a&gt;, wherever such law-enforcement officer may travel in the Commonwealth;&lt;/p&gt;&lt;p&gt;3. Any person who is at, or going to or from, an established shooting range, provided that the weapons are unloaded and securely wrapped while being transported;&lt;/p&gt;&lt;p&gt;4. Any regularly enrolled member of a weapons collecting organization who is at, or going to or from, a bona fide weapons exhibition, provided that the weapons are unloaded and securely wrapped while being transported;&lt;/p&gt;&lt;p&gt;5. Any person carrying such weapons between his place of abode and a place of purchase or repair, provided the weapons are unloaded and securely wrapped while being transported;&lt;/p&gt;&lt;p&gt;6. Any person actually engaged in lawful hunting, as authorized by the Board of Game and Inland Fisheries, under inclement weather conditions necessitating temporary protection of his firearm from those conditions, provided that possession of a handgun while engaged in lawful hunting shall not be construed as hunting with a handgun if the person hunting is carrying a valid concealed handgun permit;&lt;/p&gt;&lt;p&gt;7. Any attorney for the Commonwealth or assistant attorney for the Commonwealth, wherever such attorney may travel in the Commonwealth;&lt;/p&gt;&lt;p&gt;8. Any person who may lawfully possess a firearm and is carrying a handgun while in a personal, private motor vehicle or vessel and such handgun is secured in a container or compartment in the vehicle or vessel;&lt;/p&gt;&lt;p&gt;9. Any enrolled participant of a firearms training course who is at, or going to or from, a training location, provided that the weapons are unloaded and securely wrapped while being transported; and&lt;/p&gt;&lt;p&gt;10. Any judge or justice of the Commonwealth, wherever such judge or justice may travel in the Commonwealth.&lt;/p&gt;&lt;p&gt;D. This section shall also not apply to any of the following individuals while in the discharge of their official duties, or while in transit to or from such duties:&lt;/p&gt;&lt;p&gt;1. Carriers of the United States mail;&lt;/p&gt;&lt;p&gt;2. Officers or guards of any state correctional institution;&lt;/p&gt;&lt;p&gt;3. Conservators of the peace, except that a judge or justice of the Commonwealth, an attorney for the Commonwealth, or an assistant attorney for the Commonwealth may carry a concealed handgun pursuant to subdivisions C 7 and 10. However, the following conservators of the peace shall not be permitted to carry a concealed handgun without obtaining a permit as provided in this article: (i) notaries public; (ii) registrars; (iii) drivers, operators, or other persons in charge of any motor vehicle carrier of passengers for hire; or (iv) commissioners in chancery;&lt;/p&gt;&lt;p&gt;4. Noncustodial employees of the Department of Corrections designated to carry weapons by the Director of the Department of Corrections pursuant to ¬ß &lt;a href='http://law.lis.virginia.gov/vacode/53.1-29/'&gt;53.1-29&lt;/a&gt;; and&lt;/p&gt;&lt;p&gt;5. Harbormaster of the City of Hopewell.&lt;/p&gt;&lt;p&gt;Code 1950, ¬ß 18.1-269; 1960, c. 358; 1964, c. 130; 1975, cc. 14, 15, 594; 1976, c. 302; 1978, c. 715; 1979, c. 642; 1980, c. 238; 1981, c. 376; 1982, cc. 71, 553; 1983, c. 529; 1984, cc. 360, 720; 1985, c. 427; 1986, cc. 57, 451, 625, 641; 1987, cc. 592, 707; 1988, cc. 359, 793; 1989, cc. 538, 542; 1990, cc. 640, 648, 825; 1991, c. 637; 1992, cc. 510, 705; 1993, cc. 748, 861; 1994, cc. &lt;a href='http://lis.virginia.gov/cgi-bin/legp604.exe?941+ful+CHAP0375'&gt;375&lt;/a&gt;, &lt;a href='http://lis.virginia.gov/cgi-bin/legp604.exe?941+ful+CHAP0697'&gt;697&lt;/a&gt;; 1995, c. &lt;a href='http://lis.virginia.gov/cgi-bin/legp604.exe?951+ful+CHAP0829'&gt;829&lt;/a&gt;; 1997, cc. &lt;a href='http://lis.virginia.gov/cgi-bin/legp604.exe?971+ful+CHAP0916'&gt;916&lt;/a&gt;, &lt;a href='http://lis.virginia.gov/cgi-bin/legp604.exe?971+ful+CHAP0921'&gt;921&lt;/a&gt;, &lt;a href='http://lis.virginia.gov/cgi-bin/legp604.exe?971+ful+CHAP0922'&gt;922&lt;/a&gt;; 1998, cc. &lt;a href='http://lis.virginia.gov/cgi-bin/legp604.exe?981+ful+CHAP0662'&gt;662&lt;/a&gt;, &lt;a href='http://lis.virginia.gov/cgi-bin/legp604.exe?981+ful+CHAP0670'&gt;670&lt;/a&gt;, &lt;a href='http://lis.virginia.gov/cgi-bin/legp604.exe?981+ful+CHAP0846'&gt;846&lt;/a&gt;, &lt;a href='http://lis.virginia.gov/cgi-bin/legp604.exe?981+ful+CHAP0847'&gt;847&lt;/a&gt;; 1999, cc. &lt;a href='http://lis.virginia.gov/cgi-bin/legp604.exe?991+ful+CHAP0628'&gt;628&lt;/a&gt;, &lt;a href='http://lis.virginia.gov/cgi-bin/legp604.exe?991+ful+CHAP0666'&gt;666&lt;/a&gt;, &lt;a href='http://lis.virginia.gov/cgi-bin/legp604.exe?991+ful+CHAP0679'&gt;679&lt;/a&gt;; 2001, cc. &lt;a href='http://lis.virginia.gov/cgi-bin/legp604.exe?011+ful+CHAP0025'&gt;25&lt;/a&gt;, &lt;a href='http://lis.virginia.gov/cgi-bin/legp604.exe?011+ful+CHAP0384'&gt;384&lt;/a&gt;, &lt;a href='http://lis.virginia.gov/cgi-bin/legp604.exe?011+ful+CHAP0657'&gt;657&lt;/a&gt;; 2002, cc. &lt;a href='http://lis.virginia.gov/cgi-bin/legp604.exe?021+ful+CHAP0699'&gt;699&lt;/a&gt;, &lt;a href='http://lis.virginia.gov/cgi-bin/legp604.exe?021+ful+CHAP0728'&gt;728&lt;/a&gt;, &lt;a href='http://lis.virginia.gov/cgi-bin/legp604.exe?021+ful+CHAP0826'&gt;826&lt;/a&gt;; 2004, cc. &lt;a href='http://lis.virginia.gov/cgi-bin/legp604.exe?041+ful+CHAP0355'&gt;355&lt;/a&gt;, &lt;a href='http://lis.virginia.gov/cgi-bin/legp604.exe?041+ful+CHAP0423'&gt;423&lt;/a&gt;, &lt;a href='http://lis.virginia.gov/cgi-bin/legp604.exe?041+ful+CHAP0462'&gt;462&lt;/a&gt;, &lt;a href='http://lis.virginia.gov/cgi-bin/legp604.exe?041+ful+CHAP0876'&gt;876&lt;/a&gt;, &lt;a href='http://lis.virginia.gov/cgi-bin/legp604.exe?041+ful+CHAP0885'&gt;885&lt;/a&gt;, &lt;a href='http://lis.virginia.gov/cgi-bin/legp604.exe?041+ful+CHAP0900'&gt;900&lt;/a&gt;, &lt;a href='http://lis.virginia.gov/cgi-bin/legp604.exe?041+ful+CHAP0901'&gt;901&lt;/a&gt;, &lt;a href='http://lis.virginia.gov/cgi-bin/legp604.exe?041+ful+CHAP0903'&gt;903&lt;/a&gt;, &lt;a href='http://lis.virginia.gov/cgi-bin/legp604.exe?041+ful+CHAP0905'&gt;905&lt;/a&gt;, &lt;a href='http://lis.virginia.gov/cgi-bin/legp604.exe?041+ful+CHAP0926'&gt;926&lt;/a&gt;, &lt;a href='http://lis.virginia.gov/cgi-bin/legp604.exe?041+ful+CHAP0995'&gt;995&lt;/a&gt;, &lt;a href='http://lis.virginia.gov/cgi-bin/legp604.exe?041+ful+CHAP1012'&gt;1012&lt;/a&gt;; 2005, cc. &lt;a href='http://lis.virginia.gov/cgi-bin/legp604.exe?051+ful+CHAP0344'&gt;344&lt;/a&gt;, &lt;a href='http://lis.virginia.gov/cgi-bin/legp604.exe?051+ful+CHAP0420'&gt;420&lt;/a&gt;, &lt;a href='http://lis.virginia.gov/cgi-bin/legp604.exe?051+ful+CHAP0424'&gt;424&lt;/a&gt;, &lt;a href='http://lis.virginia.gov/cgi-bin/legp604.exe?051+ful+CHAP0441'&gt;441&lt;/a&gt;, &lt;a href='http://lis.virginia.gov/cgi-bin/legp604.exe?051+ful+CHAP0839'&gt;839&lt;/a&gt;; 2006, c. &lt;a href='http://lis.virginia.gov/cgi-bin/legp604.exe?061+ful+CHAP0886'&gt;886&lt;/a&gt;; 2007, cc. &lt;a href='http://lis.virginia.gov/cgi-bin/legp604.exe?071+ful+CHAP0087'&gt;87&lt;/a&gt;, &lt;a href='http://lis.virginia.gov/cgi-bin/legp604.exe?071+ful+CHAP0272'&gt;272&lt;/a&gt;, &lt;a href='http://lis.virginia.gov/cgi-bin/legp604.exe?071+ful+CHAP0408'&gt;408&lt;/a&gt;, &lt;a href='http://lis.virginia.gov/cgi-bin/legp604.exe?071+ful+CHAP0455'&gt;455&lt;/a&gt;; 2008, cc. &lt;a href='http://lis.virginia.gov/cgi-bin/legp604.exe?081+ful+CHAP0069'&gt;69&lt;/a&gt;, &lt;a href='http://lis.virginia.gov/cgi-bin/legp604.exe?081+ful+CHAP0075'&gt;75&lt;/a&gt;, &lt;a href='http://lis.virginia.gov/cgi-bin/legp604.exe?081+ful+CHAP0080'&gt;80&lt;/a&gt;, &lt;a href='http://lis.virginia.gov/cgi-bin/legp604.exe?081+ful+CHAP0309'&gt;309&lt;/a&gt;, &lt;a href='http://lis.virginia.gov/cgi-bin/legp604.exe?081+ful+CHAP0464'&gt;464&lt;/a&gt;, &lt;a href='http://lis.virginia.gov/cgi-bin/legp604.exe?081+ful+CHAP0742'&gt;742&lt;/a&gt;; 2009, cc. &lt;a href='http://lis.virginia.gov/cgi-bin/legp604.exe?091+ful+CHAP0235'&gt;235&lt;/a&gt;, &lt;a href='http://lis.virginia.gov/cgi-bin/legp604.exe?091+ful+CHAP0779'&gt;779&lt;/a&gt;, &lt;a href='http://lis.virginia.gov/cgi-bin/legp604.exe?091+ful+CHAP0780'&gt;780&lt;/a&gt;; 2010, cc. &lt;a href='http://lis.virginia.gov/cgi-bin/legp604.exe?101+ful+CHAP0387'&gt;387&lt;/a&gt;, &lt;a href='http://lis.virginia.gov/cgi-bin/legp604.exe?101+ful+CHAP0433'&gt;433&lt;/a&gt;, &lt;a href='http://lis.virginia.gov/cgi-bin/legp604.exe?101+ful+CHAP0576'&gt;576&lt;/a&gt;, &lt;a href='http://lis.virginia.gov/cgi-bin/legp604.exe?101+ful+CHAP0586'&gt;586&lt;/a&gt;, &lt;a href='http://lis.virginia.gov/cgi-bin/legp604.exe?101+ful+CHAP0602'&gt;602&lt;/a&gt;, &lt;a href='http://lis.virginia.gov/cgi-bin/legp604.exe?101+ful+CHAP0677'&gt;677&lt;/a&gt;, &lt;a href='http://lis.virginia.gov/cgi-bin/legp604.exe?101+ful+CHAP0700'&gt;700&lt;/a&gt;, &lt;a href='http://lis.virginia.gov/cgi-bin/legp604.exe?101+ful+CHAP0709'&gt;709&lt;/a&gt;, &lt;a href='http://lis.virginia.gov/cgi-bin/legp604.exe?101+ful+CHAP0740'&gt;740&lt;/a&gt;, &lt;a href='http://lis.virginia.gov/cgi-bin/legp604.exe?101+ful+CHAP0741'&gt;741&lt;/a&gt;, &lt;a href='http://lis.virginia.gov/cgi-bin/legp604.exe?101+ful+CHAP0754'&gt;754&lt;/a&gt;, &lt;a href='http://lis.virginia.gov/cgi-bin/legp604.exe?101+ful+CHAP0841'&gt;841&lt;/a&gt;, &lt;a href='http://lis.virginia.gov/cgi-bin/legp604.exe?101+ful+CHAP0863'&gt;863&lt;/a&gt;; 2011, cc. &lt;a href='http://lis.virginia.gov/cgi-bin/legp604.exe?111+ful+CHAP0231'&gt;231&lt;/a&gt;, &lt;a href='http://lis.virginia.gov/cgi-bin/legp604.exe?111+ful+CHAP0234'&gt;234&lt;/a&gt;, &lt;a href='http://lis.virginia.gov/cgi-bin/legp604.exe?111+ful+CHAP0384'&gt;384&lt;/a&gt;, &lt;a href='http://lis.virginia.gov/cgi-bin/legp604.exe?111+ful+CHAP0410'&gt;410&lt;/a&gt;; 2012, cc. &lt;a href='http://lis.virginia.gov/cgi-bin/legp604.exe?121+ful+CHAP0132'&gt;132&lt;/a&gt;, &lt;a href='http://lis.virginia.gov/cgi-bin/legp604.exe?121+ful+CHAP0175'&gt;175&lt;/a&gt;, &lt;a href='http://lis.virginia.gov/cgi-bin/legp604.exe?121+ful+CHAP0291'&gt;291&lt;/a&gt;, &lt;a href='http://lis.virginia.gov/cgi-bin/legp604.exe?121+ful+CHAP0557'&gt;557&lt;/a&gt;, &lt;a href='http://lis.virginia.gov/cgi-bin/legp604.exe?121+ful+CHAP0776'&gt;776&lt;/a&gt;; 2013, cc. &lt;a href='http://lis.virginia.gov/cgi-bin/legp604.exe?131+ful+CHAP0559'&gt;559&lt;/a&gt;, &lt;a href='http://lis.virginia.gov/cgi-bin/legp604.exe?131+ful+CHAP0746'&gt;746&lt;/a&gt;; 2014, cc. &lt;a href='http://lis.virginia.gov/cgi-bin/legp604.exe?141+ful+CHAP0045'&gt;45&lt;/a&gt;, &lt;a href='http://lis.virginia.gov/cgi-bin/legp604.exe?141+ful+CHAP0225'&gt;225&lt;/a&gt;, &lt;a href='http://lis.virginia.gov/cgi-bin/legp604.exe?141+ful+CHAP0450'&gt;450&lt;/a&gt;; 2015, cc. &lt;a href='http://lis.virginia.gov/cgi-bin/legp604.exe?151+ful+CHAP0038'&gt;38&lt;/a&gt;, &lt;a href='http://lis.virginia.gov/cgi-bin/legp604.exe?151+ful+CHAP0221'&gt;221&lt;/a&gt;, &lt;a href='http://lis.virginia.gov/cgi-bin/legp604.exe?151+ful+CHAP0730'&gt;730&lt;/a&gt;; 2016, cc. &lt;a href='http://lis.virginia.gov/cgi-bin/legp604.exe?161+ful+CHAP0257'&gt;257&lt;/a&gt;, &lt;a href='http://lis.virginia.gov/cgi-bin/legp604.exe?161+ful+CHAP0589'&gt;589&lt;/a&gt;, &lt;a href='http://lis.virginia.gov/cgi-bin/legp604.exe?161+ful+CHAP0672'&gt;672&lt;/a&gt;.&lt;/p&gt;</t>
  </si>
  <si>
    <t>¬ß 18.2-308.01</t>
  </si>
  <si>
    <t>Carrying a concealed handgun with a permit.</t>
  </si>
  <si>
    <t>&lt;p&gt;A. The prohibition against carrying a concealed handgun in clause (i) of subsection A of ¬ß &lt;a href='http://law.lis.virginia.gov/vacode/18.2-308/'&gt;18.2-308&lt;/a&gt; shall not apply to a person who has a valid concealed handgun permit issued pursuant to this article. The person issued the permit shall have such permit on his person at all times during which he is carrying a concealed handgun and shall display the permit and a photo identification issued by a government agency of the Commonwealth or by the U.S. Department of Defense or U.S. State Department (passport) upon demand by a law-enforcement officer. A person to whom a nonresident permit is issued shall have such permit on his person at all times when he is carrying a concealed handgun in the Commonwealth and shall display the permit on demand by a law-enforcement officer. A person whose permit is extended due to deployment shall carry with him and display, upon request of a law-enforcement officer, a copy of the documents required by subsection B of ¬ß &lt;a href='http://law.lis.virginia.gov/vacode/18.2-308.010/'&gt;18.2-308.010&lt;/a&gt;.&lt;/p&gt;&lt;p&gt;B. Failure to display the permit and a photo identification upon demand by a law-enforcement officer shall be punishable by a $25 civil penalty, which shall be paid into the state treasury. Any attorney for the Commonwealth of the county or city in which the alleged violation occurred may bring an action to recover the civil penalty. A court may waive such penalty upon presentation to the court of a valid permit and a government-issued photo identification. Any law-enforcement officer may issue a summons for the civil violation of failure to display the concealed handgun permit and photo identification upon demand.&lt;/p&gt;&lt;p&gt;C. The granting of a concealed handgun permit pursuant to this article shall not thereby authorize the possession of any handgun or other weapon on property or in places where such possession is otherwise prohibited by law or is prohibited by the owner of private property.&lt;/p&gt;&lt;p&gt;2013, c. &lt;a href='http://lis.virginia.gov/cgi-bin/legp604.exe?131+ful+CHAP0746'&gt;746&lt;/a&gt;.&lt;/p&gt;</t>
  </si>
  <si>
    <t>¬ß 18.2-308.02</t>
  </si>
  <si>
    <t>Application for a concealed handgun permit; Virginia resident or domiciliary.</t>
  </si>
  <si>
    <t>&lt;p&gt;A. Any person 21 years of age or older may apply in writing to the clerk of the circuit court of the county or city in which he resides, or if he is a member of the United States Armed Forces, the county or city in which he is domiciled, for a five-year permit to carry a concealed handgun. There shall be no requirement regarding the length of time an applicant has been a resident or domiciliary of the county or city. The application shall be on a form prescribed by the Department of State Police, in consultation with the Supreme Court, requiring only that information necessary to determine eligibility for the permit. Additionally, the application shall request but not require that the applicant provide an email or other electronic address where a notice of permit expiration can be sent pursuant to subsection C of ¬ß &lt;a href='http://law.lis.virginia.gov/vacode/18.2-308.010/'&gt;18.2-308.010&lt;/a&gt;. The applicant shall present one valid form of photo identification issued by a governmental agency of the Commonwealth or by the U.S. Department of Defense or U.S. State Department (passport). No information or documentation other than that which is allowed on the application in accordance with this section may be requested or required by the clerk or the court.&lt;/p&gt;&lt;p&gt;B. The court shall require proof that the applicant has demonstrated competence with a handgun and the applicant may demonstrate such competence by one of the following, but no applicant shall be required to submit to any additional demonstration of competence, nor shall any proof of demonstrated competence expire:&lt;/p&gt;&lt;p&gt;1. Completing any hunter education or hunter safety course approved by the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which the court deems adequate.&lt;/p&gt;&lt;p&gt;A photocopy of a certificate of completion of any of the courses or classes;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constitute evidence of qualification under this subsection.&lt;/p&gt;&lt;p&gt;C. The making of a materially false statement in an application under this article shall constitute perjury, punishable as provided in ¬ß &lt;a href='http://law.lis.virginia.gov/vacode/18.2-434/'&gt;18.2-434&lt;/a&gt;.&lt;/p&gt;&lt;p&gt;D. The clerk of court shall withhold from public disclosure the applicant's name and any other information contained in a permit application or any order issuing a concealed handgun permit, except that such information shall not be withheld from any law-enforcement officer acting in the performance of his official duties or from the applicant with respect to his own information. The prohibition on public disclosure of information under this subsection shall not apply to any reference to the issuance of a concealed handgun permit in any order book before July 1, 2008; however, any other concealed handgun records maintained by the clerk shall be withheld from public disclosure.&lt;/p&gt;&lt;p&gt;E. An application is deemed complete when all information required to be furnished by the applicant, including the fee for a concealed handgun permit as set forth in ¬ß &lt;a href='http://law.lis.virginia.gov/vacode/18.2-308.03/'&gt;18.2-308.03&lt;/a&gt;, is delivered to and received by the clerk of court before or concomitant with the conduct of a state or national criminal history records check.&lt;/p&gt;&lt;p&gt;2013, cc. &lt;a href='http://lis.virginia.gov/cgi-bin/legp604.exe?131+ful+CHAP0659'&gt;659&lt;/a&gt;, &lt;a href='http://lis.virginia.gov/cgi-bin/legp604.exe?131+ful+CHAP0746'&gt;746&lt;/a&gt;; 2014, cc. &lt;a href='http://lis.virginia.gov/cgi-bin/legp604.exe?141+ful+CHAP0016'&gt;16&lt;/a&gt;, &lt;a href='http://lis.virginia.gov/cgi-bin/legp604.exe?141+ful+CHAP0401'&gt;401&lt;/a&gt;, &lt;a href='http://lis.virginia.gov/cgi-bin/legp604.exe?141+ful+CHAP0549'&gt;549&lt;/a&gt;; 2017, cc. &lt;a href='http://lis.virginia.gov/cgi-bin/legp604.exe?171+ful+CHAP0099'&gt;99&lt;/a&gt;, &lt;a href='http://lis.virginia.gov/cgi-bin/legp604.exe?171+ful+CHAP0237'&gt;237&lt;/a&gt;.&lt;/p&gt;</t>
  </si>
  <si>
    <t>¬ß 18.2-308.04</t>
  </si>
  <si>
    <t>Processing of the application and issuance of a concealed handgun permit.</t>
  </si>
  <si>
    <t>&lt;p&gt;A. The clerk of court shall enter on the application the date on which the application and all other information required to be submitted by the applicant is received.&lt;/p&gt;&lt;p&gt;B. Upon receipt of the completed application, the court shall consult with either the sheriff or police department of the county or city and receive a report from the Central Criminal Records Exchange.&lt;/p&gt;&lt;p&gt;C.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¬ß &lt;a href='http://law.lis.virginia.gov/vacode/18.2-308.08/'&gt;18.2-308.08&lt;/a&gt;. If the applicant is later found by the court to be disqualified after a five-year permit has been issued, the permit shall be revoked.&lt;/p&gt;&lt;p&gt;D.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2010.&lt;/p&gt;&lt;p&gt;E. The permit to carry a concealed handgun shall specify only the following information: name, address, date of birth, gender, height, weight, color of hair, color of eyes, and signature of the permittee; the signature of the judge issuing the permit, of the clerk of court who has been authorized to sign such permits by the issuing judge, or of the clerk of court who has been authorized to issue such permits pursuant to subsection D; the date of issuance; and the expiration date. The permit to carry a concealed handgun shall be of a size comparable to a Virginia driver's license, may be laminated or use a similar process to protect the permit, and shall otherwise be of a uniform style prescribed by the Department of State Police.&lt;/p&gt;&lt;p&gt;2013, c. &lt;a href='http://lis.virginia.gov/cgi-bin/legp604.exe?131+ful+CHAP0746'&gt;746&lt;/a&gt;; 2017, c. &lt;a href='http://lis.virginia.gov/cgi-bin/legp604.exe?171+ful+CHAP0047'&gt;47&lt;/a&gt;.&lt;/p&gt;</t>
  </si>
  <si>
    <t>¬ß 18.2-308.05</t>
  </si>
  <si>
    <t>Issuance of a de facto permit.</t>
  </si>
  <si>
    <t>&lt;p&gt;If the court has not issued the permit or determined that the applicant is disqualified within 45 days of the date of receipt noted on the application, the clerk shall certify on the application that the 45-day period has expired, and mail or send via electronic mail a copy of the certified application to the applicant within five business days of the expiration of the 45-day period. The certified application shall serve as a de facto permit, which shall expire 90 days after issuance, and shall be recognized as a valid concealed handgun permit when presented with a valid government-issued photo identification pursuant to subsection A of ¬ß &lt;a href='http://law.lis.virginia.gov/vacode/18.2-308.01/'&gt;18.2-308.01&lt;/a&gt;, until the court issues a five-year permit or finds the applicant to be disqualified. If the applicant is found to be disqualified after the de facto permit is issued, the applicant shall surrender the de facto permit to the court and the disqualification shall be deemed a denial of the permit and a revocation of the de facto permit.&lt;/p&gt;&lt;p&gt;2013, c. &lt;a href='http://lis.virginia.gov/cgi-bin/legp604.exe?131+ful+CHAP0746'&gt;746&lt;/a&gt;.&lt;/p&gt;</t>
  </si>
  <si>
    <t>¬ß 18.2-308.06</t>
  </si>
  <si>
    <t>Nonresident concealed handgun permits.</t>
  </si>
  <si>
    <t>&lt;p&gt;A. Nonresidents of the Commonwealth 21 years of age or older may apply in writing to the Virginia Department of State Police for a five-year permit to carry a concealed handgun. The applicant shall submit a photocopy of one valid form of photo identification issued by a governmental agency of the applicant's state of residency or by the U.S. Department of Defense or U.S. State Department (passport). Every applicant for a nonresident concealed handgun permit shall also submit two photographs of a type and kind specified by the Department of State Police for inclusion on the permit and shall submit fingerprints on a card provided by the Department of State Police for the purpose of obtaining the applicant's state or national criminal history record. As a condition for issuance of a concealed handgun permit, the applicant shall submit to fingerprinting by his local or state law-enforcement agency and provide personal descriptive information to be forwarded with the fingerprints through the Central Criminal Records Exchange to the U.S. Federal Bureau of Investigation for the purpose of obtaining criminal history record information regarding the applicant and obtaining fingerprint identification information from federal records pursuant to criminal investigations by state and local law-enforcement agencies. The application shall be on a form provided by the Department of State Police, requiring only that information necessary to determine eligibility for the permit. If the permittee is later found by the Department of State Police to be disqualified, the permit shall be revoked and the person shall return the permit after being so notified by the Department of State Police. The permit requirement and restriction provisions of subsection C of ¬ß &lt;a href='http://law.lis.virginia.gov/vacode/18.2-308.02/'&gt;18.2-308.02&lt;/a&gt; and ¬ß &lt;a href='http://law.lis.virginia.gov/vacode/18.2-308.09/'&gt;18.2-308.09&lt;/a&gt; shall apply, mutatis mutandis, to the provisions of this subsection.&lt;/p&gt;&lt;p&gt;B. The applicant shall demonstrate competence with a handgun by one of the following:&lt;/p&gt;&lt;p&gt;1. Completing a hunter education or hunter safety course approved by the Virginia Department of Game and Inland Fisheries or a similar agency of another state;&lt;/p&gt;&lt;p&gt;2. Completing any National Rifle Association firearms safety or training course;&lt;/p&gt;&lt;p&gt;3. Completing any firearms safety or training course or class available to the general public offered by a law-enforcement agency, institution of higher education, or private or public institution or organization or firearms training school utilizing instructors certified by the National Rifle Association or the Department of Criminal Justice Services or a similar agency of another state;&lt;/p&gt;&lt;p&gt;4. Completing any law-enforcement firearms safety or training course or class offered for security guards, investigators, special deputies, or any division or subdivision of law enforcement or security enforcement;&lt;/p&gt;&lt;p&gt;5. Presenting evidence of equivalent experience with a firearm through participation in organized shooting competition approved by the Department of State Police or current military service or proof of an honorable discharge from any branch of the armed services;&lt;/p&gt;&lt;p&gt;6. Obtaining or previously having held a license to carry a firearm in the Commonwealth or a locality thereof, unless such license has been revoked for cause;&lt;/p&gt;&lt;p&gt;7. Completing any firearms training or safety course or class, including an electronic, video, or on-line course, conducted by a state-certified or National Rifle Association-certified firearms instructor;&lt;/p&gt;&lt;p&gt;8. Completing any governmental police agency firearms training course and qualifying to carry a firearm in the course of normal police duties; or&lt;/p&gt;&lt;p&gt;9. Completing any other firearms training that the Virginia Department of State Police deems adequate.&lt;/p&gt;&lt;p&gt;A photocopy of a certificate of completion of any such course or class; an affidavit from the instructor, school, club, organization, or group that conducted or taught such course or class attesting to the completion of the course or class by the applicant; or a copy of any document that shows completion of the course or class or evidences participation in firearms competition shall satisfy the requirement for demonstration of competence with a handgun.&lt;/p&gt;&lt;p&gt;C. The Department of State Police may charge a fee not to exceed $100 to cover the cost of the background check and issuance of the permit. Any fees collected shall be deposited in a special account to be used to offset the costs of administering the nonresident concealed handgun permit program.&lt;/p&gt;&lt;p&gt;D. The permit to carry a concealed handgun shall contain only the following information: name, address, date of birth, gender, height, weight, color of hair, color of eyes, and photograph of the permittee; the signature of the Superintendent of the Virginia Department of State Police or his designee; the date of issuance; and the expiration date.&lt;/p&gt;&lt;p&gt;E. The Superintendent of the State Police shall promulgate regulations, pursuant to the Administrative Process Act (¬ß &lt;a href='http://law.lis.virginia.gov/vacode/2.2-4000/'&gt;2.2-4000&lt;/a&gt; et seq.), for the implementation of an application process for obtaining a nonresident concealed handgun permit.&lt;/p&gt;&lt;p&gt;2013, c. &lt;a href='http://lis.virginia.gov/cgi-bin/legp604.exe?131+ful+CHAP0746'&gt;746&lt;/a&gt;; 2017, c. &lt;a href='http://lis.virginia.gov/cgi-bin/legp604.exe?171+ful+CHAP0237'&gt;237&lt;/a&gt;.&lt;/p&gt;</t>
  </si>
  <si>
    <t>¬ß 18.2-308.07</t>
  </si>
  <si>
    <t>Entry of information into the Virginia Criminal Information Network.</t>
  </si>
  <si>
    <t>&lt;p&gt;A. An order issuing a concealed handgun permit pursuant to ¬ß &lt;a href='http://law.lis.virginia.gov/vacode/18.2-308.04/'&gt;18.2-308.04&lt;/a&gt;, or the copy of the permit application certified by the clerk as a de facto permit pursuant to ¬ß &lt;a href='http://law.lis.virginia.gov/vacode/18.2-308.05/'&gt;18.2-308.05&lt;/a&gt;, shall be provided to the State Police and the law-enforcement agencies of the county or city by the clerk of the court. The State Police shall enter the permittee's name and description in the Virginia Criminal Information Network so that the permit's existence and current status will be made known to law-enforcement personnel accessing the Network for investigative purposes.&lt;/p&gt;&lt;p&gt;B. The Department of State Police shall enter the name and description of a person issued a nonresident permit pursuant to ¬ß &lt;a href='http://law.lis.virginia.gov/vacode/18.2-308.06/'&gt;18.2-308.06&lt;/a&gt; in the Virginia Criminal Information Network so that the permit's existence and current status are known to law-enforcement personnel accessing the Network for investigative purposes.&lt;/p&gt;&lt;p&gt;C. The State Police shall withhold from public disclosure permittee information submitted to the State Police for purposes of entry into the Virginia Criminal Information Network, except that such information shall not be withheld from any law-enforcement agency, officer, or authorized agent thereof acting in the performance of official law-enforcement duties, nor shall such information be withheld from an entity that has a valid contract with any local, state, or federal law-enforcement agency for the purpose of performing official duties of the law-enforcement agency. However, nothing in this subsection shall be construed to prohibit the release of (i) records by the State Police concerning permits issued to nonresidents of the Commonwealth pursuant to ¬ß &lt;a href='http://law.lis.virginia.gov/vacode/18.2-308.06/'&gt;18.2-308.06&lt;/a&gt; or (ii) statistical summaries, abstracts, or other records containing information in an aggregate form that does not identify any individual permittees.&lt;/p&gt;&lt;p&gt;2013, c. &lt;a href='http://lis.virginia.gov/cgi-bin/legp604.exe?131+ful+CHAP0746'&gt;746&lt;/a&gt;.&lt;/p&gt;</t>
  </si>
  <si>
    <t>¬ß 18.2-308.08</t>
  </si>
  <si>
    <t>Denial of a concealed handgun permit; appeal.</t>
  </si>
  <si>
    <t>&lt;p&gt;A. Only a circuit court judge may deny issuance of a concealed handgun permit to a Virginia resident or domiciliary who has applied for a permit pursuant to ¬ß &lt;a href='http://law.lis.virginia.gov/vacode/18.2-308.04/'&gt;18.2-308.04&lt;/a&gt;. Any order denying issuance of a concealed handgun permit shall state the basis for the denial of the permit, including, if applicable, any reason under ¬ß &lt;a href='http://law.lis.virginia.gov/vacode/18.2-308.09/'&gt;18.2-308.09&lt;/a&gt; that is the basis of the denial, and the clerk shall provide notice, in writing, upon denial of the application, of the applicant's right to an ore tenus hearing and the requirements for perfecting an appeal of such order.&lt;/p&gt;&lt;p&gt;B. Upon request of the applicant made within 21 days, the court shall place the matter on the docket for an ore tenus hearing. The applicant may be represented by counsel, but counsel shall not be appointed, and the rules of evidence shall apply. The final order of the court shall include the court's findings of fact and conclusions of law.&lt;/p&gt;&lt;p&gt;C. Any person denied a permit to carry a concealed handgun by the circuit court may present a petition for review to the Court of Appeals. The petition for review shall be filed within 60 days of the expiration of the time for requesting an ore tenus hearing, or if an ore tenus hearing is requested, within 60 days of the entry of the final order of the circuit court following the hearing. The petition shall be accompanied by a copy of the original papers filed in the circuit court, including a copy of the order of the circuit court denying the permit. Subject to the provisions of subsection B of ¬ß &lt;a href='http://law.lis.virginia.gov/vacode/17.1-410/'&gt;17.1-410&lt;/a&gt;, the decision of the Court of Appeals or judge shall be final. Notwithstanding any other provision of law, if the decision to deny the permit is reversed upon appeal, taxable costs incurred by the person shall be paid by the Commonwealth.&lt;/p&gt;&lt;p&gt;2013, c. &lt;a href='http://lis.virginia.gov/cgi-bin/legp604.exe?131+ful+CHAP0746'&gt;746&lt;/a&gt;.&lt;/p&gt;</t>
  </si>
  <si>
    <t>¬ß 18.2-308.09</t>
  </si>
  <si>
    <t>Disqualifications for a concealed handgun permit.</t>
  </si>
  <si>
    <t>&lt;p&gt;The following persons shall be deemed disqualified from obtaining a permit:&lt;/p&gt;&lt;p&gt;1. An individual who is ineligible to possess a firearm pursuant to ¬ß &lt;a href='http://law.lis.virginia.gov/vacode/18.2-308.1:1/'&gt;18.2-308.1:1&lt;/a&gt;, &lt;a href='http://law.lis.virginia.gov/vacode/18.2-308.1:2/'&gt;18.2-308.1:2&lt;/a&gt;, or &lt;a href='http://law.lis.virginia.gov/vacode/18.2-308.1:3/'&gt;18.2-308.1:3&lt;/a&gt; or the substantially similar law of any other state or of the United States.&lt;/p&gt;&lt;p&gt;2. An individual who was ineligible to possess a firearm pursuant to ¬ß &lt;a href='http://law.lis.virginia.gov/vacode/18.2-308.1:1/'&gt;18.2-308.1:1&lt;/a&gt; and who was discharged from the custody of the Commissioner pursuant to ¬ß &lt;a href='http://law.lis.virginia.gov/vacode/19.2-182.7/'&gt;19.2-182.7&lt;/a&gt; less than five years before the date of his application for a concealed handgun permit.&lt;/p&gt;&lt;p&gt;3. An individual who was ineligible to possess a firearm pursuant to ¬ß &lt;a href='http://law.lis.virginia.gov/vacode/18.2-308.1:2/'&gt;18.2-308.1:2&lt;/a&gt; and whose competency or capacity was restored pursuant to ¬ß &lt;a href='http://law.lis.virginia.gov/vacode/64.2-2012/'&gt;64.2-2012&lt;/a&gt; less than five years before the date of his application for a concealed handgun permit.&lt;/p&gt;&lt;p&gt;4. An individual who was ineligible to possess a firearm under ¬ß &lt;a href='http://law.lis.virginia.gov/vacode/18.2-308.1:3/'&gt;18.2-308.1:3&lt;/a&gt; and who was released from commitment less than five years before the date of this application for a concealed handgun permit.&lt;/p&gt;&lt;p&gt;5. An individual who is subject to a restraining order, or to a protective order and prohibited by ¬ß &lt;a href='http://law.lis.virginia.gov/vacode/18.2-308.1:4/'&gt;18.2-308.1:4&lt;/a&gt; from purchasing, possessing, or transporting a firearm.&lt;/p&gt;&lt;p&gt;6. An individual who is prohibited by ¬ß &lt;a href='http://law.lis.virginia.gov/vacode/18.2-308.2/'&gt;18.2-308.2&lt;/a&gt; from possessing or transporting a firearm, except that a permit may be obtained in accordance with subsection C of that section.&lt;/p&gt;&lt;p&gt;7. An individual who has been convicted of two or more misdemeanors within the five-year period immediately preceding the application, if one of the misdemeanors was a Class 1 misdemeanor, but the judge shall have the discretion to deny a permit for two or more misdemeanors that are not Class 1. Traffic infractions and misdemeanors set forth in Title 46.2 shall not be considered for purposes of this disqualification.&lt;/p&gt;&lt;p&gt;8. An individual who is addicted to, or is an unlawful user or distributor of, marijuana, synthetic cannabinoids, or any controlled substance.&lt;/p&gt;&lt;p&gt;9. An individual who has been convicted of a violation of ¬ß &lt;a href='http://law.lis.virginia.gov/vacode/18.2-266/'&gt;18.2-266&lt;/a&gt; or a substantially similar local ordinance, or of public drunkenness, or of a substantially similar offense under the laws of any other state, the District of Columbia, the United States, or its territories within the three-year period immediately preceding the application, or who is a habitual drunkard as determined pursuant to ¬ß &lt;a href='http://law.lis.virginia.gov/vacode/4.1-333/'&gt;4.1-333&lt;/a&gt;.&lt;/p&gt;&lt;p&gt;10. An alien other than an alien lawfully admitted for permanent residence in the United States.&lt;/p&gt;&lt;p&gt;11. An individual who has been discharged from the armed forces of the United States under dishonorable conditions.&lt;/p&gt;&lt;p&gt;12. An individual who is a fugitive from justice.&lt;/p&gt;&lt;p&gt;13. An individual who the court finds, by a preponderance of the evidence, based on specific acts by the applicant, is likely to use a weapon unlawfully or negligently to endanger others. The sheriff, chief of police, or attorney for the Commonwealth may submit to the court a sworn, written statement indicating that, in the opinion of such sheriff, chief of police, or attorney for the Commonwealth, based upon a disqualifying conviction or upon the specific acts set forth in the statement, the applicant is likely to use a weapon unlawfully or negligently to endanger others. The statement of the sheriff, chief of police, or the attorney for the Commonwealth shall be based upon personal knowledge of such individual or of a deputy sheriff, police officer, or assistant attorney for the Commonwealth of the specific acts, or upon a written statement made under oath before a notary public of a competent person having personal knowledge of the specific acts.&lt;/p&gt;&lt;p&gt;14. An individual who has been convicted of any assault, assault and battery, sexual battery, discharging of a firearm in violation of ¬ß &lt;a href='http://law.lis.virginia.gov/vacode/18.2-280/'&gt;18.2-280&lt;/a&gt; or &lt;a href='http://law.lis.virginia.gov/vacode/18.2-286.1/'&gt;18.2-286.1&lt;/a&gt; or brandishing of a firearm in violation of ¬ß &lt;a href='http://law.lis.virginia.gov/vacode/18.2-282/'&gt;18.2-282&lt;/a&gt; within the three-year period immediately preceding the application.&lt;/p&gt;&lt;p&gt;15. An individual who has been convicted of stalking.&lt;/p&gt;&lt;p&gt;16. An individual whose previous convictions or adjudications of delinquency were based on an offense that would have been at the time of conviction a felony if committed by an adult under the laws of any state, the District of Columbia, the United States or its territories. For purposes of this disqualifier, only convictions occurring within 16 years following the later of the date of (i) the conviction or adjudication or (ii) release from any incarceration imposed upon such conviction or adjudication shall be deemed to be "previous convictions." Disqualification under this subdivision shall not apply to an individual with previous adjudications of delinquency who has completed a term of service of no less than two years in the Armed Forces of the United States and, if such person has been discharged from the Armed Forces of the United States, received an honorable discharge.&lt;/p&gt;&lt;p&gt;17. An individual who has a felony charge pending or a charge pending for an offense listed in subdivision 14 or 15.&lt;/p&gt;&lt;p&gt;18. An individual who has received mental health treatment or substance abuse treatment in a residential setting within five years prior to the date of his application for a concealed handgun permit.&lt;/p&gt;&lt;p&gt;19. An individual not otherwise ineligible pursuant to this article, who, within the three-year period immediately preceding the application for the permit, was found guilty of any criminal offense set forth in Article 1 (¬ß &lt;a href='http://law.lis.virginia.gov/vacode/18.2-247/'&gt;18.2-247&lt;/a&gt; et seq.) or former ¬ß 18.2-248.1:1 or of a criminal offense of illegal possession or distribution of marijuana, synthetic cannabinoids, or any controlled substance, under the laws of any state, the District of Columbia, or the United States or its territories.&lt;/p&gt;&lt;p&gt;20. An individual, not otherwise ineligible pursuant to this article, with respect to whom, within the three-year period immediately preceding the application, upon a charge of any criminal offense set forth in Article 1 (¬ß &lt;a href='http://law.lis.virginia.gov/vacode/18.2-247/'&gt;18.2-247&lt;/a&gt; et seq.) or former ¬ß 18.2-248.1:1 or upon a charge of illegal possession or distribution of marijuana, synthetic cannabinoids, or any controlled substance under the laws of any state, the District of Columbia, or the United States or its territories, the trial court found that the facts of the case were sufficient for a finding of guilt and disposed of the case pursuant to ¬ß &lt;a href='http://law.lis.virginia.gov/vacode/18.2-251/'&gt;18.2-251&lt;/a&gt; or the substantially similar law of any other state, the District of Columbia, or the United States or its territories.&lt;/p&gt;&lt;p&gt;2013, c. &lt;a href='http://lis.virginia.gov/cgi-bin/legp604.exe?131+ful+CHAP0746'&gt;746&lt;/a&gt;; 2014, cc. &lt;a href='http://lis.virginia.gov/cgi-bin/legp604.exe?141+ful+CHAP0674'&gt;674&lt;/a&gt;, &lt;a href='http://lis.virginia.gov/cgi-bin/legp604.exe?141+ful+CHAP0719'&gt;719&lt;/a&gt;; 2016, cc. &lt;a href='http://lis.virginia.gov/cgi-bin/legp604.exe?161+ful+CHAP0048'&gt;48&lt;/a&gt;, &lt;a href='http://lis.virginia.gov/cgi-bin/legp604.exe?161+ful+CHAP0049'&gt;49&lt;/a&gt;, &lt;a href='http://lis.virginia.gov/cgi-bin/legp604.exe?161+ful+CHAP0337'&gt;337&lt;/a&gt;.&lt;/p&gt;</t>
  </si>
  <si>
    <t>¬ß 18.2-308.010</t>
  </si>
  <si>
    <t>Renewal of concealed handgun permit.</t>
  </si>
  <si>
    <t>&lt;p&gt;A. 1. Persons who previously have held a concealed handgun permit shall be issued, upon application as provided in ¬ß &lt;a href='http://law.lis.virginia.gov/vacode/18.2-308.02/'&gt;18.2-308.02&lt;/a&gt;, a new five-year permit unless it is found that the applicant is subject to any of the disqualifications set forth in ¬ß &lt;a href='http://law.lis.virginia.gov/vacode/18.2-308.09/'&gt;18.2-308.09&lt;/a&gt;. Persons who previously have been issued a concealed handgun permit pursuant to this article shall not be required to appear in person to apply for a new five-year permit pursuant to this section, and the application for the new permit, including a photocopy of the applicant's valid photo identification, may be submitted via the United States mail. The circuit court that receives the application shall promptly notify an applicant if the application is incomplete or if the fee submitted for the permit pursuant to ¬ß &lt;a href='http://law.lis.virginia.gov/vacode/18.2-308.03/'&gt;18.2-308.03&lt;/a&gt; is incorrect.&lt;/p&gt;&lt;p&gt;2. If a new five-year permit is issued while an existing permit remains valid, the new five-year permit shall become effective upon the expiration date of the existing permit, provided that the application is received by the court at least 90 days but no more than 180 days prior to the expiration of the existing permit.&lt;/p&gt;&lt;p&gt;3. Any order denying issuance of the new permit shall be in accordance with subsection A of ¬ß &lt;a href='http://law.lis.virginia.gov/vacode/18.2-308.08/'&gt;18.2-308.08&lt;/a&gt;.&lt;/p&gt;&lt;p&gt;B. If a permit holder is a member of the Virginia National Guard, Armed Forces of the United States, or the Armed Forces Reserves of the United States, and his five-year permit expires during an active-duty military deployment outside of the permittee's county or city of residence, such permit shall remain valid for 90 days after the end date of the deployment. In order to establish proof of continued validity of the permit, such a permittee shall carry with him and display, upon request of a law-enforcement officer, a copy of the permittee's deployment orders or other documentation from the permittee's commanding officer that order the permittee to travel outside of his county or city of residence and that indicate the start and end date of such deployment.&lt;/p&gt;&lt;p&gt;C. If the clerk has an electronic system for, and issuance of, concealed handgun permits and such system has the capability of sending electronic notices to permit holders and if a permit holder requests such notice on the concealed handgun application form, the clerk that issued the permit shall notify the permit holder by electronic mail at least 90 days prior to the permit expiration date that the permit will expire. The failure of a clerk to send the notice required by this subsection or the failure of the permit holder to receive such notice shall not extend the validity of the existing permit beyond its expiration date.&lt;/p&gt;&lt;p&gt;2013, c. &lt;a href='http://lis.virginia.gov/cgi-bin/legp604.exe?131+ful+CHAP0746'&gt;746&lt;/a&gt;; 2017, cc. &lt;a href='http://lis.virginia.gov/cgi-bin/legp604.exe?171+ful+CHAP0099'&gt;99&lt;/a&gt;, &lt;a href='http://lis.virginia.gov/cgi-bin/legp604.exe?171+ful+CHAP0237'&gt;237&lt;/a&gt;.&lt;/p&gt;</t>
  </si>
  <si>
    <t>¬ß 18.2-308.011</t>
  </si>
  <si>
    <t>Replacement permits.</t>
  </si>
  <si>
    <t>&lt;p&gt;A. The clerk of a circuit court that issued a valid concealed handgun permit shall, upon presentation by the permit holder of the valid permit and written notice of a change of address on a form provided by the Department of State Police, issue a replacement permit specifying the permit holder's new address. The clerk of court shall forward the permit holder's new address of residence to the State Police. The State Police may charge a fee not to exceed $5, and the clerk of court issuing the replacement permit may charge a fee not to exceed $5. The total amount assessed for processing a replacement permit pursuant to this subsection shall not exceed $10, with such fees to be paid in one sum to the person who receives the information for the replacement permit.&lt;/p&gt;&lt;p&gt;B. The clerk of a circuit court that issued a valid concealed handgun permit shall, upon submission of a notarized statement by the permit holder that the permit was lost or destroyed or that the permit holder has undergone a legal name change, issue a replacement permit. The replacement permit shall have the same expiration date as the permit that was lost, destroyed, or issued to the permit holder under a previous name. The clerk shall issue the replacement permit within 10 business days of receiving the notarized statement and may charge a fee not to exceed $5.&lt;/p&gt;&lt;p&gt;2013, c. &lt;a href='http://lis.virginia.gov/cgi-bin/legp604.exe?131+ful+CHAP0746'&gt;746&lt;/a&gt;; 2014, cc. &lt;a href='http://lis.virginia.gov/cgi-bin/legp604.exe?141+ful+CHAP0016'&gt;16&lt;/a&gt;, &lt;a href='http://lis.virginia.gov/cgi-bin/legp604.exe?141+ful+CHAP0549'&gt;549&lt;/a&gt;; 2017, c. &lt;a href='http://lis.virginia.gov/cgi-bin/legp604.exe?171+ful+CHAP0238'&gt;238&lt;/a&gt;.&lt;/p&gt;</t>
  </si>
  <si>
    <t>¬ß 18.2-308.012</t>
  </si>
  <si>
    <t>Prohibited conduct.</t>
  </si>
  <si>
    <t>&lt;p&gt;A. Any person permitted to carry a concealed handgun who is under the influence of alcohol or illegal drugs while carrying such handgun in a public place is guilty of a Class 1 misdemeanor. Conviction of any of the following offenses shall be prima facie evidence, subject to rebuttal, that the person is "under the influence" for purposes of this section: manslaughter in violation of ¬ß &lt;a href='/vacode/18.2-36.1/'&gt;18.2-36.1&lt;/a&gt;, maiming in violation of ¬ß &lt;a href='/vacode/18.2-51.4/'&gt;18.2-51.4&lt;/a&gt;, driving while intoxicated in violation of ¬ß &lt;a href='/vacode/18.2-266/'&gt;18.2-266&lt;/a&gt;, public intoxication in violation of ¬ß &lt;a href='/vacode/18.2-388/'&gt;18.2-388&lt;/a&gt;, or driving while intoxicated in violation of ¬ß &lt;a href='/vacode/46.2-341.24/'&gt;46.2-341.24&lt;/a&gt;. Upon such conviction that court shall revoke the person's permit for a concealed handgun and promptly notify the issuing circuit court. A person convicted of a violation of this subsection shall be ineligible to apply for a concealed handgun permit for a period of five years.&lt;/p&gt;&lt;p&gt;B. No person who carries a concealed handgun onto the premises of any restaurant or club as defined in ¬ß &lt;a href='/vacode/4.1-100/'&gt;4.1-100&lt;/a&gt; for which a license to sell and serve alcoholic beverages for on-premises consumption has been granted by the Virginia Alcoholic Beverage Control Authority under Title 4.1 may consume an alcoholic beverage while on the premises. A person who carries a concealed handgun onto the premises of such a restaurant or club and consumes alcoholic beverages is guilty of a Class 2 misdemeanor. However, nothing in this subsection shall apply to a federal, state, or local law-enforcement officer.&lt;/p&gt;&lt;p&gt;2013, c. &lt;a href='http://lis.virginia.gov/cgi-bin/legp604.exe?131+ful+CHAP0746'&gt;746&lt;/a&gt;; 2015, cc. &lt;a href='http://lis.virginia.gov/cgi-bin/legp604.exe?151+ful+CHAP0038'&gt;38&lt;/a&gt;, &lt;a href='http://lis.virginia.gov/cgi-bin/legp604.exe?151+ful+CHAP0730'&gt;730&lt;/a&gt;.&lt;/p&gt;</t>
  </si>
  <si>
    <t>¬ß 18.2-308.013</t>
  </si>
  <si>
    <t>Suspension or revocation of permit.</t>
  </si>
  <si>
    <t>&lt;p&gt;A. Any person convicted of an offense that would disqualify that person from obtaining a permit under ¬ß &lt;a href='http://law.lis.virginia.gov/vacode/18.2-308.09/'&gt;18.2-308.09&lt;/a&gt; or who violates subsection C of ¬ß &lt;a href='http://law.lis.virginia.gov/vacode/18.2-308.02/'&gt;18.2-308.02&lt;/a&gt; shall forfeit his permit for a concealed handgun and surrender it to the court. Upon receipt by the Central Criminal Records Exchange of a record of the arrest, conviction, or occurrence of any other event that would disqualify a person from obtaining a concealed handgun permit under ¬ß &lt;a href='http://law.lis.virginia.gov/vacode/18.2-308.09/'&gt;18.2-308.09&lt;/a&gt;, the Central Criminal Records Exchange shall notify the court having issued the permit of such disqualifying arrest, conviction, or other event. Upon receipt of such notice of a conviction, the court shall revoke the permit of a person disqualified pursuant to this subsection, and shall promptly notify the State Police and the person whose permit was revoked of the revocation.&lt;/p&gt;&lt;p&gt;B. An individual who has a felony charge pending or a charge pending for an offense listed in subdivision 14 or 15 of ¬ß &lt;a href='http://law.lis.virginia.gov/vacode/18.2-308.09/'&gt;18.2-308.09&lt;/a&gt;, holding a permit for a concealed handgun, may have the permit suspended by the court before which such charge is pending or by the court that issued the permit.&lt;/p&gt;&lt;p&gt;C. The court shall revoke the permit of any individual for whom it would be unlawful to purchase, possess, or transport a firearm under ¬ß &lt;a href='http://law.lis.virginia.gov/vacode/18.2-308.1:2/'&gt;18.2-308.1:2&lt;/a&gt; or &lt;a href='http://law.lis.virginia.gov/vacode/18.2-308.1:3/'&gt;18.2-308.1:3&lt;/a&gt;, and shall promptly notify the State Police and the person whose permit was revoked of the revocation.&lt;/p&gt;&lt;p&gt;2013, c. &lt;a href='http://lis.virginia.gov/cgi-bin/legp604.exe?131+ful+CHAP0746'&gt;746&lt;/a&gt;.&lt;/p&gt;</t>
  </si>
  <si>
    <t>¬ß 18.2-308.014</t>
  </si>
  <si>
    <t>Reciprocity.</t>
  </si>
  <si>
    <t>&lt;p&gt;A. A valid concealed handgun or concealed weapon permit or license issued by another state shall authorize the holder of such permit or license who is at least 21 years of age to carry a concealed handgun in the Commonwealth, provided (i) the issuing authority provides the means for instantaneous verification of the validity of all such permits or licenses issued within that state, accessible 24 hours a day if available; (ii) the permit or license holder carries a photo identification issued by a government agency of any state or by the U.S. Department of Defense or U.S. Department of State and displays the permit or license and such identification upon demand by a law-enforcement officer; and (iii) the permit or license holder has not previously had a Virginia concealed handgun permit revoked. The Superintendent of State Police shall enter into agreements for reciprocal recognition with such other states that require an agreement to be in place before such state will recognize a Virginia concealed handgun permit as valid in such state. The Attorney General shall provide the Superintendent with any legal assistance or advice necessary for the Superintendent to perform his duties set forth in this subsection. If the Superintendent determines that another state requires that an agreement for reciprocal recognition be executed by the Attorney General or otherwise formally approved by the Attorney General as a condition of such other state's entering into an agreement for reciprocal recognition, the Attorney General shall (a) execute such agreement or otherwise formally approve such agreement and (b) return to the Superintendent the executed agreement or, in a form deemed acceptable by such other state, documentation of his formal approval of such agreement within 30 days after the Superintendent notifies the Attorney General, in writing, that he is required to execute or otherwise formally approve such agreement.&lt;/p&gt;&lt;p&gt;B. For the purposes of participation in concealed handgun reciprocity agreements with other jurisdictions, the official government-issued law-enforcement identification card issued to an active-duty law-enforcement officer in the Commonwealth who is exempt from obtaining a concealed handgun permit under this article shall be deemed a concealed handgun permit.&lt;/p&gt;&lt;p&gt;2013, c. &lt;a href='http://lis.virginia.gov/cgi-bin/legp604.exe?131+ful+CHAP0746'&gt;746&lt;/a&gt;; 2016, cc. &lt;a href='http://lis.virginia.gov/cgi-bin/legp604.exe?161+ful+CHAP0046'&gt;46&lt;/a&gt;, &lt;a href='http://lis.virginia.gov/cgi-bin/legp604.exe?161+ful+CHAP0047'&gt;47&lt;/a&gt;.&lt;/p&gt;</t>
  </si>
  <si>
    <t>¬ß 18.2-308.015</t>
  </si>
  <si>
    <t>Inclusion of Supreme Court website on application.</t>
  </si>
  <si>
    <t>&lt;p&gt;For the purposes of understanding the law relating to the use of deadly and lethal force, the Department of State Police, in consultation with the Supreme Court on the development of the application for a concealed handgun permit under this article, shall include a reference to the Virginia Supreme Court website address or the Virginia Reports on the application.&lt;/p&gt;&lt;p&gt;2013, c. &lt;a href='http://lis.virginia.gov/cgi-bin/legp604.exe?131+ful+CHAP0746'&gt;746&lt;/a&gt;.&lt;/p&gt;</t>
  </si>
  <si>
    <t>¬ß 18.2-308.016</t>
  </si>
  <si>
    <t>Retired law-enforcement officers; carrying a concealed handgun.</t>
  </si>
  <si>
    <t>&lt;p&gt;A. Except as provided in subsection A of &amp;sect; &lt;a href='/vacode/18.2-308.012/'&gt;18.2-308.012&lt;/a&gt;, &amp;sect; &lt;a href='/vacode/18.2-308/'&gt;18.2-308&lt;/a&gt; shall not apply to:&lt;/p&gt;&lt;p&gt;1. Any State Police officer retired from the Department of State Police, any officer retired from the Division of Capitol Police, any local law-enforcement officer, auxiliary police officer or animal control officer retired from a police department or sheriff's office within the Commonwealth, any special agent retired from the State Corporation Commission or the Virginia Alcoholic Beverage Control Authority, any employee with internal investigations authority designated by the Department of Corrections pursuant to subdivision 11 of &amp;sect; &lt;a href='/vacode/53.1-10/'&gt;53.1-10&lt;/a&gt; retired from the Department of Corrections, any conservation police officer retired from the Department of Game and Inland Fisheries, any conservation officer retired from the Department of Conservation and Recreation, any Virginia Marine Police officer retired from the Law Enforcement Division of the Virginia Marine Resources Commission, any campus police officer appointed under Article 3 (&amp;sect; &lt;a href='/vacode/23.1-809/'&gt;23.1-809&lt;/a&gt; et seq.) of Chapter 8 of Title 23.1 retired from a campus police department, any retired member of the enforcement division of the Department of Motor Vehicles appointed pursuant to &amp;sect; &lt;a href='/vacode/46.2-217/'&gt;46.2-217&lt;/a&gt;, and any retired investigator of the security division of the Virginia Lottery, other than an officer or agent terminated for cause, (i) with a service-related disability; (ii) following at least 10 years of service with any such law-enforcement agency, commission, board, or any combination thereof; (iii) who has reached 55 years of age; or (iv) who is on long-term leave from such law-enforcement agency or board due to a service-related injury, provided such officer carries with him written proof of consultation with and favorable review of the need to carry a concealed handgun issued by the chief law-enforcement officer of the last such agency from which the officer retired or the agency that employs the officer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retired law-enforcement officer otherwise meets the requirements of this section. An officer set forth in clause (iv) who receives written proof of consultation to carry a concealed handgun shall surrender such proof of consultation upon return to work as a law-enforcement officer or upon termination of employment with the law-enforcement agency. Notice of the surrender shall be forwarded to the Department of State Police for entry into the Virginia Criminal Information Network. However, if such officer retires on disability because of the service-related injury, and would be eligible under clause (i) for written proof of consultation to carry a concealed handgun, he may retain the previously issued written proof of consultation.&lt;/p&gt;&lt;p&gt;2. Any person who is eligible for retirement with at least 20 years of service with a law-enforcement agency, commission, or board mentioned in subdivision 1 who has resigned in good standing from such law-enforcement agency, commission, or board to accept a position covered by a retirement system that is authorized under Title 51.1, provided such person carries with him written proof of consultation with and favorable review of the need to carry a concealed handgun issued by the chief law-enforcement officer of the agency from which he resigned or, in the case of special agents, issued by the State Corporation Commission or the Virginia Alcoholic Beverage Control Authority. A copy of the proof of consultation and favorable review shall be forwarded by the chief, Commission, or Board to the Department of State Police for entry into the Virginia Criminal Information Network. The chief law-enforcement officer shall not without cause withhold such written proof if the law-enforcement officer otherwise meets the requirements of this section.&lt;/p&gt;&lt;p&gt;3. Any State Police officer who is a member of the organized reserve forces of any of the Armed Services of the United States or National Guard, while such officer is called to active military duty, provided such officer carries with him written proof of consultation with and favorable review of the need to carry a concealed handgun issued by the Superintendent of State Police. The proof of consultation and favorable review shall be valid as long as the officer is on active military duty and shall expire when the officer returns to active law-enforcement duty. The issuance of the proof of consultation and favorable review shall be entered into the Virginia Criminal Information Network. The Superintendent of State Police shall not without cause withhold such written proof if the officer is in good standing and is qualified to carry a weapon while on active law-enforcement duty.&lt;/p&gt;&lt;p&gt;4. Any retired or resigned attorney for the Commonwealth or assistant attorney for the Commonwealth who (i) was not terminated for cause and served at least 10 years prior to his retirement or resignation; (ii) during the most recent 12-month period, has met, at his own expense, the standards for qualification in firearms training for active law-enforcement officers in the Commonwealth; (iii) carries with him written proof of consultation with and favorable review of the need to carry a concealed handgun issued by the attorney for the Commonwealth from whose office he retired or resigned; and (iv) meets the requirements of a "qualified retired law enforcement officer" pursuant to the federal Law Enforcement Officers Safety Act of 2004 (18 U.S.C. &amp;sect; 926C). A copy of the proof of consultation and favorable review shall be forwarded by the attorney for the Commonwealth to the Department of State Police for entry into the Virginia Criminal Information Network.&lt;/p&gt;&lt;p&gt;B. For purposes of complying with the federal Law Enforcement Officers Safety Act of 2004, a retired or resigned law-enforcement officer, including a retired or resigned attorney for the Commonwealth or assistant attorney for the Commonwealth, who receives proof of consultation and review pursuant to this section shall have the opportunity to annually participate, at the retired or resigned law-enforcement officer's expense, in the same training and testing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agency to carry a firearm.&lt;/p&gt;&lt;p&gt;C. A retired or resigned law-enforcement officer, including a retired or resigned attorney for the Commonwealth or assistant attorney for the Commonwealth, who receives proof of consultation and review pursuant to this section may annually participate and meet the training and qualification standards to carry firearms as is required of active law-enforcement officers in the Commonwealth. If such retired or resigned law-enforcement officer meets the training and qualification standards, the chief law-enforcement officer shall issue the retired or resigned officer certification, valid one year from the date of issuance, indicating that the retired or resigned officer has met the standards of the Commonwealth to carry a firearm. A copy of the certification indicating that the retired or resigned officer has met the standards of the Commonwealth to carry a firearm shall be forwarded by the chief, Commission, Board, or attorney for the Commonwealth to the Department of State Police for entry into the Virginia Criminal Information Network.&lt;/p&gt;&lt;p&gt;D. For all purposes, including for the purpose of applying the reciprocity provisions of &amp;sect; &lt;a href='/vacode/18.2-308.014/'&gt;18.2-308.014&lt;/a&gt;, any person granted the privilege to carry a concealed handgun pursuant to this section, while carrying the proof of consultation and favorable review required, shall be deemed to have been issued a concealed handgun permit.&lt;/p&gt;&lt;p&gt;2016, cc. &lt;a href='http://lis.virginia.gov/cgi-bin/legp604.exe?161+ful+CHAP0209'&gt;209&lt;/a&gt;, &lt;a href='http://lis.virginia.gov/cgi-bin/legp604.exe?161+ful+CHAP0257'&gt;257&lt;/a&gt;, &lt;a href='http://lis.virginia.gov/cgi-bin/legp604.exe?161+ful+CHAP0421'&gt;421&lt;/a&gt;; 2017, cc. &lt;a href='http://lis.virginia.gov/cgi-bin/legp604.exe?171+ful+CHAP0101'&gt;101&lt;/a&gt;, &lt;a href='http://lis.virginia.gov/cgi-bin/legp604.exe?171+ful+CHAP0243'&gt;243&lt;/a&gt;, &lt;a href='http://lis.virginia.gov/cgi-bin/legp604.exe?171+ful+CHAP0689'&gt;689&lt;/a&gt;; 2018, c. &lt;a href='http://lis.virginia.gov/cgi-bin/legp604.exe?181+ful+CHAP0669'&gt;669&lt;/a&gt;.&lt;/p&gt;</t>
  </si>
  <si>
    <t>OTHER ILLEGAL WEAPONS</t>
  </si>
  <si>
    <t>¬ß 18.2-308.1</t>
  </si>
  <si>
    <t>Possession of firearm, stun weapon, or other weapon on school property prohibited; penalty.</t>
  </si>
  <si>
    <t>&lt;p&gt;A. If any person knowingly possesses any (i) stun weapon as defined in this section; (ii) knife, except a pocket knife having a folding metal blade of less than three inches; or (iii) weapon, including a weapon of like kind, designated in subsection A of ¬ß &lt;a href='http://law.lis.virginia.gov/vacode/18.2-308/'&gt;18.2-308&lt;/a&gt;, other than a firearm; upon (a) the property of any public, private or religious elementary, middle or high school, including buildings and grounds; (b) that portion of any property open to the public and then exclusively used for school-sponsored functions or extracurricular activities while such functions or activities are taking place; or (c) any school bus owned or operated by any such school, he is guilty of a Class 1 misdemeanor.&lt;/p&gt;&lt;p&gt;B. If any person knowingly possesses any firearm designed or intended to expel a projectile by action of an explosion of a combustible material while such person is upon (i) any public, private or religious elementary, middle or high school, including buildings and grounds; (ii) that portion of any property open to the public and then exclusively used for school-sponsored functions or extracurricular activities while such functions or activities are taking place; or (iii) any school bus owned or operated by any such school, he is guilty of a Class 6 felony.&lt;/p&gt;&lt;p&gt;C. If any person knowingly possesses any firearm designed or intended to expel a projectile by action of an explosion of a combustible material within a public, private or religious elementary, middle or high school building and intends to use, or attempts to use, such firearm, or displays such weapon in a threatening manner, such person is guilty of a Class 6 felony and sentenced to a mandatory minimum term of imprisonment of five years to be served consecutively with any other sentence.&lt;/p&gt;&lt;p&gt;The exemptions set out in ¬ß¬ß &lt;a href='http://law.lis.virginia.gov/vacode/18.2-308/'&gt;18.2-308&lt;/a&gt; and &lt;a href='http://law.lis.virginia.gov/vacode/18.2-308.016/'&gt;18.2-308.016&lt;/a&gt; shall apply, mutatis mutandis, to the provisions of this section. The provisions of this section shall not apply to (i) persons who possess such weapon or weapons as a part of the school's curriculum or activities; (ii) a person possessing a knife customarily used for food preparation or service and using it for such purpose; (iii) persons who possess such weapon or weapons as a part of any program sponsored or facilitated by either the school or any organization authorized by the school to conduct its programs either on or off the school premises; (iv) any law-enforcement officer, or retired law-enforcement officer qualified pursuant to subsection C of ¬ß &lt;a href='http://law.lis.virginia.gov/vacode/18.2-308.016/'&gt;18.2-308.016&lt;/a&gt;; (v) any person who possesses a knife or blade which he uses customarily in his trade; (vi) a person who possesses an unloaded firearm that is in a closed container, or a knife having a metal blade, in or upon a motor vehicle, or an unloaded shotgun or rifle in a firearms rack in or upon a motor vehicle; (vii) a person who has a valid concealed handgun permit and possesses a concealed handgun while in a motor vehicle in a parking lot, traffic circle, or other means of vehicular ingress or egress to the school; (viii) a school security officer authorized to carry a firearm pursuant to ¬ß &lt;a href='http://law.lis.virginia.gov/vacode/22.1-280.2:1/'&gt;22.1-280.2:1&lt;/a&gt;; or (ix) an armed security officer, licensed pursuant to Article 4 (¬ß &lt;a href='http://law.lis.virginia.gov/vacode/9.1-138/'&gt;9.1-138&lt;/a&gt; et seq.) of Chapter 1 of Title 9.1, hired by a private or religious school for the protection of students and employees as authorized by such school. For the purposes of this paragraph, "weapon" includes a knife having a metal blade of three inches or longer and "closed container" includes a locked vehicle trunk.&lt;/p&gt;&lt;p&gt;As used in this section:&lt;/p&gt;&lt;p&gt;"Stun weapon" means any device that emits a momentary or pulsed output, which is electrical, audible, optical or electromagnetic in nature and which is designed to temporarily incapacitate a person.&lt;/p&gt;&lt;p&gt;1979, c. 467; 1988, c. 493; 1990, cc. 635, 744; 1991, c. 579; 1992, cc. 727, 735; 1995, c. &lt;a href='http://lis.virginia.gov/cgi-bin/legp604.exe?951+ful+CHAP0511'&gt;511&lt;/a&gt;; 1999, cc. &lt;a href='http://lis.virginia.gov/cgi-bin/legp604.exe?991+ful+CHAP0587'&gt;587&lt;/a&gt;, &lt;a href='http://lis.virginia.gov/cgi-bin/legp604.exe?991+ful+CHAP0829'&gt;829&lt;/a&gt;, &lt;a href='http://lis.virginia.gov/cgi-bin/legp604.exe?991+ful+CHAP0846'&gt;846&lt;/a&gt;; 2001, c. &lt;a href='http://lis.virginia.gov/cgi-bin/legp604.exe?011+ful+CHAP0403'&gt;403&lt;/a&gt;; 2003, cc. &lt;a href='http://lis.virginia.gov/cgi-bin/legp604.exe?031+ful+CHAP0619'&gt;619&lt;/a&gt;, &lt;a href='http://lis.virginia.gov/cgi-bin/legp604.exe?031+ful+CHAP0976'&gt;976&lt;/a&gt;; 2004, cc. &lt;a href='http://lis.virginia.gov/cgi-bin/legp604.exe?041+ful+CHAP0128'&gt;128&lt;/a&gt;, &lt;a href='http://lis.virginia.gov/cgi-bin/legp604.exe?041+ful+CHAP0461'&gt;461&lt;/a&gt;; 2005, cc. &lt;a href='http://lis.virginia.gov/cgi-bin/legp604.exe?051+ful+CHAP0830'&gt;830&lt;/a&gt;, &lt;a href='http://lis.virginia.gov/cgi-bin/legp604.exe?051+ful+CHAP0928'&gt;928&lt;/a&gt;; 2007, c. &lt;a href='http://lis.virginia.gov/cgi-bin/legp604.exe?071+ful+CHAP0519'&gt;519&lt;/a&gt;; 2011, c. &lt;a href='http://lis.virginia.gov/cgi-bin/legp604.exe?111+ful+CHAP0282'&gt;282&lt;/a&gt;; 2013, c. &lt;a href='http://lis.virginia.gov/cgi-bin/legp604.exe?131+ful+CHAP0416'&gt;416&lt;/a&gt;; 2015, c. &lt;a href='http://lis.virginia.gov/cgi-bin/legp604.exe?151+ful+CHAP0289'&gt;289&lt;/a&gt;; 2016, c. &lt;a href='http://lis.virginia.gov/cgi-bin/legp604.exe?161+ful+CHAP0257'&gt;257&lt;/a&gt;; 2017, c. &lt;a href='http://lis.virginia.gov/cgi-bin/legp604.exe?171+ful+CHAP0311'&gt;311&lt;/a&gt;.&lt;/p&gt;</t>
  </si>
  <si>
    <t>¬ß 18.2-308.1:1</t>
  </si>
  <si>
    <t>Purchase, possession, or transportation of firearms by persons acquitted by reason of insanity; penalty.</t>
  </si>
  <si>
    <t>&lt;p&gt;A. It shall be unlawful for any person acquitted by reason of insanity and committed to the custody of the Commissioner of Behavioral Health and Developmental Services, pursuant to Chapter 11.1 (¬ß &lt;a href='http://law.lis.virginia.gov/vacode/19.2-182.2/'&gt;19.2-182.2&lt;/a&gt; et seq.) of Title 19.2, on a charge of treason, any felony or any offense punishable as a misdemeanor under Title 54.1 or a Class 1 or Class 2 misdemeanor under this title, except those misdemeanor violations of (i) Article 2 (¬ß &lt;a href='http://law.lis.virginia.gov/vacode/18.2-266/'&gt;18.2-266&lt;/a&gt; et seq.) of Chapter 7 of this title, (ii) Article 2 (¬ß &lt;a href='http://law.lis.virginia.gov/vacode/18.2-415/'&gt;18.2-415&lt;/a&gt; et seq.) of Chapter 9 of this title, (iii) ¬ß &lt;a href='http://law.lis.virginia.gov/vacode/18.2-119/'&gt;18.2-119&lt;/a&gt;, or (iv) an ordinance of any county, city, or town similar to the offenses specified in clause (i), (ii), or (iii), to knowingly and intentionally purchase, possess, or transport any firearm. A violation of this subsection shall be punishable as a Class 1 misdemeanor.&lt;/p&gt;&lt;p&gt;B. Any person so acquitted may, upon discharge from the custody of the Commissioner,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section.&lt;/p&gt;&lt;p&gt;1990, c. 692; 2008, cc. &lt;a href='http://lis.virginia.gov/cgi-bin/legp604.exe?081+ful+CHAP0788'&gt;788&lt;/a&gt;,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2010, c. &lt;a href='http://lis.virginia.gov/cgi-bin/legp604.exe?101+ful+CHAP0781'&gt;781&lt;/a&gt;; 2011, c. &lt;a href='http://lis.virginia.gov/cgi-bin/legp604.exe?111+ful+CHAP0775'&gt;775&lt;/a&gt;; 2017, c. &lt;a href='http://lis.virginia.gov/cgi-bin/legp604.exe?171+ful+CHAP0516'&gt;516&lt;/a&gt;.&lt;/p&gt;</t>
  </si>
  <si>
    <t>¬ß 18.2-308.1:2</t>
  </si>
  <si>
    <t>Purchase, possession, or transportation of firearm by persons adjudicated legally incompetent or mentally incapacitated; penalty.</t>
  </si>
  <si>
    <t>&lt;p&gt;A. It shall be unlawful for any person who has been adjudicated (i) legally incompetent pursuant to former ¬ß 37.1-128.02 or former ¬ß 37.1-134, (ii) mentally incapacitated pursuant to former ¬ß 37.1-128.1 or former ¬ß 37.1-132, or (iii) incapacitated pursuant to Chapter 20 (¬ß &lt;a href='http://law.lis.virginia.gov/vacode/64.2-2000/'&gt;64.2-2000&lt;/a&gt; et seq.) of Title 64.2 to purchase, possess, or transport any firearm. A violation of this subsection shall be punishable as a Class 1 misdemeanor.&lt;/p&gt;&lt;p&gt;B. Any person whose competency or capacity has been restored pursuant to former ¬ß 37.1-134.1, former ¬ß 37.2-1012, or ¬ß &lt;a href='http://law.lis.virginia.gov/vacode/64.2-2012/'&gt;64.2-2012&lt;/a&gt; may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disability referred to in subsection A and the person's criminal history, treatment record, and reputation as developed through character witness statements, testimony, or other character evidence, that the person will not be likely to act in a manner dangerous to public safety and that the granting of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1997, c. &lt;a href='http://lis.virginia.gov/cgi-bin/legp604.exe?971+ful+CHAP0921'&gt;921&lt;/a&gt;; 2004, c. &lt;a href='http://lis.virginia.gov/cgi-bin/legp604.exe?041+ful+CHAP0995'&gt;995&lt;/a&gt;; 2011, c. &lt;a href='http://lis.virginia.gov/cgi-bin/legp604.exe?111+ful+CHAP0775'&gt;775&lt;/a&gt;; 2017, c. &lt;a href='http://lis.virginia.gov/cgi-bin/legp604.exe?171+ful+CHAP0516'&gt;516&lt;/a&gt;.&lt;/p&gt;</t>
  </si>
  <si>
    <t>¬ß 18.2-308.1:3</t>
  </si>
  <si>
    <t>Purchase, possession, or transportation of firearm by persons involuntarily admitted or ordered to outpatient treatment; penalty.</t>
  </si>
  <si>
    <t>&lt;p&gt;A. It shall be unlawful for any person (i) involuntarily admitted to a facility or ordered to mandatory outpatient treatment pursuant to ¬ß &lt;a href='/vacode/19.2-169.2/'&gt;19.2-169.2&lt;/a&gt;, (ii) involuntarily admitted to a facility or ordered to mandatory outpatient treatment as the result of a commitment hearing pursuant to Article 5 (¬ß &lt;a href='/vacode/37.2-814/'&gt;37.2-814&lt;/a&gt; et seq.) of Chapter 8 of Title 37.2, (iii) involuntarily admitted to a facility or ordered to mandatory outpatient treatment as a minor 14 years of age or older as the result of a commitment hearing pursuant to Article 16 (¬ß &lt;a href='/vacode/16.1-335/'&gt;16.1-335&lt;/a&gt; et seq.) of Chapter 11 of Title 16.1, (iv) who was the subject of a temporary detention order pursuant to ¬ß &lt;a href='/vacode/37.2-809/'&gt;37.2-809&lt;/a&gt; and subsequently agreed to voluntary admission pursuant to ¬ß &lt;a href='/vacode/37.2-805/'&gt;37.2-805&lt;/a&gt; or (v) who, as a minor 14 years of age or older, was the subject of a temporary detention order pursuant to ¬ß &lt;a href='/vacode/16.1-340.1/'&gt;16.1-340.1&lt;/a&gt; and subsequently agreed to voluntary admission pursuant to ¬ß &lt;a href='/vacode/16.1-338/'&gt;16.1-338&lt;/a&gt; to purchase, possess, or transport a firearm. A violation of this subsection shall be punishable as a Class 1 misdemeanor.&lt;/p&gt;&lt;p&gt;B. Any person prohibited from purchasing, possessing or transporting firearms under this section may, at any time following his release from involuntary admission to a facility, his release from an order of mandatory outpatient treatment, or his release from voluntary admission pursuant to ¬ß &lt;a href='/vacode/37.2-805/'&gt;37.2-805&lt;/a&gt; following the issuance of a temporary detention order, petition the general district court in the city or county in which he resides or, if the person is not a resident of the Commonwealth, the general district court of the city or county in which the most recent of the proceedings described in subsection A occurred to restore his right to purchase, possess or transport a firearm.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If the court determines, after receiving and considering evidence concerning the circumstances regarding the disabilities referred to in subsection A and the person's criminal history, treatment record, and reputation as developed through character witness statements, testimony, or other character evidence, that the person will not likely act in a manner dangerous to public safety and that granting the relief would not be contrary to the public interest, the court shall grant the petition. Any person denied relief by the general district court may petition the circuit court for a de novo review of the denial. Upon a grant of relief in any court, the court shall enter a written order granting the petition, in which event the provisions of subsection A do not apply. The clerk of court shall certify and forward forthwith to the Central Criminal Records Exchange, on a form provided by the Exchange, a copy of any such order.&lt;/p&gt;&lt;p&gt;C. As used in this section, "treatment record" shall include copies of health records detailing the petitioner's psychiatric history, which shall include the records pertaining to the commitment or adjudication that is the subject of the request for relief pursuant to this section.&lt;/p&gt;&lt;p&gt;1994, c. &lt;a href='http://lis.virginia.gov/cgi-bin/legp604.exe?941+ful+CHAP0907'&gt;907&lt;/a&gt;; 2004, c. &lt;a href='http://lis.virginia.gov/cgi-bin/legp604.exe?041+ful+CHAP0995'&gt;995&lt;/a&gt;; 2008, cc. &lt;a href='http://lis.virginia.gov/cgi-bin/legp604.exe?081+ful+CHAP0751'&gt;751&lt;/a&gt;, &lt;a href='http://lis.virginia.gov/cgi-bin/legp604.exe?081+ful+CHAP0788'&gt;788&lt;/a&gt;; 2010, c. &lt;a href='http://lis.virginia.gov/cgi-bin/legp604.exe?101+ful+CHAP0781'&gt;781&lt;/a&gt;; 2011, c. &lt;a href='http://lis.virginia.gov/cgi-bin/legp604.exe?111+ful+CHAP0775'&gt;775&lt;/a&gt;; 2017, c. &lt;a href='http://lis.virginia.gov/cgi-bin/legp604.exe?171+ful+CHAP0516'&gt;516&lt;/a&gt;; 2018, c. &lt;a href='http://lis.virginia.gov/cgi-bin/legp604.exe?181+ful+CHAP0846'&gt;846&lt;/a&gt;.&lt;/p&gt;</t>
  </si>
  <si>
    <t>¬ß 18.2-308.1:4</t>
  </si>
  <si>
    <t>Purchase or transportation of firearm by persons subject to protective orders; penalties.</t>
  </si>
  <si>
    <t>&lt;p&gt;A. It is unlawful for any person who is subject to (i) a protective order entered pursuant to ¬ß &lt;a href='/vacode/16.1-253.1/'&gt;16.1-253.1&lt;/a&gt;, &lt;a href='/vacode/16.1-253.4/'&gt;16.1-253.4&lt;/a&gt;, &lt;a href='/vacode/16.1-278.2/'&gt;16.1-278.2&lt;/a&gt;, &lt;a href='/vacode/16.1-279.1/'&gt;16.1-279.1&lt;/a&gt;, &lt;a href='/vacode/19.2-152.8/'&gt;19.2-152.8&lt;/a&gt;, &lt;a href='/vacode/19.2-152.9/'&gt;19.2-152.9&lt;/a&gt;, or &lt;a href='/vacode/19.2-152.10/'&gt;19.2-152.10&lt;/a&gt;; (ii) an order issued pursuant to subsection B of ¬ß &lt;a href='/vacode/20-103/'&gt;20-103&lt;/a&gt;; (iii) an order entered pursuant to subsection D of ¬ß &lt;a href='/vacode/18.2-60.3/'&gt;18.2-60.3&lt;/a&gt;; (iv) a preliminary protective order entered pursuant to subsection F of ¬ß 16.1-253 where a petition alleging abuse or neglect has been filed; or (v) an order issued by a tribunal of another state, the United States or any of its territories, possessions, or commonwealths, or the District of Columbia pursuant to a statute that is substantially similar to those cited in clauses (i), (ii), (iii), or (iv) to purchase or transport any firearm while the order is in effect. Any person with a concealed handgun permit shall be prohibited from carrying any concealed firearm, and shall surrender his permit to the court entering the order, for the duration of any protective order referred to herein. A violation of this subsection is a Class 1 misdemeanor.&lt;/p&gt;&lt;p&gt;B. In addition to the prohibition set forth in subsection A, it is unlawful for any person who is subject to a protective order entered pursuant to ¬ß &lt;a href='/vacode/16.1-279.1/'&gt;16.1-279.1&lt;/a&gt; or an order issued by a tribunal of another state, the United States or any of its territories, possessions, or commonwealths, or the District of Columbia pursuant to a statute that is substantially similar to ¬ß &lt;a href='/vacode/16.1-279.1/'&gt;16.1-279.1&lt;/a&gt; to knowingly possess any firearm while the order is in effect, provided that for a period of 24 hours after being served with a protective order in accordance with subsection C of ¬ß &lt;a href='/vacode/16.1-279.1/'&gt;16.1-279.1&lt;/a&gt; such person may continue to possess and, notwithstanding the provisions of subsection A, transport any firearm possessed by such person at the time of service for the purposes of selling or transferring any such firearm to any person who is not otherwise prohibited by law from possessing such firearm. A violation of this subsection is a Class 6 felony.&lt;/p&gt;&lt;p&gt;1994, c. &lt;a href='http://lis.virginia.gov/cgi-bin/legp604.exe?941+ful+CHAP0907'&gt;907&lt;/a&gt;; 1996, c. &lt;a href='http://lis.virginia.gov/cgi-bin/legp604.exe?961+ful+CHAP0866'&gt;866&lt;/a&gt;; 1998, c. &lt;a href='http://lis.virginia.gov/cgi-bin/legp604.exe?981+ful+CHAP0569'&gt;569&lt;/a&gt;; 2001, c. &lt;a href='http://lis.virginia.gov/cgi-bin/legp604.exe?011+ful+CHAP0357'&gt;357&lt;/a&gt;; 2002, cc. &lt;a href='http://lis.virginia.gov/cgi-bin/legp604.exe?021+ful+CHAP0783'&gt;783&lt;/a&gt;, &lt;a href='http://lis.virginia.gov/cgi-bin/legp604.exe?021+ful+CHAP0865'&gt;865&lt;/a&gt;; 2004, c. &lt;a href='http://lis.virginia.gov/cgi-bin/legp604.exe?041+ful+CHAP0995'&gt;995&lt;/a&gt;; 2011, cc. &lt;a href='http://lis.virginia.gov/cgi-bin/legp604.exe?111+ful+CHAP0373'&gt;373&lt;/a&gt;, &lt;a href='http://lis.virginia.gov/cgi-bin/legp604.exe?111+ful+CHAP0402'&gt;402&lt;/a&gt;; 2013, c. &lt;a href='http://lis.virginia.gov/cgi-bin/legp604.exe?131+ful+CHAP0759'&gt;759&lt;/a&gt;; 2016, cc. &lt;a href='http://lis.virginia.gov/cgi-bin/legp604.exe?161+ful+CHAP0048'&gt;48&lt;/a&gt;, &lt;a href='http://lis.virginia.gov/cgi-bin/legp604.exe?161+ful+CHAP0049'&gt;49&lt;/a&gt;.&lt;/p&gt;</t>
  </si>
  <si>
    <t>¬ß 18.2-308.1:5</t>
  </si>
  <si>
    <t>Purchase or transportation of firearm by persons convicted of certain drug offenses prohibited.</t>
  </si>
  <si>
    <t>&lt;p&gt;Any person who, within a 36-consecutive-month period, has been convicted of two misdemeanor offenses under subsection B of former ¬ß &lt;a href='http://law.lis.virginia.gov/vacode/18.2-248.1:1/'&gt;18.2-248.1:1&lt;/a&gt;, ¬ß &lt;a href='http://law.lis.virginia.gov/vacode/18.2-250/'&gt;18.2-250&lt;/a&gt; or &lt;a href='http://law.lis.virginia.gov/vacode/18.2-250.1/'&gt;18.2-250.1&lt;/a&gt; shall be ineligible to purchase or transport a handgun. However, upon expiration of a period of five years from the date of the second conviction and provided the person has not been convicted of any such offense within that period, the ineligibility shall be removed.&lt;/p&gt;&lt;p&gt;1995, c. &lt;a href='http://lis.virginia.gov/cgi-bin/legp604.exe?951+ful+CHAP0577'&gt;577&lt;/a&gt;;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</si>
  <si>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18.2-308.2</t>
  </si>
  <si>
    <t>Possession or transportation of firearms, firearms ammunition, stun weapons, explosives or concealed weapons by convicted felons; penalties; petition for permit; when issued.</t>
  </si>
  <si>
    <t>&lt;p&gt;A. It shall be unlawful for (i) any person who has been convicted of a felony; (ii) any person adjudicated delinquent as a juvenile 14 years of age or older at the time of the offense of murder in violation of ¬ß &lt;a href='http://law.lis.virginia.gov/vacode/18.2-31/'&gt;18.2-31&lt;/a&gt; or &lt;a href='http://law.lis.virginia.gov/vacode/18.2-32/'&gt;18.2-32&lt;/a&gt;, kidnapping in violation of ¬ß &lt;a href='http://law.lis.virginia.gov/vacode/18.2-47/'&gt;18.2-47&lt;/a&gt;, robbery by the threat or presentation of firearms in violation of ¬ß &lt;a href='http://law.lis.virginia.gov/vacode/18.2-58/'&gt;18.2-58&lt;/a&gt;, or rape in violation of ¬ß &lt;a href='http://law.lis.virginia.gov/vacode/18.2-61/'&gt;18.2-61&lt;/a&gt;; or (iii) any person under the age of 29 who was adjudicated delinquent as a juvenile 14 years of age or older at the time of the offense of a delinquent act which would be a felony if committed by an adult, other than those felonies set forth in clause (ii), whether such conviction or adjudication occurred under the laws of the Commonwealth, or any other state, the District of Columbia, the United States or any territory thereof, to knowingly and intentionally possess or transport any firearm or ammunition for a firearm, any stun weapon as defined by ¬ß &lt;a href='http://law.lis.virginia.gov/vacode/18.2-308.1/'&gt;18.2-308.1&lt;/a&gt;, or any explosive material, or to knowingly and intentionally carry about his person, hidden from common observation, any weapon described in subsection A of ¬ß &lt;a href='http://law.lis.virginia.gov/vacode/18.2-308/'&gt;18.2-308&lt;/a&gt;. However, such person may possess in his residence or the curtilage thereof a stun weapon as defined by ¬ß &lt;a href='http://law.lis.virginia.gov/vacode/18.2-308.1/'&gt;18.2-308.1&lt;/a&gt;. Any person who violates this section shall be guilty of a Class 6 felony. However, any person who violates this section by knowingly and intentionally possessing or transporting any firearm and who was previously convicted of a violent felony as defined in ¬ß &lt;a href='http://law.lis.virginia.gov/vacode/17.1-805/'&gt;17.1-805&lt;/a&gt; shall be sentenced to a mandatory minimum term of imprisonment of five years. Any person who violates this section by knowingly and intentionally possessing or transporting any firearm and who was previously convicted of any other felony within the prior 10 years shall be sentenced to a mandatory minimum term of imprisonment of two years. The mandatory minimum terms of imprisonment prescribed for violations of this section shall be served consecutively with any other sentence.&lt;/p&gt;&lt;p&gt;B. The prohibitions of subsection A shall not apply to (i) any person who possesses a firearm, ammunition for a firearm, explosive material or other weapon while carrying out his duties as a member of the Armed Forces of the United States or of the National Guard of Virginia or of any other state, (ii) any law-enforcement officer in the performance of his duties, (iii) any person who has been pardoned or whose political disabilities have been removed pursuant to Article V, Section 12 of the Constitution of Virginia provided the Governor, in the document granting the pardon or removing the person's political disabilities, may expressly place conditions upon the reinstatement of the person's right to ship, transport, possess or receive firearms, (iv) any person whose right to possess firearms or ammunition has been restored under the law of another state subject to conditions placed upon the reinstatement of the person's right to ship, transport, possess, or receive firearms by such state, or (v) any person adjudicated delinquent as a juvenile who has completed a term of service of no less than two years in the Armed Forces of the United States and, if such person has been discharged from the Armed Forces of the United States, received an honorable discharge and who is not otherwise prohibited under clause (i) or (ii) of subsection A.&lt;/p&gt;&lt;p&gt;C. Any person prohibited from possessing, transporting, or carrying a firearm, ammunition for a firearm, or a stun weapon under subsection A may petition the circuit court of the jurisdiction in which he resides or, if the person is not a resident of the Commonwealth, the circuit court of any county or city where such person was last convicted of a felony or adjudicated delinquent of a disqualifying offense pursuant to subsection A, for a permit to possess or carry a firearm, ammunition for a firearm, or a stun weapon; however, no person who has been convicted of a felony shall be qualified to petition for such a permit unless his civil rights have been restored by the Governor or other appropriate authority. A copy of the petition shall be mailed or delivered to the attorney for the Commonwealth for the jurisdiction where the petition was filed who shall be entitled to respond and represent the interests of the Commonwealth. The court shall conduct a hearing if requested by either party. The court may, in its discretion and for good cause shown, grant such petition and issue a permit. The provisions of this section relating to firearms, ammunition for a firearm, and stun weapons shall not apply to any person who has been granted a permit pursuant to this subsection.&lt;/p&gt;&lt;p&gt;C1. Any person who was prohibited from possessing, transporting or carrying explosive material under subsection A may possess, transport or carry such explosive material if his right to possess, transport or carry explosive material has been restored pursuant to federal law.&lt;/p&gt;&lt;p&gt;C2. The prohibitions of subsection A shall not prohibit any person other than a person convicted of an act of violence as defined in ¬ß &lt;a href='http://law.lis.virginia.gov/vacode/19.2-297.1/'&gt;19.2-297.1&lt;/a&gt; or a violent felony as defined in subsection C of ¬ß &lt;a href='http://law.lis.virginia.gov/vacode/17.1-805/'&gt;17.1-805&lt;/a&gt; from possessing, transporting, or carrying (i) antique firearms or (ii) black powder in a quantity not exceeding five pounds if it is intended to be used solely for sporting, recreational, or cultural purposes in antique firearms. For the purposes of this subsection, "antique firearms" means any firearm described in subdivision 3 of the definition of "antique firearm" in subsection G of ¬ß &lt;a href='http://law.lis.virginia.gov/vacode/18.2-308.2:2/'&gt;18.2-308.2:2&lt;/a&gt;.&lt;/p&gt;&lt;p&gt;D. For the purpose of this section:&lt;/p&gt;&lt;p&gt;"Ammunition for a firearm" means the combination of a cartridge, projectile, primer, or propellant designed for use in a firearm other than an antique firearm as defined in ¬ß &lt;a href='http://law.lis.virginia.gov/vacode/18.2-308.2:2/'&gt;18.2-308.2:2&lt;/a&gt;.&lt;/p&gt;&lt;p&gt;"Explosive material" means any chemical compound mixture, or device, the primary or common purpose of which is to function by explosion; the term includes, but is not limited to, dynamite and other high explosives, black powder, pellet powder, smokeless gun powder, detonators, blasting caps and detonating cord but shall not include fireworks or permissible fireworks as defined in ¬ß &lt;a href='http://law.lis.virginia.gov/vacode/27-95/'&gt;27-95&lt;/a&gt;.&lt;/p&gt;&lt;p&gt;1979, c. 474; 1982, c. 515; 1983, c. 233; 1986, cc. 409, 641; 1987, c. 108; 1988, c. 237; 1989, cc. 514, 531; 1993, cc. 468, 926; 1994, cc. &lt;a href='http://lis.virginia.gov/cgi-bin/legp604.exe?941+ful+CHAP0859'&gt;859&lt;/a&gt;, &lt;a href='http://lis.virginia.gov/cgi-bin/legp604.exe?941+ful+CHAP0949'&gt;949&lt;/a&gt;; 1999, cc. &lt;a href='http://lis.virginia.gov/cgi-bin/legp604.exe?991+ful+CHAP0829'&gt;829&lt;/a&gt;, &lt;a href='http://lis.virginia.gov/cgi-bin/legp604.exe?991+ful+CHAP0846'&gt;846&lt;/a&gt;; 2001, cc. &lt;a href='http://lis.virginia.gov/cgi-bin/legp604.exe?011+ful+CHAP0811'&gt;811&lt;/a&gt;, &lt;a href='http://lis.virginia.gov/cgi-bin/legp604.exe?011+ful+CHAP0854'&gt;854&lt;/a&gt;; 2002, c. &lt;a href='http://lis.virginia.gov/cgi-bin/legp604.exe?021+ful+CHAP0362'&gt;362&lt;/a&gt;; 2003, c. &lt;a href='http://lis.virginia.gov/cgi-bin/legp604.exe?031+ful+CHAP0110'&gt;110&lt;/a&gt;; 2004, cc. &lt;a href='http://lis.virginia.gov/cgi-bin/legp604.exe?041+ful+CHAP0429'&gt;429&lt;/a&gt;, &lt;a href='http://lis.virginia.gov/cgi-bin/legp604.exe?041+ful+CHAP0461'&gt;461&lt;/a&gt;, &lt;a href='http://lis.virginia.gov/cgi-bin/legp604.exe?041+ful+CHAP0995'&gt;995&lt;/a&gt;; 2005, cc. &lt;a href='http://lis.virginia.gov/cgi-bin/legp604.exe?051+ful+CHAP0600'&gt;600&lt;/a&gt;, &lt;a href='http://lis.virginia.gov/cgi-bin/legp604.exe?051+ful+CHAP0833'&gt;833&lt;/a&gt;; 2007, c. &lt;a href='http://lis.virginia.gov/cgi-bin/legp604.exe?071+ful+CHAP0519'&gt;519&lt;/a&gt;; 2008, c. &lt;a href='http://lis.virginia.gov/cgi-bin/legp604.exe?081+ful+CHAP0752'&gt;752&lt;/a&gt;; 2009, c. &lt;a href='http://lis.virginia.gov/cgi-bin/legp604.exe?091+ful+CHAP0236'&gt;236&lt;/a&gt;; 2010, c. &lt;a href='http://lis.virginia.gov/cgi-bin/legp604.exe?101+ful+CHAP0781'&gt;781&lt;/a&gt;; 2015, cc. &lt;a href='http://lis.virginia.gov/cgi-bin/legp604.exe?151+ful+CHAP0200'&gt;200&lt;/a&gt;, &lt;a href='http://lis.virginia.gov/cgi-bin/legp604.exe?151+ful+CHAP0767'&gt;767&lt;/a&gt;; 2016, c. &lt;a href='http://lis.virginia.gov/cgi-bin/legp604.exe?161+ful+CHAP0337'&gt;337&lt;/a&gt;; 2017, c. &lt;a href='http://lis.virginia.gov/cgi-bin/legp604.exe?171+ful+CHAP0767'&gt;767&lt;/a&gt;.&lt;/p&gt;</t>
  </si>
  <si>
    <t>¬ß 18.2-308.2:01</t>
  </si>
  <si>
    <t>Possession or transportation of certain firearms by certain persons.</t>
  </si>
  <si>
    <t>&lt;p&gt;A. It shall be unlawful for any person who is not a citizen of the United States or who is not a person lawfully admitted for permanent residence to knowingly and intentionally possess or transport any assault firearm or to knowingly and intentionally carry about his person, hidden from common observation, an assault firearm.&lt;/p&gt;&lt;p&gt;B. It shall be unlawful for any person who is not a citizen of the United States and who is not lawfully present in the United States to knowingly and intentionally possess or transport any firearm or to knowingly and intentionally carry about his person, hidden from common observation, any firearm. A violation of this section shall be punishable as a Class 6 felony.&lt;/p&gt;&lt;p&gt;C. For purposes of this section, "assault firearm" means any semi-automatic center-fire rifle or pistol that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stock.&lt;/p&gt;&lt;p&gt;1993, c. 674; 2003, c. &lt;a href='http://lis.virginia.gov/cgi-bin/legp604.exe?031+ful+CHAP0976'&gt;976&lt;/a&gt;; 2004, cc. &lt;a href='http://lis.virginia.gov/cgi-bin/legp604.exe?041+ful+CHAP0347'&gt;347&lt;/a&gt;, &lt;a href='http://lis.virginia.gov/cgi-bin/legp604.exe?041+ful+CHAP0995'&gt;995&lt;/a&gt;; 2008, c. &lt;a href='http://lis.virginia.gov/cgi-bin/legp604.exe?081+ful+CHAP0408'&gt;408&lt;/a&gt;.&lt;/p&gt;</t>
  </si>
  <si>
    <t>¬ß 18.2-308.2:1</t>
  </si>
  <si>
    <t>Prohibiting the selling, etc., of firearms to certain persons.</t>
  </si>
  <si>
    <t>&lt;p&gt;Any person who sells, barters, gives or furnishes, or has in his possession or under his control with the intent of selling, bartering, giving or furnishing, any firearm to any person he knows is prohibited from possessing or transporting a firearm pursuant to ¬ß &lt;a href='http://law.lis.virginia.gov/vacode/18.2-308.1:1/'&gt;18.2-308.1:1&lt;/a&gt;, &lt;a href='http://law.lis.virginia.gov/vacode/18.2-308.1:2/'&gt;18.2-308.1:2&lt;/a&gt;, &lt;a href='http://law.lis.virginia.gov/vacode/18.2-308.1:3/'&gt;18.2-308.1:3&lt;/a&gt;, &lt;a href='http://law.lis.virginia.gov/vacode/18.2-308.2/'&gt;18.2-308.2&lt;/a&gt;, subsection B of ¬ß &lt;a href='http://law.lis.virginia.gov/vacode/18.2-308.2:01/'&gt;18.2-308.2:01&lt;/a&gt;, or ¬ß &lt;a href='http://law.lis.virginia.gov/vacode/18.2-308.7/'&gt;18.2-308.7&lt;/a&gt; shall be guilty of a Class 4 felony. However, this prohibition shall not be applicable when the person convicted of the felony, adjudicated delinquent or acquitted by reason of insanity has (i) been issued a permit pursuant to subsection C of ¬ß &lt;a href='http://law.lis.virginia.gov/vacode/18.2-308.2/'&gt;18.2-308.2&lt;/a&gt; or been granted relief pursuant to subsection B of ¬ß &lt;a href='http://law.lis.virginia.gov/vacode/18.2-308.1:1/'&gt;18.2-308.1:1&lt;/a&gt;, or ¬ß &lt;a href='http://law.lis.virginia.gov/vacode/18.2-308.1:2/'&gt;18.2-308.1:2&lt;/a&gt; or &lt;a href='http://law.lis.virginia.gov/vacode/18.2-308.1:3/'&gt;18.2-308.1:3&lt;/a&gt;; (ii) been pardoned or had his political disabilities removed in accordance with subsection B of ¬ß &lt;a href='http://law.lis.virginia.gov/vacode/18.2-308.2/'&gt;18.2-308.2&lt;/a&gt;; or (iii) obtained a permit to ship, transport, possess or receive firearms pursuant to the laws of the United States.&lt;/p&gt;&lt;p&gt;1988, c. 327; 1990, c. 692; 1993, cc. 467, 494, 882, 926; 2004, c. &lt;a href='http://lis.virginia.gov/cgi-bin/legp604.exe?041+ful+CHAP0995'&gt;995&lt;/a&gt;; 2008, c. &lt;a href='http://lis.virginia.gov/cgi-bin/legp604.exe?081+ful+CHAP0408'&gt;408&lt;/a&gt;; 2011, c. &lt;a href='http://lis.virginia.gov/cgi-bin/legp604.exe?111+ful+CHAP0775'&gt;775&lt;/a&gt;; 2013, c. &lt;a href='http://lis.virginia.gov/cgi-bin/legp604.exe?131+ful+CHAP0797'&gt;797&lt;/a&gt;.&lt;/p&gt;</t>
  </si>
  <si>
    <t>¬ß 18.2-308.2:2</t>
  </si>
  <si>
    <t>Criminal history record information check required for the transfer of certain firearms.</t>
  </si>
  <si>
    <t>&lt;p&gt;A. Any person purchasing from a dealer a firearm as herein defined shall consent in writing, on a form to be provided by the Department of State Police, to have the dealer obtain criminal history record information. Such form shall include only the written consent; the name, birth date, gender, race, citizenship, and social security number and/or any other identification number; the number of firearms by category intended to be sold, rented, traded, or transferred; and answers by the applicant to the following questions: (i) has the applicant been convicted of a felony offense or found guilty or adjudicated delinquent as a juvenile 14 years of age or older at the time of the offense of a delinquent act that would be a felony if committed by an adult; (ii) is the applicant subject to a court order restraining the applicant from harassing, stalking, or threatening the applicant's child or intimate partner, or a child of such partner, or is the applicant subject to a protective order; and (iii) has the applicant ever been acquitted by reason of insanity and prohibited from purchasing, possessing or transporting a firearm pursuant to ¬ß &lt;a href='http://law.lis.virginia.gov/vacode/18.2-308.1:1/'&gt;18.2-308.1:1&lt;/a&gt; or any substantially similar law of any other jurisdiction, been adjudicated legally incompetent, mentally incapacitated or adjudicated an incapacitated person and prohibited from purchasing a firearm pursuant to ¬ß &lt;a href='http://law.lis.virginia.gov/vacode/18.2-308.1:2/'&gt;18.2-308.1:2&lt;/a&gt; or any substantially similar law of any other jurisdiction, or been involuntarily admitted to an inpatient facility or involuntarily ordered to outpatient mental health treatment and prohibited from purchasing a firearm pursuant to ¬ß &lt;a href='http://law.lis.virginia.gov/vacode/18.2-308.1:3/'&gt;18.2-308.1:3&lt;/a&gt; or any substantially similar law of any other jurisdiction.&lt;/p&gt;&lt;p&gt;B. 1. No dealer shall sell, rent, trade or transfer from his inventory any such firearm to any other person who is a resident of Virginia until he has (i) obtained written consent and the other information on the consent form specified in subsection A, and provided the Department of State Police with the name, birth date, gender, race, citizenship, and social security and/or any other identification number and the number of firearms by category intended to be sold, rented, traded or transferred and (ii) requested criminal history record information by a telephone call to or other communication authorized by the State Police and is authorized by subdivision 2 to complete the sale or other such transfer. To establish personal identification and residence in Virginia for purposes of this section, a dealer must require any prospective purchaser to present one photo-identification form issued by a governmental agency of the Commonwealth or by the United States Department of Defense that demonstrates that the prospective purchaser resides in Virginia. For the purposes of this section and establishment of residency for firearm purchase, residency of a member of the armed forces shall include both the state in which the member's permanent duty post is located and any nearby state in which the member resides and from which he commutes to the permanent duty post. A member of the armed forces whose photo identification issued by the Department of Defense does not have a Virginia address may establish his Virginia residency with such photo identification and either permanent orders assigning the purchaser to a duty post, including the Pentagon, in Virginia or the purchaser's Leave and Earnings Statement. When the photo identification presented to a dealer by the prospective purchaser is a driver's license or other photo identification issued by the Department of Motor Vehicles, and such identification form contains a date of issue, the dealer shall not, except for a renewed driver's license or other photo identification issued by the Department of Motor Vehicles, sell or otherwise transfer a firearm to the prospective purchaser until 30 days after the date of issue of an original or duplicate driver's license unless the prospective purchaser also presents a copy of his Virginia Department of Motor Vehicles driver's record showing that the original date of issue of the driver's license was more than 30 days prior to the attempted purchase.&lt;/p&gt;&lt;p&gt;In addition, no dealer shall sell, rent, trade, or transfer from his inventory any assault firearm to any person who is not a citizen of the United States or who is not a person lawfully admitted for permanent residence.&lt;/p&gt;&lt;p&gt;Upon receipt of the request for a criminal history record information check, the State Police shall (a) review its criminal history record information to determine if the buyer or transferee is prohibited from possessing or transporting a firearm by state or federal law, (b) inform the dealer if its record indicates that the buyer or transferee is so prohibited, and (c) provide the dealer with a unique reference number for that inquiry.&lt;/p&gt;&lt;p&gt;2. The State Police shall provide its response to the requesting dealer during the dealer's request, or by return call without delay. If the criminal history record information check indicates the prospective purchaser or transferee has a disqualifying criminal record or has been acquitted by reason of insanity and committed to the custody of the Commissioner of Behavioral Health and Developmental Services, the State Police shall have until the end of the dealer's next business day to advise the dealer if its records indicate the buyer or transferee is prohibited from possessing or transporting a firearm by state or federal law. If not so advised by the end of the dealer's next business day, a dealer who has fulfilled the requirements of subdivision 1 may immediately complete the sale or transfer and shall not be deemed in violation of this section with respect to such sale or transfer. In case of electronic failure or other circumstances beyond the control of the State Police, the dealer shall be advised immediately of the reason for such delay and be given an estimate of the length of such delay. After such notification, the State Police shall, as soon as possible but in no event later than the end of the dealer's next business day, inform the requesting dealer if its records indicate the buyer or transferee is prohibited from possessing or transporting a firearm by state or federal law. A dealer who fulfills the requirements of subdivision 1 and is told by the State Police that a response will not be available by the end of the dealer's next business day may immediately complete the sale or transfer and shall not be deemed in violation of this section with respect to such sale or transfer.&lt;/p&gt;&lt;p&gt;3. Except as required by subsection D of ¬ß &lt;a href='http://law.lis.virginia.gov/vacode/9.1-132/'&gt;9.1-132&lt;/a&gt;, the State Police shall not maintain records longer than 30 days, except for multiple handgun transactions for which records shall be maintained for 12 months, from any dealer's request for a criminal history record information check pertaining to a buyer or transferee who is not found to be prohibited from possessing and transporting a firearm under state or federal law. However, the log on requests made may be maintained for a period of 12 months, and such log shall consist of the name of the purchaser, the dealer identification number, the unique approval number and the transaction date.&lt;/p&gt;&lt;p&gt;4. On the last day of the week following the sale or transfer of any firearm, the dealer shall mail or deliver the written consent form required by subsection A to the Department of State Police. The State Police shall immediately initiate a search of all available criminal history record information to determine if the purchaser is prohibited from possessing or transporting a firearm under state or federal law. If the search discloses information indicating that the buyer or transferee is so prohibited from possessing or transporting a firearm, the State Police shall inform the chief law-enforcement officer in the jurisdiction where the sale or transfer occurred and the dealer without delay.&lt;/p&gt;&lt;p&gt;5. Notwithstanding any other provisions of this section, rifles and shotguns may be purchased by persons who are citizens of the United States or persons lawfully admitted for permanent residence but residents of other states under the terms of subsections A and B upon furnishing the dealer with one photo-identification form issued by a governmental agency of the person's state of residence and one other form of identification determined to be acceptable by the Department of Criminal Justice Services.&lt;/p&gt;&lt;p&gt;6. For the purposes of this subsection, the phrase "dealer's next business day" shall not include December 25.&lt;/p&gt;&lt;p&gt;C. No dealer shall sell, rent, trade or transfer from his inventory any firearm, except when the transaction involves a rifle or a shotgun and can be accomplished pursuant to the provisions of subdivision B 5 to any person who is not a resident of Virginia unless he has first obtained from the Department of State Police a report indicating that a search of all available criminal history record information has not disclosed that the person is prohibited from possessing or transporting a firearm under state or federal law. The dealer shall obtain the required report by mailing or delivering the written consent form required under subsection A to the State Police within 24 hours of its execution. If the dealer has complied with the provisions of this subsection and has not received the required report from the State Police within 10 days from the date the written consent form was mailed to the Department of State Police, he shall not be deemed in violation of this section for thereafter completing the sale or transfer.&lt;/p&gt;&lt;p&gt;D. Nothing herein shall prevent a resident of the Commonwealth, at his option, from buying, renting or receiving a firearm from a dealer in Virginia by obtaining a criminal history record information check through the dealer as provided in subsection C.&lt;/p&gt;&lt;p&gt;E. If any buyer or transferee is denied the right to purchase a firearm under this section, he may exercise his right of access to and review and correction of criminal history record information under ¬ß &lt;a href='http://law.lis.virginia.gov/vacode/9.1-132/'&gt;9.1-132&lt;/a&gt; or institute a civil action as provided in ¬ß &lt;a href='http://law.lis.virginia.gov/vacode/9.1-135/'&gt;9.1-135&lt;/a&gt;, provided any such action is initiated within 30 days of such denial.&lt;/p&gt;&lt;p&gt;F. Any dealer who willfully and intentionally requests, obtains, or seeks to obtain criminal history record information under false pretenses, or who willfully and intentionally disseminates or seeks to disseminate criminal history record information except as authorized in this section shall be guilty of a Class 2 misdemeanor.&lt;/p&gt;&lt;p&gt;G. For purposes of this section:&lt;/p&gt;&lt;p&gt;"Actual buyer" means a person who executes the consent form required in subsection B or C, or other such firearm transaction records as may be required by federal law.&lt;/p&gt;&lt;p&gt;"Antique firearm" means:&lt;/p&gt;&lt;p&gt;1. Any firearm (including any firearm with a matchlock, flintlock, percussion cap, or similar type of ignition system) manufactured in or before 1898;&lt;/p&gt;&lt;p&gt;2. Any replica of any firearm described in subdivision 1 of this definition if such replica (i) is not designed or redesigned for using rimfire or conventional centerfire fixed ammunition or (ii) uses rimfire or conventional centerfire fixed ammunition that is no longer manufactured in the United States and that is not readily available in the ordinary channels of commercial trade;&lt;/p&gt;&lt;p&gt;3. Any muzzle-loading rifle, muzzle-loading shotgun, or muzzle-loading pistol that is designed to use black powder, or a black powder substitute, and that cannot use fixed ammunition. For purposes of this subdivision, the term "antique firearm" shall not include any weapon that incorporates a firearm frame or receiver, any firearm that is converted into a muzzle-loading weapon, or any muzzle-loading weapon that can be readily converted to fire fixed ammunition by replacing the barrel, bolt, breech-block, or any combination thereof; or&lt;/p&gt;&lt;p&gt;4. Any curio or relic as defined in this subsection.&lt;/p&gt;&lt;p&gt;"Assault firearm" means any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stock.&lt;/p&gt;&lt;p&gt;"Curios or relics" means firearms that are of special interest to collectors by reason of some quality other than is associated with firearms intended for sporting use or as offensive or defensive weapons. To be recognized as curios or relics, firearms must fall within one of the following categories:&lt;/p&gt;&lt;p&gt;1. Firearms that were manufactured at least 50 years prior to the current date, which use rimfire or conventional centerfire fixed ammunition that is no longer manufactured in the United States and that is not readily available in the ordinary channels of commercial trade, but not including replicas thereof;&lt;/p&gt;&lt;p&gt;2. Firearms that are certified by the curator of a municipal, state, or federal museum that exhibits firearms to be curios or relics of museum interest; and&lt;/p&gt;&lt;p&gt;3. Any other firearms that derive a substantial part of their monetary value from the fact that they are novel, rare, bizarre, or because of their association with some historical figure, period, or event. Proof of qualification of a particular firearm under this category may be established by evidence of present value and evidence that like firearms are not available except as collectors' items, or that the value of like firearms available in ordinary commercial channels is substantially less.&lt;/p&gt;&lt;p&gt;"Dealer" means any person licensed as a dealer pursuant to 18 U.S.C. ¬ß 921 et seq.&lt;/p&gt;&lt;p&gt;"Firearm" means any handgun, shotgun, or rifle that will or is designed to or may readily be converted to expel single or multiple projectiles by action of an explosion of a combustible material.&lt;/p&gt;&lt;p&gt;"Handgun" means any pistol or revolver or other firearm originally designed, made and intended to fire single or multiple projectiles by means of an explosion of a combustible material from one or more barrels when held in one hand.&lt;/p&gt;&lt;p&gt;"Lawfully admitted for permanent residence" means the status of having been lawfully accorded the privilege of residing permanently in the United States as an immigrant in accordance with the immigration laws, such status not having changed.&lt;/p&gt;&lt;p&gt;H. The Department of Criminal Justice Services shall promulgate regulations to ensure the identity, confidentiality and security of all records and data provided by the Department of State Police pursuant to this section.&lt;/p&gt;&lt;p&gt;I. The provisions of this section shall not apply to (i) transactions between persons who are licensed as firearms importers or collectors, manufacturers or dealers pursuant to 18 U.S.C. ¬ß 921 et seq.; (ii) purchases by or sales to any law-enforcement officer or agent of the United States, the Commonwealth or any local government, or any campus police officer appointed under Article 3 (¬ß &lt;a href='http://law.lis.virginia.gov/vacode/23.1-809/'&gt;23.1-809&lt;/a&gt; et seq.) of Chapter 8 of Title 23.1; or (iii) antique firearms, curios or relics.&lt;/p&gt;&lt;p&gt;J. The provisions of this section shall not apply to restrict purchase, trade or transfer of firearms by a resident of Virginia when the resident of Virginia makes such purchase, trade or transfer in another state, in which case the laws and regulations of that state and the United States governing the purchase, trade or transfer of firearms shall apply. A National Instant Criminal Background Check System (NICS) check shall be performed prior to such purchase, trade or transfer of firearms.&lt;/p&gt;&lt;p&gt;J1. All licensed firearms dealers shall collect a fee of $2 for every transaction for which a criminal history record information check is required pursuant to this section, except that a fee of $5 shall be collected for every transaction involving an out-of-state resident. Such fee shall be transmitted to the Department of State Police by the last day of the month following the sale for deposit in a special fund for use by the State Police to offset the cost of conducting criminal history record information checks under the provisions of this section.&lt;/p&gt;&lt;p&gt;K. Any person willfully and intentionally making a materially false statement on the consent form required in subsection B or C or on such firearm transaction records as may be required by federal law, shall be guilty of a Class 5 felony.&lt;/p&gt;&lt;p&gt;L. Except as provided in ¬ß &lt;a href='http://law.lis.virginia.gov/vacode/18.2-308.2:1/'&gt;18.2-308.2:1&lt;/a&gt;, any dealer who willfully and intentionally sells, rents, trades or transfers a firearm in violation of this section shall be guilty of a Class 6 felony.&lt;/p&gt;&lt;p&gt;L1. Any person who attempts to solicit, persuade, encourage, or entice any dealer to transfer or otherwise convey a firearm other than to the actual buyer, as well as any other person who willfully and intentionally aids or abets such person, shall be guilty of a Class 6 felony. This subsection shall not apply to a federal law-enforcement officer or a law-enforcement officer as defined in ¬ß &lt;a href='http://law.lis.virginia.gov/vacode/9.1-101/'&gt;9.1-101&lt;/a&gt;, in the performance of his official duties, or other person under his direct supervision.&lt;/p&gt;&lt;p&gt;M. Any person who purchases a firearm with the intent to (i) resell or otherwise provide such firearm to any person who he knows or has reason to believe is ineligible to purchase or otherwise receive from a dealer a firearm for whatever reason or (ii) transport such firearm out of the Commonwealth to be resold or otherwise provided to another person who the transferor knows is ineligible to purchase or otherwise receive a firearm, shall be guilty of a Class 4 felony and sentenced to a mandatory minimum term of imprisonment of one year. However, if the violation of this subsection involves such a transfer of more than one firearm, the person shall be sentenced to a mandatory minimum term of imprisonment of five years. The prohibitions of this subsection shall not apply to the purchase of a firearm by a person for the lawful use, possession, or transport thereof, pursuant to ¬ß &lt;a href='http://law.lis.virginia.gov/vacode/18.2-308.7/'&gt;18.2-308.7&lt;/a&gt;, by his child, grandchild, or individual for whom he is the legal guardian if such child, grandchild, or individual is ineligible, solely because of his age, to purchase a firearm.&lt;/p&gt;&lt;p&gt;N. Any person who is ineligible to purchase or otherwise receive or possess a firearm in the Commonwealth who solicits, employs or assists any person in violating subsection M shall be guilty of a Class 4 felony and shall be sentenced to a mandatory minimum term of imprisonment of five years.&lt;/p&gt;&lt;p&gt;O. Any mandatory minimum sentence imposed under this section shall be served consecutively with any other sentence.&lt;/p&gt;&lt;p&gt;P. All driver's licenses issued on or after July 1, 1994, shall carry a letter designation indicating whether the driver's license is an original, duplicate or renewed driver's license.&lt;/p&gt;&lt;p&gt;Q. Prior to selling, renting, trading, or transferring any firearm owned by the dealer but not in his inventory to any other person, a dealer may require such other person to consent to have the dealer obtain criminal history record information to determine if such other person is prohibited from possessing or transporting a firearm by state or federal law. The Department of State Police shall establish policies and procedures in accordance with 28 C.F.R. ¬ß 25.6 to permit such determinations to be made by the Department of State Police, and the processes established for making such determinations shall conform to the provisions of this section.&lt;/p&gt;&lt;p&gt;1989, c. 745; 1990, cc. 594, 692; 1991, cc. 515, 525, 716; 1992, cc. 637, 872; 1993, cc. 451, 461, 486, 493, 674; 1994, c. &lt;a href='http://lis.virginia.gov/cgi-bin/legp604.exe?941+ful+CHAP0624'&gt;624&lt;/a&gt;; 1997, c. &lt;a href='http://lis.virginia.gov/cgi-bin/legp604.exe?971+ful+CHAP0341'&gt;341&lt;/a&gt;; 1998, c. &lt;a href='http://lis.virginia.gov/cgi-bin/legp604.exe?981+ful+CHAP0844'&gt;844&lt;/a&gt;; 2002, c. &lt;a href='http://lis.virginia.gov/cgi-bin/legp604.exe?021+ful+CHAP0695'&gt;695&lt;/a&gt;; 2003, cc. &lt;a href='http://lis.virginia.gov/cgi-bin/legp604.exe?031+ful+CHAP0833'&gt;833&lt;/a&gt;, &lt;a href='http://lis.virginia.gov/cgi-bin/legp604.exe?031+ful+CHAP0976'&gt;976&lt;/a&gt;; 2004, cc. &lt;a href='http://lis.virginia.gov/cgi-bin/legp604.exe?041+ful+CHAP0354'&gt;354&lt;/a&gt;, &lt;a href='http://lis.virginia.gov/cgi-bin/legp604.exe?041+ful+CHAP0461'&gt;461&lt;/a&gt;, &lt;a href='http://lis.virginia.gov/cgi-bin/legp604.exe?041+ful+CHAP0837'&gt;837&lt;/a&gt;, &lt;a href='http://lis.virginia.gov/cgi-bin/legp604.exe?041+ful+CHAP0904'&gt;904&lt;/a&gt;, &lt;a href='http://lis.virginia.gov/cgi-bin/legp604.exe?041+ful+CHAP0922'&gt;922&lt;/a&gt;; 2005, cc. &lt;a href='http://lis.virginia.gov/cgi-bin/legp604.exe?051+ful+CHAP0578'&gt;578&lt;/a&gt;, &lt;a href='http://lis.virginia.gov/cgi-bin/legp604.exe?051+ful+CHAP0859'&gt;859&lt;/a&gt;; 2007, c. &lt;a href='http://lis.virginia.gov/cgi-bin/legp604.exe?071+ful+CHAP0509'&gt;509&lt;/a&gt;; 2008, cc. &lt;a href='http://lis.virginia.gov/cgi-bin/legp604.exe?081+ful+CHAP0854'&gt;854&lt;/a&gt;, &lt;a href='http://lis.virginia.gov/cgi-bin/legp604.exe?081+ful+CHAP0869'&gt;869&lt;/a&gt;; 2009, cc. &lt;a href='http://lis.virginia.gov/cgi-bin/legp604.exe?091+ful+CHAP0813'&gt;813&lt;/a&gt;, &lt;a href='http://lis.virginia.gov/cgi-bin/legp604.exe?091+ful+CHAP0840'&gt;840&lt;/a&gt;; 2011, c. &lt;a href='http://lis.virginia.gov/cgi-bin/legp604.exe?111+ful+CHAP0235'&gt;235&lt;/a&gt;; 2012, cc. &lt;a href='http://lis.virginia.gov/cgi-bin/legp604.exe?121+ful+CHAP0037'&gt;37&lt;/a&gt;, &lt;a href='http://lis.virginia.gov/cgi-bin/legp604.exe?121+ful+CHAP0257'&gt;257&lt;/a&gt;, &lt;a href='http://lis.virginia.gov/cgi-bin/legp604.exe?121+ful+CHAP0776'&gt;776&lt;/a&gt;; 2013, cc. &lt;a href='http://lis.virginia.gov/cgi-bin/legp604.exe?131+ful+CHAP0450'&gt;450&lt;/a&gt;, &lt;a href='http://lis.virginia.gov/cgi-bin/legp604.exe?131+ful+CHAP0662'&gt;662&lt;/a&gt;, &lt;a href='http://lis.virginia.gov/cgi-bin/legp604.exe?131+ful+CHAP0761'&gt;761&lt;/a&gt;, &lt;a href='http://lis.virginia.gov/cgi-bin/legp604.exe?131+ful+CHAP0774'&gt;774&lt;/a&gt;, &lt;a href='http://lis.virginia.gov/cgi-bin/legp604.exe?131+ful+CHAP0797'&gt;797&lt;/a&gt;; 2015, c. &lt;a href='http://lis.virginia.gov/cgi-bin/legp604.exe?151+ful+CHAP0759'&gt;759&lt;/a&gt;; 2016, cc. &lt;a href='http://lis.virginia.gov/cgi-bin/legp604.exe?161+ful+CHAP0697'&gt;697&lt;/a&gt;, &lt;a href='http://lis.virginia.gov/cgi-bin/legp604.exe?161+ful+CHAP0727'&gt;727&lt;/a&gt;.&lt;/p&gt;</t>
  </si>
  <si>
    <t>¬ß 18.2-308.2:3</t>
  </si>
  <si>
    <t>Criminal background check required for employees of a gun dealer to transfer firearms; exemptions; penalties.</t>
  </si>
  <si>
    <t>&lt;p&gt;A. No person, corporation, or proprietorship licensed as a firearms dealer pursuant to 18 U.S.C. ¬ß 921 et seq. shall employ any person to act as a seller, whether full-time or part-time, permanent, temporary, paid or unpaid, for the transfer of firearms under ¬ß &lt;a href='http://law.lis.virginia.gov/vacode/18.2-308.2:2/'&gt;18.2-308.2:2&lt;/a&gt;, if such employee would be prohibited from possessing a firearm under ¬ß &lt;a href='http://law.lis.virginia.gov/vacode/18.2-308.1:1/'&gt;18.2-308.1:1&lt;/a&gt;, &lt;a href='http://law.lis.virginia.gov/vacode/18.2-308.1:2/'&gt;18.2-308.1:2&lt;/a&gt;, or &lt;a href='http://law.lis.virginia.gov/vacode/18.2-308.1:3/'&gt;18.2-308.1:3&lt;/a&gt;, subsection B of ¬ß &lt;a href='http://law.lis.virginia.gov/vacode/18.2-308.1:4/'&gt;18.2-308.1:4&lt;/a&gt;, or ¬ß &lt;a href='http://law.lis.virginia.gov/vacode/18.2-308.2/'&gt;18.2-308.2&lt;/a&gt; or &lt;a href='http://law.lis.virginia.gov/vacode/18.2-308.2:01/'&gt;18.2-308.2:01&lt;/a&gt; or is an illegal alien, or is prohibited from purchasing or transporting a firearm pursuant to subsection A of ¬ß &lt;a href='http://law.lis.virginia.gov/vacode/18.2-308.1:4/'&gt;18.2-308.1:4&lt;/a&gt; or ¬ß &lt;a href='http://law.lis.virginia.gov/vacode/18.2-308.1:5/'&gt;18.2-308.1:5&lt;/a&gt;.&lt;/p&gt;&lt;p&gt;B. Prior to permitting an applicant to begin employment, the dealer shall obtain a written statement or affirmation from the applicant that he is not disqualified from possessing a firearm and shall submit the applicant's fingerprints and personal descriptive information to the Central Criminal Records Exchange to be forwarded to the Federal Bureau of Investigation (FBI) for the purpose of obtaining national criminal history record information regarding the applicant.&lt;/p&gt;&lt;p&gt;C. Prior to August 1, 2000, the dealer shall obtain written statements or affirmations from persons employed before July 1, 2000, to act as a seller under ¬ß &lt;a href='http://law.lis.virginia.gov/vacode/18.2-308.2:2/'&gt;18.2-308.2:2&lt;/a&gt; that they are not disqualified from possessing a firearm. Within five working days of the employee's next birthday, after August 1, 2000, the dealer shall submit the employee's fingerprints and personal descriptive information to the Central Criminal Records Exchange to be forwarded to the Federal Bureau of Investigation (FBI) for the purpose of obtaining national criminal history record information regarding the request.&lt;/p&gt;&lt;p&gt;C1. In lieu of submitting fingerprints pursuant to this section, any dealer holding a valid federal firearms license (FFL) issued by the Bureau of Alcohol, Tobacco and Firearms (ATF) may submit a sworn and notarized affidavit to the Department of State Police on a form provided by the Department, stating that the dealer has been subjected to a record check prior to the issuance and that the FFL was issued by the ATF. The affidavit may also contain the names of any employees that have been subjected to a record check and approved by the ATF. This exemption shall apply regardless of whether the FFL was issued in the name of the dealer or in the name of the business. The affidavit shall contain the valid FFL number, state the name of each person requesting the exemption, together with each person's identifying information, including their social security number and the following statement: "I hereby swear, under the penalty of perjury, that as a condition of obtaining a federal firearms license, each person requesting an exemption in this affidavit has been subjected to a fingerprint identification check by the Bureau of Alcohol, Tobacco and Firearms and the Bureau of Alcohol, Tobacco and Firearms subsequently determined that each person satisfied the requirements of 18 U.S.C. ¬ß 921 et seq. I understand that any person convicted of making a false statement in this affidavit is guilty of a Class 5 felony and that in addition to any other penalties imposed by law, a conviction under this section shall result in the forfeiture of my federal firearms license."&lt;/p&gt;&lt;p&gt;D. The Department of State Police, upon receipt of an individual's record or notification that no record exists, shall submit an eligibility report to the requesting dealer within 30 days of the applicant beginning his duties for new employees or within 30 days of the applicant's birthday for a person employed prior to July 1, 2000.&lt;/p&gt;&lt;p&gt;E. If any applicant is denied employment because of information appearing on the criminal history record and the applicant disputes the information upon which the denial was based, the Central Criminal Records Exchange shall, upon written request, furnish to the applicant the procedures for obtaining a copy of the criminal history record from the Federal Bureau of Investigation. The information provided to the dealer shall not be disseminated except as provided in this section.&lt;/p&gt;&lt;p&gt;F. The applicant shall bear the cost of obtaining the criminal history record unless the dealer, at his option, decides to pay such cost.&lt;/p&gt;&lt;p&gt;G. Upon receipt of the request for a criminal history record information check, the State Police shall establish a unique number for that firearm seller. Beginning September 1, 2001, the firearm seller's signature, firearm seller's number and the dealer's identification number shall be on all firearm transaction forms. The State Police shall void the firearm seller's number when a disqualifying record is discovered. The State Police may suspend a firearm seller's identification number upon the arrest of the firearm seller for a potentially disqualifying crime.&lt;/p&gt;&lt;p&gt;H. This section shall not restrict the transfer of a firearm at any place other than at a dealership or at any event required to be registered as a gun show.&lt;/p&gt;&lt;p&gt;I. Any person who willfully and intentionally requests, obtains, or seeks to obtain criminal history record information under false pretenses, or who willfully and intentionally disseminates or seeks to disseminate criminal history record information except as authorized by this section and ¬ß &lt;a href='http://law.lis.virginia.gov/vacode/18.2-308.2:2/'&gt;18.2-308.2:2&lt;/a&gt;, shall be guilty of a Class 2 misdemeanor.&lt;/p&gt;&lt;p&gt;J. Any person willfully and intentionally making a materially false statement on the personal descriptive information required in this section shall be guilty of a Class 5 felony. Any person who offers for transfer any firearm in violation of this section shall be guilty of a Class 1 misdemeanor. Any dealer who willfully and knowingly employs or permits a person to act as a firearm seller in violation of this section shall be guilty of a Class 1 misdemeanor.&lt;/p&gt;&lt;p&gt;K. There is no civil liability for any seller for the actions of any purchaser or subsequent transferee of a firearm lawfully transferred pursuant to this section.&lt;/p&gt;&lt;p&gt;L. The provisions of this section requiring a seller's background check shall not apply to a licensed dealer.&lt;/p&gt;&lt;p&gt;M. Any person who willfully and intentionally makes a false statement in the affidavit as set out in subdivision C 1 shall be guilty of a Class 5 felony.&lt;/p&gt;&lt;p&gt;N. For purposes of this section:&lt;/p&gt;&lt;p&gt;"Dealer" means any person, corporation or proprietorship licensed as a dealer pursuant to 18 U.S.C. ¬ß 921 et seq.&lt;/p&gt;&lt;p&gt;"Firearm" means any handgun, shotgun, or rifle that will or is designed to or may readily be converted to expel single or multiple projectiles by action of an explosion of a combustible material.&lt;/p&gt;&lt;p&gt;"Place of business" means any place or premises where a dealer may lawfully transfer firearms.&lt;/p&gt;&lt;p&gt;"Seller" means for the purpose of any single sale of a firearm any person who is a dealer or an agent of a dealer, who may lawfully transfer firearms and who actually performs the criminal background check in accordance with the provisions of ¬ß &lt;a href='http://law.lis.virginia.gov/vacode/18.2-308.2:2/'&gt;18.2-308.2:2&lt;/a&gt;.&lt;/p&gt;&lt;p&gt;"Transfer" means any act performed with intent to sell, rent, barter, trade or otherwise transfer ownership or permanent possession of a firearm at the place of business of a dealer.&lt;/p&gt;&lt;p&gt;2000, c. &lt;a href='http://lis.virginia.gov/cgi-bin/legp604.exe?001+ful+CHAP0794'&gt;794&lt;/a&gt;; 2002, c. &lt;a href='http://lis.virginia.gov/cgi-bin/legp604.exe?021+ful+CHAP0880'&gt;880&lt;/a&gt;; 2003, c. &lt;a href='http://lis.virginia.gov/cgi-bin/legp604.exe?031+ful+CHAP0976'&gt;976&lt;/a&gt;; 2016, cc. &lt;a href='http://lis.virginia.gov/cgi-bin/legp604.exe?161+ful+CHAP0048'&gt;48&lt;/a&gt;, &lt;a href='http://lis.virginia.gov/cgi-bin/legp604.exe?161+ful+CHAP0049'&gt;49&lt;/a&gt;.&lt;/p&gt;</t>
  </si>
  <si>
    <t>¬ß 18.2-308.2:4</t>
  </si>
  <si>
    <t>Firearm verification check; penalty.</t>
  </si>
  <si>
    <t>&lt;p&gt;A. For the purposes of this section:&lt;/p&gt;&lt;p&gt;"Dealer" means any person licensed as a dealer pursuant to 18 U.S.C. ¬ß 921 et seq.&lt;/p&gt;&lt;p&gt;"Department" means the Department of State Police.&lt;/p&gt;&lt;p&gt;"Firearm" means any handgun, shotgun, or rifle that will or is designed to or may readily be converted to expel single or multiple projectiles by action of an explosion of a combustible material.&lt;/p&gt;&lt;p&gt;B. A dealer who is receiving by sale, transfer, or trade a firearm from a person who is not a dealer may choose to obtain a verification check from the Department to determine if the firearm has been reported to a law-enforcement agency as lost or stolen. If a dealer chooses to obtain a verification check, the procedures in this section shall be followed.&lt;/p&gt;&lt;p&gt;C. The person selling, transferring, or trading the firearm to the dealer shall present a valid photo identification issued by a state or federal governmental agency and shall consent in writing, on a form to be provided by the Department, to have the dealer obtain a verification check to determine if the firearm has been reported to a law-enforcement agency as lost or stolen. Such form shall include only the written consent; the name, address, birth date, gender, race, and verifiable government identification number on the photo identification presented by the person selling, transferring, or trading the firearm; and the serial number, caliber, make, and, if available, model of the firearm.&lt;/p&gt;&lt;p&gt;D. A dealer shall (i) obtain written consent and identifying information on the consent form specified in subsection C; (ii) provide the Department with the serial number, caliber, make, and, if available, model of the firearm intended to be sold, traded, or transferred to the dealer; (iii) request a verification check by telephone or other manner authorized by the Department; and (iv) receive information from the Department as to whether the firearm has been reported to a law-enforcement agency as lost or stolen.&lt;/p&gt;&lt;p&gt;To establish personal identification and residence for purposes of this section, a dealer shall require a prospective transferee to present one photo-identification form containing a verifiable identification number issued by a governmental agency of the Commonwealth, a similar photo-identification form from another state government or by the U.S. Department of Defense, or other documentation of residence determined acceptable by the Department.&lt;/p&gt;&lt;p&gt;E. Upon receipt of the request for a verification check, the Department shall (i) query firearms databases to determine if the firearm has been reported to a law-enforcement agency as lost or stolen, (ii) inform the dealer if the firearm has been reported to a law-enforcement agency as lost or stolen, and (iii) provide the dealer with a unique response for that inquiry.&lt;/p&gt;&lt;p&gt;The Department shall provide its response to the requesting dealer electronically or by return call without delay. If the verification check discloses that the firearm cannot be lawfully sold, transferred, or traded, the Department shall have until the end of the dealer's next business day to advise the dealer that its records indicate the firearm cannot be lawfully sold, transferred, or traded pursuant to state or federal law.&lt;/p&gt;&lt;p&gt;In the case of electronic failure or other circumstances beyond the control of the Department, the dealer shall be advised immediately of the reason for such delay and be given an estimate of the length of such delay. After such notification, the Department shall, as soon as possible but in no event later than the end of the dealer's next business day, inform the requesting dealer if the firearm cannot be lawfully sold, transferred, or traded pursuant to state or federal law.&lt;/p&gt;&lt;p&gt;F. The Department shall maintain a log of requests made for a period of 12 months from the date the request was made, consisting of the serial number, caliber, make, and, if available, model of the firearm; the dealer identification number; and the transaction date.&lt;/p&gt;&lt;p&gt;G. The dealer shall maintain the consent form for a period of 12 months from the date of the transaction if the firearm is determined to be lost or stolen. If the firearm is determined not to be lost or stolen, the consent form shall be destroyed by the dealer within two weeks from the date of such determination.&lt;/p&gt;&lt;p&gt;H. The Superintendent of State Police shall promulgate regulations to ensure the identity, confidentiality, and security of all records and data provided pursuant to this section.&lt;/p&gt;&lt;p&gt;I. The provisions of this section shall not apply to transactions between persons who are licensed as firearms importers, manufacturers, or dealers pursuant to 18 U.S.C. ¬ß 921 et seq.&lt;/p&gt;&lt;p&gt;J. Any person who willfully and intentionally makes a material false statement on the consent form is guilty of a Class 1 misdemeanor.&lt;/p&gt;&lt;p&gt;2014, c. &lt;a href='http://lis.virginia.gov/cgi-bin/legp604.exe?141+ful+CHAP0821'&gt;821&lt;/a&gt;.&lt;/p&gt;</t>
  </si>
  <si>
    <t>¬ß 18.2-308.03</t>
  </si>
  <si>
    <t>Fees for concealed handgun permits.</t>
  </si>
  <si>
    <t>&lt;p&gt;A. The clerk shall charge a fee of $10 for the processing of an application or issuing of a permit, including his costs associated with the consultation with law-enforcement agencies. The local law-enforcement agency conducting the background investigation may charge a fee not to exceed $35 to cover the cost of conducting an investigation pursuant to this article. The $35 fee shall include any amount assessed by the U.S. Federal Bureau of Investigation for providing criminal history record information, and the local law-enforcement agency shall forward the amount assessed by the U.S. Federal Bureau of Investigation to the State Police with the fingerprints taken from any nonresident applicant. The State Police may charge a fee not to exceed $5 to cover its costs associated with processing the application. The total amount assessed for processing an application for a permit shall not exceed $50, with such fees to be paid in one sum to the person who receives the application. Payment may be made by any method accepted by that court for payment of other fees or penalties. No payment shall be required until the application is received by the court as a complete application.&lt;/p&gt;&lt;p&gt;B. No fee shall be charged for the issuance of such permit to a person who has retired from service (i) as a magistrate in the Commonwealth; (ii) as a special agent with the Virginia Alcoholic Beverage Control Authority or as a law-enforcement officer with the Department of State Police, the Department of Game and Inland Fisheries, or a sheriff or police department, bureau, or force of any political subdivision of the Commonwealth, after completing 15 years of service or after reaching age 55; (iii) as a law-enforcement officer with the U.S. Federal Bureau of Investigation, Bureau of Alcohol, Tobacco and Firearms, Secret Service Agency, Drug Enforcement Administration, United States Citizenship and Immigration Services, U.S. Customs and Border Protection, Department of State Diplomatic Security Service, U.S. Marshals Service, or Naval Criminal Investigative Service, after completing 15 years of service or after reaching age 55; (iv) as a law-enforcement officer with any police or sheriff's department within the United States, the District of Columbia, or any of the territories of the United States, after completing 15 years of service; (v) as a law-enforcement officer with any combination of the agencies listed in clauses (ii) through (iv), after completing 15 years of service; (vi) as a designated boarding team member or boarding officer of the United States Coast Guard, after completing 15 years of service or after reaching age 55; (vii) as a correctional officer as defined in ¬ß &lt;a href='/vacode/53.1-1/'&gt;53.1-1&lt;/a&gt;, after completing 15 years of service; or (viii) as a probation and parole officer authorized pursuant to ¬ß &lt;a href='/vacode/53.1-1/'&gt;53.1-1&lt;/a&gt;43, after completing 15 years of service.&lt;/p&gt;&lt;p&gt;2013, cc. &lt;a href='http://lis.virginia.gov/cgi-bin/legp604.exe?131+ful+CHAP0135'&gt;135&lt;/a&gt;, &lt;a href='http://lis.virginia.gov/cgi-bin/legp604.exe?131+ful+CHAP0559'&gt;559&lt;/a&gt;, &lt;a href='http://lis.virginia.gov/cgi-bin/legp604.exe?131+ful+CHAP0746'&gt;746&lt;/a&gt;; 2015, cc. &lt;a href='http://lis.virginia.gov/cgi-bin/legp604.exe?151+ful+CHAP0038'&gt;38&lt;/a&gt;, &lt;a href='http://lis.virginia.gov/cgi-bin/legp604.exe?151+ful+CHAP0730'&gt;730&lt;/a&gt;; 2017, c. &lt;a href='http://lis.virginia.gov/cgi-bin/legp604.exe?171+ful+CHAP0241'&gt;241&lt;/a&gt;.&lt;/p&gt;</t>
  </si>
  <si>
    <t>¬ß 18.2-308.3</t>
  </si>
  <si>
    <t>Use or attempted use of restricted ammunition in commission or attempted commission of crimes prohibited; penalty.</t>
  </si>
  <si>
    <t>&lt;p&gt;A. When used in this section:&lt;/p&gt;&lt;p&gt;"Restricted firearm ammunition" applies to bullets, projectiles or other types of ammunition that are: (i) coated with or contain, in whole or in part, polytetrafluorethylene or a similar product, (ii) commonly known as "KTW" bullets or "French Arcanes," or (iii) any cartridges containing bullets coated with a plastic substance with other than lead or lead alloy cores, jacketed bullets with other than lead or lead alloy cores, or cartridges of which the bullet itself is wholly comprised of a metal or metal alloy other than lead. This definition shall not be construed to include shotgun shells or solid plastic bullets.&lt;/p&gt;&lt;p&gt;B. It shall be unlawful for any person to knowingly use or attempt to use restricted firearm ammunition while committing or attempting to commit a crime. Violation of this section shall constitute a separate and distinct felony and any person found guilty thereof shall be guilty of a Class 5 felony.&lt;/p&gt;&lt;p&gt;1983, c. 602; 1988, c. 530.&lt;/p&gt;</t>
  </si>
  <si>
    <t>¬ß 18.2-308.4</t>
  </si>
  <si>
    <t>Possession of firearms while in possession of certain substances.</t>
  </si>
  <si>
    <t>&lt;p&gt;A. It shall be unlawful for any person unlawfully in possession of a controlled substance classified in Schedule I or II of the Drug Control Act (¬ß &lt;a href='http://law.lis.virginia.gov/vacode/54.1-3400/'&gt;54.1-3400&lt;/a&gt; et seq.) of Title 54.1 to simultaneously with knowledge and intent possess any firearm. A violation of this subsection is a Class 6 felony and constitutes a separate and distinct felony.&lt;/p&gt;&lt;p&gt;B. It shall be unlawful for any person unlawfully in possession of a controlled substance classified in Schedule I or II of the Drug Control Act (¬ß &lt;a href='http://law.lis.virginia.gov/vacode/54.1-3400/'&gt;54.1-3400&lt;/a&gt; et seq.) to simultaneously with knowledge and intent possess any firearm on or about his person. A violation of this subsection is a Class 6 felony and constitutes a separate and distinct felony and any person convicted hereunder shall be sentenced to a mandatory minimum term of imprisonment of two years. Such punishment shall be separate and apart from, and shall be made to run consecutively with, any punishment received for the commission of the primary felony.&lt;/p&gt;&lt;p&gt;C. It shall be unlawful for any person to possess, use, or attempt to use any pistol, shotgun, rifle, or other firearm or display such weapon in a threatening manner while committing or attempting to commit the illegal manufacture, sale, distribution, or the possession with the intent to manufacture, sell, or distribute a controlled substance classified in Schedule I or Schedule II of the Drug Control Act (¬ß &lt;a href='http://law.lis.virginia.gov/vacode/54.1-3400/'&gt;54.1-3400&lt;/a&gt; et seq.) or more than one pound of marijuana. A violation of this subsection is a Class 6 felony, and constitutes a separate and distinct felony and any person convicted hereunder shall be sentenced to a mandatory minimum term of imprisonment of five years. Such punishment shall be separate and apart from, and shall be made to run consecutively with, any punishment received for the commission of the primary felony.&lt;/p&gt;&lt;p&gt;1987, c. 285; 1990, c. 625; 1992, c. 707; 1993, c. 831; 1999, cc. &lt;a href='http://lis.virginia.gov/cgi-bin/legp604.exe?991+ful+CHAP0829'&gt;829&lt;/a&gt;, &lt;a href='http://lis.virginia.gov/cgi-bin/legp604.exe?991+ful+CHAP0846'&gt;846&lt;/a&gt;; 2003, c. &lt;a href='http://lis.virginia.gov/cgi-bin/legp604.exe?031+ful+CHAP0949'&gt;949&lt;/a&gt;; 2004, cc. &lt;a href='http://lis.virginia.gov/cgi-bin/legp604.exe?041+ful+CHAP0461'&gt;461&lt;/a&gt;,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</si>
  <si>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18.2-308.5</t>
  </si>
  <si>
    <t>Manufacture, import, sale, transfer or possession of plastic firearm prohibited.</t>
  </si>
  <si>
    <t>&lt;p&gt;It shall be unlawful for any person to manufacture, import, sell, transfer or possess any plastic firearm. As used in this section, "plastic firearm" means any firearm, including machine guns and sawed-off shotguns as defined in this chapter, containing less than 3.7 ounces of electromagnetically detectable metal in the barrel, slide, cylinder, frame or receiver of which, when subjected to inspection by X-ray machines commonly used at airports, does not generate an image that accurately depicts its shape. A violation of this section shall be punishable as a Class 5 felony.&lt;/p&gt;&lt;p&gt;1989, c. 663; 2004, c. &lt;a href='http://lis.virginia.gov/cgi-bin/legp604.exe?041+ful+CHAP0995'&gt;995&lt;/a&gt;.&lt;/p&gt;</t>
  </si>
  <si>
    <t>¬ß 18.2-308.6</t>
  </si>
  <si>
    <t>&lt;p&gt;Repealed by Acts 2009, c. &lt;a href='http://lis.virginia.gov/cgi-bin/legp604.exe?091+ful+CHAP0288'&gt;288&lt;/a&gt;, cl. 1.&lt;/p&gt;</t>
  </si>
  <si>
    <t>¬ß 18.2-308.7</t>
  </si>
  <si>
    <t>Possession or transportation of certain firearms by persons under the age of 18; penalty.</t>
  </si>
  <si>
    <t>&lt;p&gt;It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misdemeanor.&lt;/p&gt;&lt;p&gt;This section shall not apply to:&lt;/p&gt;&lt;p&gt;1.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property;&lt;/p&gt;&lt;p&gt;2. Any person who, while accompanied by an adult, is at, or going to and from, a lawful shooting range or firearms educational class, provided that the weapons are unloaded while being transported;&lt;/p&gt;&lt;p&gt;3. Any person actually engaged in lawful hunting or going to and from a hunting area or preserve, provided that the weapons are unloaded while being transported; and&lt;/p&gt;&lt;p&gt;4. Any person while carrying out his duties in the Armed Forces of the United States or the National Guard of this Commonwealth or any other state.&lt;/p&gt;&lt;p&gt;1993, cc. 467, 494; 2003, c. &lt;a href='http://lis.virginia.gov/cgi-bin/legp604.exe?031+ful+CHAP0976'&gt;976&lt;/a&gt;; 2004, c. &lt;a href='http://lis.virginia.gov/cgi-bin/legp604.exe?041+ful+CHAP0995'&gt;995&lt;/a&gt;.&lt;/p&gt;</t>
  </si>
  <si>
    <t>¬ß 18.2-308.8</t>
  </si>
  <si>
    <t>Importation, sale, possession or transfer of Striker 12's prohibited; penalty.</t>
  </si>
  <si>
    <t>&lt;p&gt;It shall be unlawful for any person to import, sell, possess or transfer the following firearms: the Striker 12, commonly called a "streetsweeper," or any semi-automatic folding stock shotgun of like kind with a spring tension drum magazine capable of holding twelve shotgun shells. A violation of this section shall be punishable as a Class 6 felony.&lt;/p&gt;&lt;p&gt;1993, c. 888.&lt;/p&gt;</t>
  </si>
  <si>
    <t>¬ß 18.2-309</t>
  </si>
  <si>
    <t>Furnishing certain weapons to minors; penalty.</t>
  </si>
  <si>
    <t>&lt;p&gt;A. If any person sells, barters, gives or furnishes, or causes to be sold, bartered, given or furnished, to any minor a dirk, switchblade knife or bowie knife, having good cause to believe him to be a minor, such person shall be guilty of a Class 1 misdemeanor.&lt;/p&gt;&lt;p&gt;B.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activity.&lt;/p&gt;&lt;p&gt;Code 1950, ¬ß 18.1-344; 1960, c. 358; 1975, cc. 14, 15; 1992, c. 487; 1993, c. 855.&lt;/p&gt;</t>
  </si>
  <si>
    <t>¬ß 18.2-310</t>
  </si>
  <si>
    <t>¬ß 18.2-311</t>
  </si>
  <si>
    <t>Prohibiting the selling or having in possession blackjacks, etc.</t>
  </si>
  <si>
    <t>&lt;p&gt;If any person sells or barters, or exhibits for sale or for barter, or gives or furnishes, or causes to be sold, bartered, given or furnished, or has in his possession, or under his control, with the intent of selling, bartering, giving or furnishing, any blackjack, brass or metal knucks, any disc of whatever configuration having at least two points or pointed blades which is designed to be thrown or propelled and which may be known as a throwing star or oriental dart, switchblade knife, ballistic knife as defined in ¬ß &lt;a href='http://law.lis.virginia.gov/vacode/18.2-307.1/'&gt;18.2-307.1&lt;/a&gt;, or like weapons, such person is guilty of a Class 4 misdemeanor. The having in one's possession of any such weapon shall be prima facie evidence, except in the case of a conservator of the peace, of his intent to sell, barter, give or furnish the same.&lt;/p&gt;&lt;p&gt;Code 1950, ¬ß 18.1-271; 1960, c. 358; 1975, cc. 14, 15; 1985, c. 394; 1988, c. 359; 2013, c. &lt;a href='http://lis.virginia.gov/cgi-bin/legp604.exe?131+ful+CHAP0746'&gt;746&lt;/a&gt;.&lt;/p&gt;</t>
  </si>
  <si>
    <t>¬ß 18.2-311.1</t>
  </si>
  <si>
    <t>Removing, altering, etc., serial number or other identification on firearm.</t>
  </si>
  <si>
    <t>&lt;p&gt;Any person, firm, association or corporation who or which intentionally removes, defaces, alters, changes, destroys or obliterates in any manner or way or who or which causes to be removed, defaced, altered, changed, destroyed or obliterated in any manner or way the name of the maker, model, manufacturer's or serial number, or any other mark or identification on any pistol, shotgun, rifle, machine gun or any other firearm shall be guilty of a Class 1 misdemeanor.&lt;/p&gt;&lt;p&gt;1975, c. 590.&lt;/p&gt;</t>
  </si>
  <si>
    <t>¬ß 18.2-311.2</t>
  </si>
  <si>
    <t>Third conviction of firearm offenses; penalty.</t>
  </si>
  <si>
    <t>&lt;p&gt;On a third or subsequent conviction of any offense contained in Article 4, 5, 6, or 7 of Chapter 7 (¬ß &lt;a href='http://law.lis.virginia.gov/vacode/18.2-247/'&gt;18.2-247&lt;/a&gt; et seq.) of Title 18.2, which would ordinarily be punished as a Class 1 misdemeanor, where it is alleged in the information or indictment on which the person is convicted, that (i) such person has been twice previously convicted of a violation of any Class 1 misdemeanor or felony offense contained in either Article 4, 5, 6, or 7 of Chapter 7 of Title 18.2 or ¬ß &lt;a href='http://law.lis.virginia.gov/vacode/18.2-53.1/'&gt;18.2-53.1&lt;/a&gt;, or of a substantially similar offense under the law of any other jurisdiction of the United States, and (ii) each such violation occurred on a different date, such person shall be guilty of a Class 6 felony.&lt;/p&gt;&lt;p&gt;1994, c. &lt;a href='http://lis.virginia.gov/cgi-bin/legp604.exe?941+ful+CHAP0731'&gt;731&lt;/a&gt;.&lt;/p&gt;</t>
  </si>
  <si>
    <t>MISCELLANEOUS DANGEROUS CONDUCT</t>
  </si>
  <si>
    <t>¬ß 18.2-312</t>
  </si>
  <si>
    <t>Illegal use of tear gas, phosgene and other gases.</t>
  </si>
  <si>
    <t>&lt;p&gt;If any person maliciously release or cause or procure to be released in any private home, place of business or place of public gathering any tear gas, mustard gas, phosgene gas or other noxious or nauseating gases or mixtures of chemicals designed to, and capable of, producing vile or injurious or nauseating odors or gases, and bodily injury results to any person from such gas or odor, the offending person shall be guilty of a Class 3 felony.&lt;/p&gt;&lt;p&gt;If such act be done unlawfully, but not maliciously, the offending person shall be guilty of a Class 6 felony.&lt;/p&gt;&lt;p&gt;Nothing herein contained shall prevent the use of tear gas or other gases by police officers or other peace officers in the proper performance of their duties, or by any person or persons in the protection of person, life or property.&lt;/p&gt;&lt;p&gt;Code 1950, ¬ß 18.1-70; 1960, c. 358; 1975, cc. 14, 15.&lt;/p&gt;</t>
  </si>
  <si>
    <t>¬ß 18.2-313</t>
  </si>
  <si>
    <t>Handling or using snakes so as to endanger human life or health.</t>
  </si>
  <si>
    <t>&lt;p&gt;It shall be unlawful for any person, or persons, to display, exhibit, handle or use any poisonous or dangerous snake or reptile in such a manner as to endanger the life or health of any person.&lt;/p&gt;&lt;p&gt;Any person violating the provisions of this section shall be guilty of a Class 4 misdemeanor.&lt;/p&gt;&lt;p&gt;Code 1950, ¬ß 18.1-72; 1960, c. 358; 1975, cc. 14, 15.&lt;/p&gt;</t>
  </si>
  <si>
    <t>¬ß 18.2-313.1</t>
  </si>
  <si>
    <t>Withholding information about possibly rabid animal; penalty.</t>
  </si>
  <si>
    <t>&lt;p&gt;It shall be unlawful for any person to (i) knowingly withhold information from, or knowingly give false information to, any lawfully authorized governmental agent which would reasonably lead to the discovery or location and capture of any animal reasonably identifiable as one that has potentially exposed a human being to rabies; (ii) upon the request of an animal control officer, a law-enforcement officer, or an official of the Department of Health, willfully fail to grant access to any animal owned, harbored, or kept by that person that is suspected of having caused a rabies exposure to a human being; or (iii) upon notice by an animal control officer, a law-enforcement officer, or an official of the Department of Health, willfully fail to comply with a confinement, isolation, or quarantine order.&lt;/p&gt;&lt;p&gt;Any person violating the provisions of this section shall be guilty of a Class 2 misdemeanor.&lt;/p&gt;&lt;p&gt;1989, c. 491; 2010, c. &lt;a href='http://lis.virginia.gov/cgi-bin/legp604.exe?101+ful+CHAP0834'&gt;834&lt;/a&gt;.&lt;/p&gt;</t>
  </si>
  <si>
    <t>¬ß 18.2-313.2</t>
  </si>
  <si>
    <t>Introduction of snakehead fish or zebra mussel; penalty.</t>
  </si>
  <si>
    <t>&lt;p&gt;Any person who knowingly introduces into state waters any snakehead fish of the family Channidae, or knowingly places or causes to be placed into state waters any zebra mussel (Dreissena polymorpha) or the larvae thereof, without a permit from the Director of Game and Inland Fisheries issued pursuant to ¬ß &lt;a href='http://law.lis.virginia.gov/vacode/29.1-575/'&gt;29.1-575&lt;/a&gt; is guilty of a Class 1 misdemeanor.&lt;/p&gt;&lt;p&gt;2005, c. &lt;a href='http://lis.virginia.gov/cgi-bin/legp604.exe?051+ful+CHAP0916'&gt;916&lt;/a&gt;; 2017, c. &lt;a href='http://lis.virginia.gov/cgi-bin/legp604.exe?171+ful+CHAP0361'&gt;361&lt;/a&gt;.&lt;/p&gt;</t>
  </si>
  <si>
    <t>¬ß 18.2-314</t>
  </si>
  <si>
    <t>Failing to secure medical attention for injured child.</t>
  </si>
  <si>
    <t>&lt;p&gt;Any parent or other person having custody of a minor child which child shows evidence of need for medical attention as the result of physical injury inflicted by an act of any member of the household, whether the injury was intentional or unintentional, who knowingly fails or refuses to secure prompt and adequate medical attention, or who conspires to prevent the securing of such attention, for such minor child, shall be guilty of a Class 1 misdemeanor; provided, however, that any parent or other person having custody of a minor child that is being furnished Christian Science treatment by a duly accredited Christian Science practitioner shall not, for that reason alone, be considered in violation of this section.&lt;/p&gt;&lt;p&gt;Code 1950, ¬ß 18.1-74.2; 1966, c. 578; 1975, cc. 14, 15.&lt;/p&gt;</t>
  </si>
  <si>
    <t>¬ß 18.2-315</t>
  </si>
  <si>
    <t>&lt;p&gt;Repealed by Acts 1980, c. 173.&lt;/p&gt;</t>
  </si>
  <si>
    <t>¬ß 18.2-316</t>
  </si>
  <si>
    <t>Duty of persons causing well or pit to be dug to fill it before abandonment.</t>
  </si>
  <si>
    <t>&lt;p&gt;Any person who has caused to be dug on his own land or the land of another any well or pit, shall fill such well or pit with earth so that the same shall not be dangerous to human beings, animals or fowls before such well or such pit is abandoned; and any person owning land whereon any such well or pit is located shall in the same manner fill with earth any such well or pit which has been abandoned, provided such person has knowledge of the existence of such well or pit.&lt;/p&gt;&lt;p&gt;But in the case of mining operations in lieu of filling the shaft or pit the owner or operator thereof on ceasing operations in such shaft or pit shall securely fence the same and keep the same at all times thereafter securely fenced.&lt;/p&gt;&lt;p&gt;Any person violating any provision of this section shall be deemed guilty of a Class 3 misdemeanor.&lt;/p&gt;&lt;p&gt;Code 1950, ¬ß 18.1-73; 1960, c. 358; 1975, cc. 14, 15.&lt;/p&gt;</t>
  </si>
  <si>
    <t>¬ß 18.2-317</t>
  </si>
  <si>
    <t>Covers to be kept on certain wells.</t>
  </si>
  <si>
    <t>&lt;p&gt;Every person owning or occupying any land on which there is a well having a diameter greater than six inches and which is more than ten feet deep shall at all times keep the same covered in such a manner as not to be dangerous to human beings, animals or fowls.&lt;/p&gt;&lt;p&gt;Any person violating the provisions of this section shall be guilty of a Class 3 misdemeanor.&lt;/p&gt;&lt;p&gt;Code 1950, ¬ß 18.1-74; 1960, c. 358; 1975, cc. 14, 15.&lt;/p&gt;</t>
  </si>
  <si>
    <t>¬ß 18.2-318</t>
  </si>
  <si>
    <t>Authority of counties, cities and towns to require and regulate well covers.</t>
  </si>
  <si>
    <t>&lt;p&gt;Notwithstanding the provisions of ¬ß &lt;a href='http://law.lis.virginia.gov/vacode/18.2-317/'&gt;18.2-317&lt;/a&gt;, the governing body of any county, city or town may adopt ordinances requiring persons owning or occupying any land within such county, city or town on which there is a well having a diameter greater than six inches and which is more than ten feet deep to keep the same covered in such a manner as not to be dangerous to human beings, animals or fowls.&lt;/p&gt;&lt;p&gt;Any such ordinance may specify and require reasonable minimum standards for the construction, installation and maintenance of such covers, including the manner in which any concrete used in connection therewith shall be reinforced, and may prescribe punishment for violations not inconsistent with general law.&lt;/p&gt;&lt;p&gt;Code 1950, ¬ß 18.1-74.1; 1962, c. 525; 1975, cc. 14, 15.&lt;/p&gt;</t>
  </si>
  <si>
    <t>¬ß 18.2-319</t>
  </si>
  <si>
    <t>Discarding or abandoning iceboxes, etc.; precautions required.</t>
  </si>
  <si>
    <t>&lt;p&gt;It shall be unlawful for any person, firm or corporation to discard, abandon, leave or allow to remain in any place any icebox, refrigerator or other container, device or equipment of any kind with an interior storage area of more than two cubic feet of clear space which is airtight, without first removing the door or doors or hinges from such icebox, refrigerator, container, device or equipment.&lt;/p&gt;&lt;p&gt;This section shall not apply to any icebox, refrigerator, container, device or equipment which is being used for the purpose for which it was originally designed, or is being used for display purposes by any retail or wholesale merchant, or is crated, strapped or locked to such an extent that it is impossible for a child to obtain access to any airtight compartment thereof.&lt;/p&gt;&lt;p&gt;Any violation of the provisions of this section shall be punishable as a Class 3 misdemeanor.&lt;/p&gt;&lt;p&gt;Code 1950, ¬ß 18.1-415; 1960, c. 358; 1975, cc. 14, 15.&lt;/p&gt;</t>
  </si>
  <si>
    <t>¬ß 18.2-320</t>
  </si>
  <si>
    <t>Sale, etc., of plastic bags; warning required.</t>
  </si>
  <si>
    <t>&lt;p&gt;(a) No person shall sell, offer for sale, or deliver, or offer for delivery, or give away any plastic bag or partial plastic bag intended to enclose freshly cleaned clothing, the length of which totals twenty-five inches or more and the material of which is less than one mil (1/1000 inch) in thickness; unless such plastic bag bears the following warning statement, or a warning statement which the Commissioner of Health has approved as the equivalent thereof:&lt;/p&gt;&lt;p&gt;"WARNING: To avoid danger of suffocation, keep this plastic bag away from babies and children. Do not use this bag in cribs, beds, carriages or playpens."&lt;/p&gt;&lt;p&gt;(b) Such warning statement shall be imprinted in a prominent place on the plastic bag or shall appear on a label securely attached to the bag in a prominent place, and shall be printed in legible type of at least thirty-six point type.&lt;/p&gt;&lt;p&gt;(c) Violators of this section shall be guilty of a Class 3 misdemeanor.&lt;/p&gt;&lt;p&gt;Code 1950, ¬ß 18.1-415.1; 1968, c. 340; 1975, cc. 14, 15.&lt;/p&gt;</t>
  </si>
  <si>
    <t>¬ß 18.2-321</t>
  </si>
  <si>
    <t>Using X ray, fluoroscope, etc., in the fitting of footwear.</t>
  </si>
  <si>
    <t>&lt;p&gt;It shall be unlawful for any person to use any X ray, fluoroscope, or other equipment or apparatus employing roentgen rays, in the fitting of shoes or other footwear. This section shall not apply to any licensed physician or surgeon in the practice of his profession. Any person violating the provisions of this section shall be guilty of a Class 3 misdemeanor.&lt;/p&gt;&lt;p&gt;Code 1950, ¬ß 18.1-416; 1960, c. 358; 1975, cc. 14, 15.&lt;/p&gt;</t>
  </si>
  <si>
    <t>¬ß 18.2-322</t>
  </si>
  <si>
    <t>Expectorating in public places.</t>
  </si>
  <si>
    <t>&lt;p&gt;No person shall spit, expectorate, or deposit any sputum, saliva, mucus, or any form of saliva or sputum upon the floor, stairways, or upon any part of any public building or place where the public assemble, or upon the floor of any part of any public conveyance, or upon any sidewalk abutting on any public street, alley or lane of any town or city.&lt;/p&gt;&lt;p&gt;Any person violating any provision of this section shall be guilty of a Class 4 misdemeanor.&lt;/p&gt;&lt;p&gt;Code 1950, ¬ß 32-69; 1975, cc. 14, 15.&lt;/p&gt;</t>
  </si>
  <si>
    <t>¬ß 18.2-322.1</t>
  </si>
  <si>
    <t>&lt;p&gt;Repealed by Acts 1997, c. &lt;a href='http://lis.virginia.gov/cgi-bin/legp604.exe?971+ful+CHAP0391'&gt;391&lt;/a&gt;.&lt;/p&gt;</t>
  </si>
  <si>
    <t>¬ß 18.2-323</t>
  </si>
  <si>
    <t>Leaving disabled or dead animal in road, or allowing dead animal to remain unburied.</t>
  </si>
  <si>
    <t>&lt;p&gt;If any person cast any dead animal into a road or knowingly permit any dead animal to remain unburied upon his property when offensive to the public or, having in custody any maimed, diseased, disabled or infirm animal, leave it to lie or be in a street, road or public place, he shall be guilty of a Class 3 misdemeanor.&lt;/p&gt;&lt;p&gt;Code 1950, ¬ß 32-70.1; 1958, c. 548; 1970, c. 72; 1975, cc. 14, 15.&lt;/p&gt;</t>
  </si>
  <si>
    <t>¬ß 18.2-323.01</t>
  </si>
  <si>
    <t>Prohibition against disposal of dead body; penalty.</t>
  </si>
  <si>
    <t>&lt;p&gt;It shall be unlawful for any person to dispose of a dead body as defined in ¬ß &lt;a href='http://law.lis.virginia.gov/vacode/32.1-249/'&gt;32.1-249&lt;/a&gt; (i) on private property without the written permission of the landowner or (ii) on public property.&lt;/p&gt;&lt;p&gt;A violation of this section shall be punishable as a Class 1 misdemeanor.&lt;/p&gt;&lt;p&gt;1992, c. 883.&lt;/p&gt;</t>
  </si>
  <si>
    <t>¬ß 18.2-323.02</t>
  </si>
  <si>
    <t>Prohibition against concealment of dead body; penalty.</t>
  </si>
  <si>
    <t>&lt;p&gt;Any person who transports, secretes, conceals or alters a dead body, as defined in ¬ß &lt;a href='http://law.lis.virginia.gov/vacode/32.1-249/'&gt;32.1-249&lt;/a&gt;, with malicious intent and to prevent detection of an unlawful act or to prevent the detection of the death or the manner or cause of death is guilty of a Class 6 felony.&lt;/p&gt;&lt;p&gt;2007, c. &lt;a href='http://lis.virginia.gov/cgi-bin/legp604.exe?071+ful+CHAP0436'&gt;436&lt;/a&gt;.&lt;/p&gt;</t>
  </si>
  <si>
    <t>¬ß 18.2-323.1</t>
  </si>
  <si>
    <t>Drinking while operating a motor vehicle; possession of open container while operating a motor vehicle and presumption; penalty.</t>
  </si>
  <si>
    <t>&lt;p&gt;A. It shall be unlawful for any person to consume an alcoholic beverage while driving a motor vehicle upon a public highway of this Commonwealth.&lt;/p&gt;&lt;p&gt;B. A rebuttable presumption that the driver has consumed an alcoholic beverage in violation of this section shall be created if (i) an open container is located within the passenger area of the motor vehicle, (ii) the alcoholic beverage in the open container has been at least partially removed and (iii) the appearance, conduct, odor of alcohol, speech or other physical characteristic of the driver of the motor vehicle may be reasonably associated with the consumption of an alcoholic beverage.&lt;/p&gt;&lt;p&gt;For the purposes of this section:&lt;/p&gt;&lt;p&gt;"Open container" means any vessel containing an alcoholic beverage, except the originally sealed manufacturer's container.&lt;/p&gt;&lt;p&gt;"Passenger area" means the area designed to seat the driver of any motor vehicle, any area within the reach of the driver, including an unlocked glove compartment, and the area designed to seat passengers. This term shall not include the trunk of any passenger vehicle, the area behind the last upright seat of a passenger van, station wagon, hatchback, sport utility vehicle or any similar vehicle, the living quarters of a motor home, or the passenger area of a motor vehicle designed, maintained or used primarily for the transportation of persons for compensation, including a bus, taxi, or limousine, while engaged in the transportation of such persons.&lt;/p&gt;&lt;p&gt;C. A violation of this section is punishable as a Class 4 misdemeanor.&lt;/p&gt;&lt;p&gt;1989, c. 343; 2002, c. &lt;a href='http://lis.virginia.gov/cgi-bin/legp604.exe?021+ful+CHAP0890'&gt;890&lt;/a&gt;.&lt;/p&gt;</t>
  </si>
  <si>
    <t>¬ß 18.2-324</t>
  </si>
  <si>
    <t>Throwing or depositing certain substances upon highway; removal of such substances.</t>
  </si>
  <si>
    <t>&lt;p&gt;No person shall throw or deposit or cause to be deposited upon any highway any glass bottle, glass, nail, tack, wire, can, or any other substance likely to injure any person or animal, or damage any vehicle upon such highway, nor shall any person throw or deposit or cause to be deposited upon any highway any soil, sand, mud, gravel or other substances so as to create a hazard to the traveling public. Any person who drops, or permits to be dropped or thrown, upon any highway any destructive, hazardous or injurious material shall immediately remove the same or cause it to be removed. Any person removing a wrecked or damaged vehicle from a highway shall remove any glass or other injurious substance dropped upon the highway from such vehicle. Any persons violating the provisions of this section shall be guilty of a Class 1 misdemeanor.&lt;/p&gt;&lt;p&gt;This section shall not apply to the use, by a law-enforcement officer while in the discharge of official duties, of any device designed to deflate tires. The Division of Purchase and Supply shall, pursuant to ¬ß &lt;a href='http://law.lis.virginia.gov/vacode/2.2-1112/'&gt;2.2-1112&lt;/a&gt;, set minimum standards for such devices and shall give notice of such standards to law-enforcement offices in the Commonwealth. No such device shall be used which does not meet or exceed the standards.&lt;/p&gt;&lt;p&gt;Code 1950, ¬ß 33.1-350; 1970, c. 322; 1975, cc. 14, 15; 1997, c. &lt;a href='http://lis.virginia.gov/cgi-bin/legp604.exe?971+ful+CHAP0136'&gt;136&lt;/a&gt;.&lt;/p&gt;</t>
  </si>
  <si>
    <t>¬ß 18.2-324.1</t>
  </si>
  <si>
    <t>Punishment for violation of ¬ß¬ß 55-298.1 through 55-298.5, relating to electric fences.</t>
  </si>
  <si>
    <t>&lt;p&gt;The violation of any provision of ¬ß¬ß &lt;a href='http://law.lis.virginia.gov/vacode/55-298.1/'&gt;55-298.1&lt;/a&gt; through &lt;a href='http://law.lis.virginia.gov/vacode/55-298.5/'&gt;55-298.5&lt;/a&gt; shall constitute a Class 1 misdemeanor.&lt;/p&gt;&lt;p&gt;Code 1950, ¬ß 8-868.2; 1960, c. 384; 1977, c. 624.&lt;/p&gt;</t>
  </si>
  <si>
    <t>¬ß 18.2-324.2</t>
  </si>
  <si>
    <t>Use of unmanned aircraft system for certain purposes; penalty.</t>
  </si>
  <si>
    <t>&lt;p&gt;A. It is unlawful for any person who is required to register pursuant to ¬ß &lt;a href='/vacode/9.1-901/'&gt;9.1-901&lt;/a&gt; to use or operate an unmanned aircraft system to knowingly and intentionally (i) follow or contact another person without permission of such person or (ii) capture the images of another person without permission of such person when such images render the person recognizable by his face, likeness, or other distinguishing characteristic.&lt;/p&gt;&lt;p&gt;B. It is unlawful for a respondent of a protective order issued pursuant to ¬ß &lt;a href='/vacode/16.1-279.1/'&gt;16.1-279.1&lt;/a&gt; or &lt;a href='/vacode/19.2-152.10/'&gt;19.2-152.10&lt;/a&gt; to knowingly and intentionally use or operate an unmanned aircraft system to follow, contact, or capture images of the petitioner of the protective order or any other individual named in the protective order.&lt;/p&gt;&lt;p&gt;C. A violation of this section is a Class 1 misdemeanor.&lt;/p&gt;&lt;p&gt;2018, cc. &lt;a href='http://lis.virginia.gov/cgi-bin/legp604.exe?181+ful+CHAP0851'&gt;851&lt;/a&gt;, &lt;a href='http://lis.virginia.gov/cgi-bin/legp604.exe?181+ful+CHAP0852'&gt;852&lt;/a&gt;.&lt;/p&gt;</t>
  </si>
  <si>
    <t>Crimes Involving Morals and Decency</t>
  </si>
  <si>
    <t>GAMBLING</t>
  </si>
  <si>
    <t>¬ß 18.2-325</t>
  </si>
  <si>
    <t>&lt;p&gt;1. "Illegal gambling" means the making, placing or receipt of any bet or wager in the Commonwealth of money or other thing of value, made in exchange for a chance to win a prize, stake or other consideration or thing of value, dependent upon the result of any game, contest or any other event the outcome of which is uncertain or a matter of chance, whether such game, contest or event occurs or is to occur inside or outside the limits of the Commonwealth.&lt;/p&gt;&lt;p&gt;For the purposes of this subdivision and notwithstanding any provision in this section to the contrary, the making, placing, or receipt of any bet or wager of money or other thing of value shall include the purchase of a product, Internet access, or other thing, which purchase credits the purchaser with free points or other measurable units that may be (i) risked by the purchaser for an opportunity to win additional points or other measurable units that are redeemable by the purchaser for money or (ii) redeemed by the purchaser for money, and but for the free points or other measurable units, with regard to clauses (i) and (ii), the purchase of the product, Internet access, or other thing (a) would be of insufficient value in and of itself to justify the purchase or (b) is merely incidental to the chance to win money.&lt;/p&gt;&lt;p&gt;2. "Interstate gambling" means the conduct of an enterprise for profit which engages in the purchase or sale within the Commonwealth of any interest in a lottery of another state or country whether or not such interest is an actual lottery ticket, receipt, contingent promise to pay, order to purchase, or other record of such interest.&lt;/p&gt;&lt;p&gt;3. "Gambling device" includes:&lt;/p&gt;&lt;p&gt;a. Any device, machine, paraphernalia, equipment, or other thing, including books, records and other papers, which are actually used in an illegal gambling operation or activity, and&lt;/p&gt;&lt;p&gt;b. Any machine, apparatus, implement, instrument, contrivance, board or other thing, or electronic or video versions thereof, including but not limited to those dependent upon the insertion of a coin or other object for their operation, which operates, either completely automatically or with the aid of some physical act by the player or operator, in such a manner that, depending upon elements of chance, it may eject something of value or determine the prize or other thing of value to which the player is entitled; provided, however, that the return to the user of nothing more than additional chances or the right to use such machine is not deemed something of value within the meaning of this subsection; and provided further, that machines that only sell, or entitle the user to, items of merchandise of equivalent value that may differ from each other in composition, size, shape or color, shall not be deemed gambling devices within the meaning of this subsection.&lt;/p&gt;&lt;p&gt;Such devices are no less gambling devices if they indicate beforehand the definite result of one or more operations but not all the operations. Nor are they any less a gambling device because, apart from their use or adaptability as such, they may also sell or deliver something of value on a basis other than chance.&lt;/p&gt;&lt;p&gt;4. "Operator" includes any person, firm or association of persons, who conducts, finances, manages, supervises, directs or owns all or part of an illegal gambling enterprise, activity or operation.&lt;/p&gt;&lt;p&gt;1975, cc. 14, 15; 1992, c. 423; 2010, c. &lt;a href='http://lis.virginia.gov/cgi-bin/legp604.exe?101+ful+CHAP0877'&gt;877&lt;/a&gt;; 2011, cc. &lt;a href='http://lis.virginia.gov/cgi-bin/legp604.exe?111+ful+CHAP0879'&gt;879&lt;/a&gt;, &lt;a href='http://lis.virginia.gov/cgi-bin/legp604.exe?111+ful+CHAP0887'&gt;887&lt;/a&gt;.&lt;/p&gt;</t>
  </si>
  <si>
    <t>¬ß 18.2-325.1</t>
  </si>
  <si>
    <t>&lt;p&gt;Repealed by Acts 2011, cc. &lt;a href='http://lis.virginia.gov/cgi-bin/legp604.exe?111+ful+CHAP0879'&gt;879&lt;/a&gt; and &lt;a href='http://lis.virginia.gov/cgi-bin/legp604.exe?111+ful+CHAP0887'&gt;887&lt;/a&gt;, cl. 2.&lt;/p&gt;</t>
  </si>
  <si>
    <t>¬ß 18.2-326</t>
  </si>
  <si>
    <t>Penalty for illegal gambling.</t>
  </si>
  <si>
    <t>&lt;p&gt;Except as otherwise provided in this article, any person who illegally gambles or engages in interstate gambling as defined in ¬ß &lt;a href='http://law.lis.virginia.gov/vacode/18.2-325/'&gt;18.2-325&lt;/a&gt; shall be guilty of a Class 3 misdemeanor. If an association or pool of persons illegally gamble, each person therein shall be guilty of illegal gambling.&lt;/p&gt;&lt;p&gt;However, if any person makes, places, or receives any bet or wager of money or other thing of value on a horse race in the Commonwealth, whether the race is inside or outside the limits of the Commonwealth at any place or through any means other than (i) at a racetrack licensed by the Virginia Racing Commission pursuant to Chapter 29 (¬ß &lt;a href='http://law.lis.virginia.gov/vacode/59.1-364/'&gt;59.1-364&lt;/a&gt; et seq.) of Title 59.1 or (ii) at a satellite facility or through advance deposit account wagering, as those terms are defined in ¬ß &lt;a href='http://law.lis.virginia.gov/vacode/59.1-365/'&gt;59.1-365&lt;/a&gt;, licensed by the Virginia Racing Commission pursuant to Chapter 29 (¬ß &lt;a href='http://law.lis.virginia.gov/vacode/59.1-364/'&gt;59.1-364&lt;/a&gt; et seq.) of Title 59.1, such person shall be guilty of a Class 1 misdemeanor. For the purposes of this paragraph, venue shall be in any county or city in which any act was performed in furtherance of any course of conduct constituting illegal gambling.&lt;/p&gt;&lt;p&gt;Code 1950, ¬ß 18.1-316; 1960, c. 358; 1973, c. 463; 1975, cc. 14, 15; 1992, c. 423; 2011, c. &lt;a href='http://lis.virginia.gov/cgi-bin/legp604.exe?111+ful+CHAP0732'&gt;732&lt;/a&gt;.&lt;/p&gt;</t>
  </si>
  <si>
    <t>¬ß 18.2-327</t>
  </si>
  <si>
    <t>Winning by fraud; penalty.</t>
  </si>
  <si>
    <t>&lt;p&gt;If any person while gambling cheats or by fraudulent means wins or acquires for himself or another money or any other valuable thing, he shall be fined not less than five nor more than ten times the value of such winnings. This penalty shall be in addition to any other penalty imposed under this article.&lt;/p&gt;&lt;p&gt;Code 1950, ¬ß 18.1-318; 1960, c. 358; 1975, cc. 14, 15.&lt;/p&gt;</t>
  </si>
  <si>
    <t>¬ß 18.2-328</t>
  </si>
  <si>
    <t>Conducting illegal gambling operation; penalties.</t>
  </si>
  <si>
    <t>&lt;p&gt;The operator of an illegal gambling enterprise, activity or operation shall be guilty of a Class 6 felony. However, any such operator who engages in an illegal gambling operation which (i) has been or remains in substantially continuous operation for a period in excess of thirty days or (ii) has gross revenue of $2,000 or more in any single day shall be fined not more than $20,000 and imprisoned not less than one year nor more than ten years.&lt;/p&gt;&lt;p&gt;As used in this section, the term "gross revenue" means the total amount of illegal gambling transactions handled, dealt with, received by or placed with such operation, as distinguished from any net figure or amount from which deductions are taken, without regard to whether money or any other thing of value actually changes hands.&lt;/p&gt;&lt;p&gt;Code 1950, ¬ß 18.1-318.1; 1972, c. 364; 1975, cc. 14, 15; 1983, c. 331.&lt;/p&gt;</t>
  </si>
  <si>
    <t>¬ß 18.2-329</t>
  </si>
  <si>
    <t>Owners, etc., of gambling place permitting its continuance; penalty.</t>
  </si>
  <si>
    <t>&lt;p&gt;If the owner, lessee, tenant, occupant or other person in control of any place or conveyance, knows, or reasonably should know, that it is being used for illegal gambling, and permits such gambling to continue without having notified a law-enforcement officer of the presence of such illegal gambling activity, he shall be guilty of a Class 1 misdemeanor.&lt;/p&gt;&lt;p&gt;Code 1950, ¬ß¬ß 18.1-319, 18.1-324, 18.1-337, 18.1-339; 1960, c. 358; 1968, c. 401; 1975, cc. 14, 15.&lt;/p&gt;</t>
  </si>
  <si>
    <t>¬ß 18.2-330</t>
  </si>
  <si>
    <t>Accessories to gambling activity; penalty.</t>
  </si>
  <si>
    <t>&lt;p&gt;Any person, firm or association of persons, other than those persons specified in other sections of this article, who knowingly aids, abets or assists in the operation of an illegal gambling enterprise, activity or operation, shall be guilty of a Class 1 misdemeanor.&lt;/p&gt;&lt;p&gt;Code 1950, ¬ß¬ß 18.1-319, 18.1-325; 1960, c. 358; 1968, c. 401; 1975, cc. 14, 15; 1984, c. 625.&lt;/p&gt;</t>
  </si>
  <si>
    <t>¬ß 18.2-331</t>
  </si>
  <si>
    <t>Illegal possession, etc., of gambling device; penalty.</t>
  </si>
  <si>
    <t>&lt;p&gt;A person is guilty of illegal possession of a gambling device when he manufactures, sells, transports, rents, gives away, places or possesses, or conducts or negotiates any transaction affecting or designed to affect ownership, custody or use of any gambling device, believing or having reason to believe that the same is to be used in the advancement of unlawful gambling activity. Violation of any provision of this section shall constitute a Class 1 misdemeanor.&lt;/p&gt;&lt;p&gt;Code 1950, ¬ß¬ß 18.1-323, 18.1-329, 18.1-330; 1960, c. 358; 1962, c. 633; 1964, c. 371; 1975, cc. 14, 15.&lt;/p&gt;</t>
  </si>
  <si>
    <t>¬ß 18.2-332</t>
  </si>
  <si>
    <t>Certain acts not deemed "consideration" in prosecution under this article.</t>
  </si>
  <si>
    <t>&lt;p&gt;In any prosecution under this article, no consideration shall be deemed to have passed or been given because of any person's attendance upon the premises of another; his execution, mailing or delivery of an entry blank; his answering of questions, verbally or in writing; his witnessing of a demonstration or other proceeding; or any one or more thereof, where no charge is made to, paid by, or any purchase required of him in connection therewith.&lt;/p&gt;&lt;p&gt;Code 1950, ¬ß 18.1-340.1; 1960, c. 226; 1975, cc. 14, 15.&lt;/p&gt;</t>
  </si>
  <si>
    <t>¬ß 18.2-333</t>
  </si>
  <si>
    <t>Exceptions to article; certain sporting events.</t>
  </si>
  <si>
    <t>&lt;p&gt;Nothing in this article shall be construed to prevent any contest of speed or skill between men, animals, fowl or vehicles, where participants may receive prizes or different percentages of a purse, stake or premium dependent upon whether they win or lose or dependent upon their position or score at the end of such contest.&lt;/p&gt;&lt;p&gt;Any participant who, for the purpose of competing for any such purse, stake or premium offered in any such contest, knowingly and fraudulently enters any contestant other than the contestant purported to be entered or knowingly and fraudulently enters a contestant in a class in which it does not belong, shall be guilty of a Class 3 misdemeanor.&lt;/p&gt;&lt;p&gt;Code 1950, ¬ß¬ß 18.1-319, 18.1-322; 1960, c. 358; 1968, c. 401; 1975, cc. 14, 15.&lt;/p&gt;</t>
  </si>
  <si>
    <t>¬ß 18.2-334</t>
  </si>
  <si>
    <t>Exception to article; private residences.</t>
  </si>
  <si>
    <t>&lt;p&gt;Nothing in this article shall be construed to make it illegal to participate in a game of chance conducted in a private residence, provided such private residence is not commonly used for such games of chance and there is no operator as defined in subsection 4 of ¬ß &lt;a href='http://law.lis.virginia.gov/vacode/18.2-325/'&gt;18.2-325&lt;/a&gt;.&lt;/p&gt;&lt;p&gt;Code 1950, ¬ß 18.1-327; 1960, c. 358; 1975, cc. 14, 15; 1992, c. 423.&lt;/p&gt;</t>
  </si>
  <si>
    <t>¬ß 18.2-334.1</t>
  </si>
  <si>
    <t>Defeated at referendum.</t>
  </si>
  <si>
    <t>&lt;p&gt;Defeated at referendum.&lt;/p&gt;</t>
  </si>
  <si>
    <t>¬ß 18.2-334.2</t>
  </si>
  <si>
    <t>Same; bingo games, raffles and duck races conducted by certain organizations.</t>
  </si>
  <si>
    <t>&lt;p&gt;Nothing in this article shall apply to any bingo game, instant bingo, network bingo, raffle, or duck race conducted solely by organizations as defined in ¬ß &lt;a href='http://law.lis.virginia.gov/vacode/18.2-340.16/'&gt;18.2-340.16&lt;/a&gt; which have received a permit as set forth in ¬ß &lt;a href='http://law.lis.virginia.gov/vacode/18.2-340.25/'&gt;18.2-340.25&lt;/a&gt;, or which are exempt from the permit requirement under ¬ß &lt;a href='http://law.lis.virginia.gov/vacode/18.2-340.23/'&gt;18.2-340.23&lt;/a&gt;.&lt;/p&gt;&lt;p&gt;1979, c. 420; 1993, c. 513; 1995, c. &lt;a href='http://lis.virginia.gov/cgi-bin/legp604.exe?951+ful+CHAP0837'&gt;837&lt;/a&gt;; 2013, cc. &lt;a href='http://lis.virginia.gov/cgi-bin/legp604.exe?131+ful+CHAP0036'&gt;36&lt;/a&gt;, &lt;a href='http://lis.virginia.gov/cgi-bin/legp604.exe?131+ful+CHAP0350'&gt;350&lt;/a&gt;.&lt;/p&gt;</t>
  </si>
  <si>
    <t>¬ß 18.2-334.3</t>
  </si>
  <si>
    <t>Exemptions to article; state lottery.</t>
  </si>
  <si>
    <t>&lt;p&gt;Nothing in this article shall apply to any lottery conducted by the Commonwealth of Virginia pursuant to Chapter 40 of Title 58.1.&lt;/p&gt;&lt;p&gt;1987, c. 531.&lt;/p&gt;</t>
  </si>
  <si>
    <t>¬ß 18.2-334.4</t>
  </si>
  <si>
    <t>Exemptions to article; pari-mutuel wagering.</t>
  </si>
  <si>
    <t>&lt;p&gt;Nothing in this article shall be construed to make it illegal to participate in any race meeting or pari-mutuel wagering conducted in accordance with Chapter 29 (¬ß &lt;a href='http://law.lis.virginia.gov/vacode/59.1-364/'&gt;59.1-364&lt;/a&gt; et seq.) of Title 59.1.&lt;/p&gt;&lt;p&gt;1988, c. 855.&lt;/p&gt;</t>
  </si>
  <si>
    <t>¬ß 18.2-335</t>
  </si>
  <si>
    <t>&lt;p&gt;Repealed by Acts 1979, c. 420.&lt;/p&gt;</t>
  </si>
  <si>
    <t>¬ß 18.2-336</t>
  </si>
  <si>
    <t>¬ß 18.2-337</t>
  </si>
  <si>
    <t>Immunity of witnesses from prosecution.</t>
  </si>
  <si>
    <t>&lt;p&gt;No witness called by the Commonwealth or by the court, giving evidence either before the grand jury or in any prosecution under this article, shall ever be prosecuted for the offense being prosecuted concerning which he testifies. Such witness shall be compelled to testify and for refusing to do so may be punished for contempt.&lt;/p&gt;&lt;p&gt;Code 1950, ¬ß 19.1-266; 1960, c. 366; 1975, cc. 14, 15.&lt;/p&gt;</t>
  </si>
  <si>
    <t>¬ß 18.2-338</t>
  </si>
  <si>
    <t>Enforcement of ¬ß 18.2-331 by Governor and Attorney General.</t>
  </si>
  <si>
    <t>&lt;p&gt;If it shall come to the knowledge of the Governor that ¬ß &lt;a href='http://law.lis.virginia.gov/vacode/18.2-331/'&gt;18.2-331&lt;/a&gt; is not being enforced in any county, city or town, the Governor may call upon the Attorney General to direct its enforcement in such county, city or town, and thereupon the Attorney General may instruct the attorney for the Commonwealth, sheriff and chief of police, if any, of such county, or the attorney for the Commonwealth and chief of police of such city, or the attorney for the Commonwealth of the county in which such town is located and the chief of police or sergeant of such town, to take such steps as may be necessary to insure the enforcement of such section in such county, city or town, and if any such officers, after receiving such instructions, shall thereafter fail or refuse to exercise diligence in the enforcement of ¬ß &lt;a href='http://law.lis.virginia.gov/vacode/18.2-331/'&gt;18.2-331&lt;/a&gt;, the Attorney General shall make report thereof in writing to the Governor and to the judge of the circuit court having jurisdiction over the acts thereby prohibited, and thereupon the Attorney General upon being directed so to do by the Governor, shall take such steps as he may deem proper in directing the institution and prosecution of criminal proceedings, to secure the enforcement of ¬ß &lt;a href='http://law.lis.virginia.gov/vacode/18.2-331/'&gt;18.2-331&lt;/a&gt;.&lt;/p&gt;&lt;p&gt;Code 1950, ¬ß 18.1-334; 1960, c. 358; 1975, cc. 14, 15.&lt;/p&gt;</t>
  </si>
  <si>
    <t>¬ß 18.2-339</t>
  </si>
  <si>
    <t>Enjoining offenses relating to gambling.</t>
  </si>
  <si>
    <t>&lt;p&gt;Whenever any person shall be engaged in committing, or in permitting to be committed, or shall be about to commit, or permit, any act prohibited by any one or more of the sections in this article, the attorney for the Commonwealth of the county or city in which such act is being, or is about to be, committed or permitted, or the Attorney General of the Commonwealth, may institute and maintain a suit in equity in the appropriate court, in the name of the Commonwealth, upon the relation of such attorney for the Commonwealth, or the Attorney General, to enjoin and restrain such person from committing, or permitting, such prohibited act or acts. The procedure in any such suit shall be similar to the procedure in other suits for injunctions, except that no bond shall be required upon the granting of either a temporary or permanent injunction therein.&lt;/p&gt;&lt;p&gt;Code 1950, ¬ß 18.1-343; 1960, c. 358; 1975, cc. 14, 15.&lt;/p&gt;</t>
  </si>
  <si>
    <t>¬ß 18.2-340</t>
  </si>
  <si>
    <t>County ordinances prohibiting illegal gambling.</t>
  </si>
  <si>
    <t>&lt;p&gt;The governing body of any county may adopt ordinances prohibiting illegal gambling, including a provision for forfeiture proceedings in accordance with Chapter 22.1 (¬ß &lt;a href='http://law.lis.virginia.gov/vacode/19.2-386.1/'&gt;19.2-386.1&lt;/a&gt; et seq.) of Title 19.2. Such ordinances shall not conflict with the provisions of this article or with other state laws and any penalties provided for violation of such ordinances shall not exceed a fine of $2,500 or confinement in jail for 12 months, either or both.&lt;/p&gt;&lt;p&gt;Code 1950, ¬ß 18.1-344; 1960, c. 358; 1975, cc. 14, 15; 1991, c. 710; 2012, cc. &lt;a href='http://lis.virginia.gov/cgi-bin/legp604.exe?121+ful+CHAP0283'&gt;283&lt;/a&gt;, &lt;a href='http://lis.virginia.gov/cgi-bin/legp604.exe?121+ful+CHAP0756'&gt;756&lt;/a&gt;.&lt;/p&gt;</t>
  </si>
  <si>
    <t>BINGO AND RAFFLES [Repealed]</t>
  </si>
  <si>
    <t>¬ß¬ß 18.2-340.1 through 18.2-340.14</t>
  </si>
  <si>
    <t>&lt;p&gt;Repealed by Acts 1995, c. &lt;a href='http://lis.virginia.gov/cgi-bin/legp604.exe?951+ful+CHAP0837'&gt;837&lt;/a&gt;, effective July 1, 1996.&lt;/p&gt;</t>
  </si>
  <si>
    <t>1.1:1</t>
  </si>
  <si>
    <t>CHARITABLE GAMING</t>
  </si>
  <si>
    <t>¬ß 18.2-340.15</t>
  </si>
  <si>
    <t>State control of charitable gaming.</t>
  </si>
  <si>
    <t>&lt;p&gt;A. Charitable gaming as authorized herein shall be permitted in the Commonwealth as a means of funding qualified organizations but shall be conducted only in strict compliance with the provisions of this article. The Department of Agriculture and Consumer Services is vested with control of all charitable gaming in the Commonwealth. The Charitable Gaming Board shall have the power to prescribe regulations and conditions under which such gaming shall be conducted to ensure that it is conducted in a manner consistent with the purpose for which it is permitted.&lt;/p&gt;&lt;p&gt;B. The conduct of any charitable gaming is a privilege that may be granted or denied by the Department of Agriculture and Consumer Services or its duly authorized representatives in its discretion in order to effectuate the purposes set forth in this article.&lt;/p&gt;&lt;p&gt;1995, c. &lt;a href='http://lis.virginia.gov/cgi-bin/legp604.exe?951+ful+CHAP0837'&gt;837&lt;/a&gt;; 2003, c. &lt;a href='http://lis.virginia.gov/cgi-bin/legp604.exe?031+ful+CHAP0884'&gt;884&lt;/a&gt;; 2006, c. &lt;a href='http://lis.virginia.gov/cgi-bin/legp604.exe?061+ful+CHAP0644'&gt;644&lt;/a&gt;; 2008, cc. &lt;a href='http://lis.virginia.gov/cgi-bin/legp604.exe?081+ful+CHAP0387'&gt;387&lt;/a&gt;, &lt;a href='http://lis.virginia.gov/cgi-bin/legp604.exe?081+ful+CHAP0689'&gt;689&lt;/a&gt;.&lt;/p&gt;</t>
  </si>
  <si>
    <t>¬ß 18.2-340.16</t>
  </si>
  <si>
    <t>&lt;p&gt;As used in this article, unless the context requires a different meaning:&lt;/p&gt;&lt;p&gt;"Bingo" means a specific game of chance played with (i) individual cards having randomly numbered squares ranging from one to 75, (ii) Department-approved electronic devices that display facsimiles of bingo cards and are used for the purpose of marking and monitoring players' cards as numbers are called, or (iii) Department-approved cards, in which prizes are awarded on the basis of designated numbers on such cards conforming to a predetermined pattern of numbers selected at random.&lt;/p&gt;&lt;p&gt;"Board" means the Charitable Gaming Board created pursuant to ¬ß &lt;a href='http://law.lis.virginia.gov/vacode/2.2-2455/'&gt;2.2-2455&lt;/a&gt;.&lt;/p&gt;&lt;p&gt;"Bona fide member" means an individual who participates in activities of a qualified organization other than such organization's charitable gaming activities.&lt;/p&gt;&lt;p&gt;"Charitable gaming" or "charitable games" means those raffles and games of chance explicitly authorized by this article.&lt;/p&gt;&lt;p&gt;"Charitable gaming supplies" includes bingo cards or sheets, devices for selecting bingo numbers, instant bingo cards, pull-tab cards and seal cards, and any other equipment or product manufactured for or intended to be used in the conduct of charitable games. However, for the purposes of this article, charitable gaming supplies shall not include items incidental to the conduct of charitable gaming such as markers, wands, or tape.&lt;/p&gt;&lt;p&gt;"Commissioner" means the Commissioner of the Department of Agriculture and Consumer Services.&lt;/p&gt;&lt;p&gt;"Conduct" means the actions associated with the provision of a gaming operation during and immediately before or after the permitted activity, which may include, but not be limited to, (i) selling bingo cards or packs, electronic devices, instant bingo or pull-tab cards, or raffle tickets, (ii) calling bingo games, (iii) distributing prizes, and (iv) any other services provided by volunteer workers.&lt;/p&gt;&lt;p&gt;"Department" means the Department of Agriculture and Consumer Services.&lt;/p&gt;&lt;p&gt;"Fair market rental value" means the rent that a rental property will bring when offered for lease by a lessor who desires to lease the property but is not obligated to do so and leased by a lessee under no necessity of leasing.&lt;/p&gt;&lt;p&gt;"Gaming expenses" means prizes, supplies, costs of publicizing gaming activities, audit and administration or permit fees, and a portion of the rent, utilities, accounting and legal fees and such other reasonable and proper expenses as are directly incurred for the conduct of charitable gaming.&lt;/p&gt;&lt;p&gt;"Gross receipts" means the total amount of money generated by an organization from charitable gaming before the deduction of expenses, including prizes.&lt;/p&gt;&lt;p&gt;"Instant bingo," "pull tabs," or "seal cards" means specific games of chance played by the random selection of one or more individually prepacked cards, including Department-approved electronic versions thereof, with winners being determined by the preprinted or predetermined appearance of concealed letters, numbers or symbols that must be exposed by the player to determine wins and losses and may include the use of a seal card which conceals one or more numbers or symbols that have been designated in advance as prize winners. Such cards may be dispensed by electronic or mechanical equipment.&lt;/p&gt;&lt;p&gt;"Jackpot" means a bingo game that the organization has designated on its game program as a jackpot game in which the prize amount is greater than $100.&lt;/p&gt;&lt;p&gt;"Landlord" means any person or his agent, firm, association, organization, partnership, or corporation, employee, or immediate family member thereof, which owns and leases, or leases any premises devoted in whole or in part to the conduct of bingo games, and any person residing in the same household as a landlord.&lt;/p&gt;&lt;p&gt;"Management" means the provision of oversight of a gaming operation, which may include, but is not limited to, the responsibilities of applying for and maintaining a permit or authorization, compiling, submitting and maintaining required records and financial reports, and ensuring that all aspects of the operation are in compliance with all applicable statutes and regulations.&lt;/p&gt;&lt;p&gt;"Network bingo" means a specific bingo game in which pari-mutuel play is permitted.&lt;/p&gt;&lt;p&gt;"Network bingo provider" means a person licensed by the Department to operate network bingo.&lt;/p&gt;&lt;p&gt;"Operation" means the activities associated with production of a charitable gaming activity, which may include, but not be limited to (i) the direct on-site supervision of the conduct of charitable gaming; (ii) coordination of volunteers; and (iii) all responsibilities of charitable gaming designated by the organization's management.&lt;/p&gt;&lt;p&gt;"Organization" means any one of the following:&lt;/p&gt;&lt;p&gt;1.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 An organization operated exclusively for religious, charitable, community or educational purposes;&lt;/p&gt;&lt;p&gt;3. An athletic association or booster club or a band booster club established solely to raise funds for school-sponsored athletic or band activities for a public school or private school accredited pursuant to ¬ß &lt;a href='http://law.lis.virginia.gov/vacode/22.1-19/'&gt;22.1-19&lt;/a&gt; or to provide scholarships to students attending such school;&lt;/p&gt;&lt;p&gt;4. An association of war veterans or auxiliary units thereof organized in the United States;&lt;/p&gt;&lt;p&gt;5. A fraternal association or corporation operating under the lodge system;&lt;/p&gt;&lt;p&gt;6. A local chamber of commerce; or&lt;/p&gt;&lt;p&gt;7. Any other nonprofit organization that raises funds by conducting raffles that generate annual gross receipts of $40,000 or less, provided such gross receipts from the raffle, less expenses and prizes, are used exclusively for charitable, educational, religious or community purposes.&lt;/p&gt;&lt;p&gt;"Pari-mutuel play" means an integrated network operated by a licensee of the Department comprised of participating charitable organizations for the conduct of network bingo games in which the purchase of a network bingo card by a player automatically includes the player in a pool with all other players in the network, and where the prize to the winning player is awarded based on a percentage of the total amount of network bingo cards sold in a particular network.&lt;/p&gt;&lt;p&gt;"Qualified organization" means any organization to which a valid permit has been issued by the Department to conduct charitable gaming or any organization that is exempt pursuant to ¬ß &lt;a href='http://law.lis.virginia.gov/vacode/18.2-340.23/'&gt;18.2-340.23&lt;/a&gt;.&lt;/p&gt;&lt;p&gt;"Raffle" means a lottery in which the prize is won by (i) a random drawing of the name or prearranged number of one or more persons purchasing chances or (ii) a random contest in which the winning name or preassigned number of one or more persons purchasing chances is determined by a race involving inanimate objects floating on a body of water, commonly referred to as a "duck race."&lt;/p&gt;&lt;p&gt;"Reasonable and proper business expenses" means business expenses actually incurred by a qualified organization in the conduct of charitable gaming and not otherwise allowed under this article or under Board regulations on real estate and personal property tax payments, travel expenses, payments of utilities and trash collection services, legal and accounting fees, costs of business furniture, fixtures and office equipment and costs of acquisition, maintenance, repair or construction of an organization's real property. For the purpose of this definition, salaries and wages of employees whose primary responsibility is to provide services for the principal benefit of an organization's members shall not qualify as a business expense. However, payments made pursuant to ¬ß &lt;a href='http://law.lis.virginia.gov/vacode/51.1-1204/'&gt;51.1-1204&lt;/a&gt; to the Volunteer Firefighters' and Rescue Squad Workers' Service Award Fund shall be deemed a reasonable and proper business expense.&lt;/p&gt;&lt;p&gt;"Supplier" means any person who offers to sell, sells or otherwise provides charitable gaming supplies to any qualified organization.&lt;/p&gt;&lt;p&gt;1995,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2002, cc. &lt;a href='http://lis.virginia.gov/cgi-bin/legp604.exe?021+ful+CHAP0282'&gt;282&lt;/a&gt;, &lt;a href='http://lis.virginia.gov/cgi-bin/legp604.exe?021+ful+CHAP0340'&gt;340&lt;/a&gt;; 2003, c. &lt;a href='http://lis.virginia.gov/cgi-bin/legp604.exe?031+ful+CHAP0884'&gt;884&lt;/a&gt;; 2006, c. &lt;a href='http://lis.virginia.gov/cgi-bin/legp604.exe?061+ful+CHAP0644'&gt;644&lt;/a&gt;; 2007, cc. &lt;a href='http://lis.virginia.gov/cgi-bin/legp604.exe?071+ful+CHAP0160'&gt;160&lt;/a&gt;, &lt;a href='http://lis.virginia.gov/cgi-bin/legp604.exe?071+ful+CHAP0264'&gt;264&lt;/a&gt;; 2008, cc. &lt;a href='http://lis.virginia.gov/cgi-bin/legp604.exe?081+ful+CHAP0387'&gt;387&lt;/a&gt;, &lt;a href='http://lis.virginia.gov/cgi-bin/legp604.exe?081+ful+CHAP0689'&gt;689&lt;/a&gt;; 2009, c. &lt;a href='http://lis.virginia.gov/cgi-bin/legp604.exe?091+ful+CHAP0121'&gt;121&lt;/a&gt;; 2010, c. &lt;a href='http://lis.virginia.gov/cgi-bin/legp604.exe?101+ful+CHAP0429'&gt;429&lt;/a&gt;; 2013, cc. &lt;a href='http://lis.virginia.gov/cgi-bin/legp604.exe?131+ful+CHAP0036'&gt;36&lt;/a&gt;, &lt;a href='http://lis.virginia.gov/cgi-bin/legp604.exe?131+ful+CHAP0350'&gt;350&lt;/a&gt;; 2015, cc. &lt;a href='http://lis.virginia.gov/cgi-bin/legp604.exe?151+ful+CHAP0502'&gt;502&lt;/a&gt;, &lt;a href='http://lis.virginia.gov/cgi-bin/legp604.exe?151+ful+CHAP0503'&gt;503&lt;/a&gt;.&lt;/p&gt;</t>
  </si>
  <si>
    <t>¬ß 18.2-340.17</t>
  </si>
  <si>
    <t>&lt;p&gt;Repealed by Acts 2003, c. &lt;a href='http://lis.virginia.gov/cgi-bin/legp604.exe?031+ful+CHAP0884'&gt;884&lt;/a&gt;, cl. 2.&lt;/p&gt;</t>
  </si>
  <si>
    <t>¬ß 18.2-340.18</t>
  </si>
  <si>
    <t>Powers and duties of the Department.</t>
  </si>
  <si>
    <t>&lt;p&gt;The Department shall have all powers and duties necessary to carry out the provisions of this article and to exercise the control of charitable gaming as set forth in ¬ß &lt;a href='http://law.lis.virginia.gov/vacode/18.2-340.15/'&gt;18.2-340.15&lt;/a&gt;. Such powers and duties shall include but not be limited to the following:&lt;/p&gt;&lt;p&gt;1. The Department is vested with jurisdiction and supervision over all charitable gaming authorized under the provisions of this article and including all persons that conduct or provide goods, services or premises used in the conduct of charitable gaming. It may employ such persons as are necessary to ensure that charitable gaming is conducted in conformity with the provisions of this article and the regulations of the Board. The Department shall designate such agents and employees as it deems necessary and appropriate who shall be sworn to enforce the provisions of this article and the criminal laws of the Commonwealth and who shall be law-enforcement officers as defined in ¬ß &lt;a href='http://law.lis.virginia.gov/vacode/9.1-101/'&gt;9.1-101&lt;/a&gt;.&lt;/p&gt;&lt;p&gt;2. The Department, its agents and employees and any law-enforcement officers charged with the enforcement of charitable gaming laws shall have free access to the offices, facilities or any other place of business of any organization, including any premises devoted in whole or in part to the conduct of charitable gaming. These individuals may enter such places or premises for the purpose of carrying out any duty imposed by this article, securing records required to be maintained by an organization, investigating complaints, or conducting audits.&lt;/p&gt;&lt;p&gt;3. The Department may compel the production of any books, documents, records, or memoranda of any organizations or supplier involved in the conduct of charitable gaming for the purpose of satisfying itself that this article and its regulations are strictly complied with. In addition, the Department may require the production of an annual balance sheet and operating statement of any person granted a permit pursuant to the provisions of this article and may require the production of any contract to which such person is or may be a party.&lt;/p&gt;&lt;p&gt;4. The Department may issue subpoenas for the attendance of witnesses before it, administer oaths, and compel production of records or other documents and testimony of such witnesses whenever, in the judgment of the Department, it is necessary to do so for the effectual discharge of its duties.&lt;/p&gt;&lt;p&gt;5. The Department may compel any person conducting charitable gaming to file with the Department such documents, information or data as shall appear to the Department to be necessary for the performance of its duties.&lt;/p&gt;&lt;p&gt;6. The Department may enter into arrangements with any governmental agency of this or any other state or any locality in the Commonwealth or any agency of the federal government for the purposes of exchanging information or performing any other act to better ensure the proper conduct of charitable gaming.&lt;/p&gt;&lt;p&gt;7. The Department may issue a charitable gaming permit while the permittee's tax-exempt status is pending approval by the Internal Revenue Service.&lt;/p&gt;&lt;p&gt;8. The Department shall report annually to the Governor and the General Assembly, which report shall include a financial statement of the operation of the Department and any recommendations for legislation applicable to charitable gaming in the Commonwealth.&lt;/p&gt;&lt;p&gt;9. The Department, its agents and employees may conduct such audits, in addition to those required by ¬ß &lt;a href='http://law.lis.virginia.gov/vacode/18.2-340.31/'&gt;18.2-340.31&lt;/a&gt;, as they deem necessary and desirable.&lt;/p&gt;&lt;p&gt;10. The Department may limit the number of organizations for which a person may manage, operate or conduct charitable games.&lt;/p&gt;&lt;p&gt;11. The Department may report any alleged criminal violation of this article to the appropriate attorney for the Commonwealth for appropriate action.&lt;/p&gt;&lt;p&gt;1995,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2014, c. &lt;a href='http://lis.virginia.gov/cgi-bin/legp604.exe?141+ful+CHAP0208'&gt;208&lt;/a&gt;.&lt;/p&gt;</t>
  </si>
  <si>
    <t>¬ß 18.2-340.19</t>
  </si>
  <si>
    <t>Regulations of the Board.</t>
  </si>
  <si>
    <t>&lt;p&gt;A. The Board shall adopt regulations that:&lt;/p&gt;&lt;p&gt;1. Require, as a condition of receiving a permit, that the applicant use a predetermined percentage of its gross receipts for (i) those lawful religious, charitable, community or educational purposes for which the organization is specifically chartered or organized or (ii) those expenses relating to the acquisition, construction, maintenance or repair of any interest in real property involved in the operation of the organization and used for lawful religious, charitable, community or educational purposes. The regulation may provide for a graduated scale of percentages of gross receipts to be used in the foregoing manner based upon factors the Board finds appropriate to and consistent with the purpose of charitable gaming.&lt;/p&gt;&lt;p&gt;2. Specify the conditions under which a complete list of the organization's members who participate in the management, operation or conduct of charitable gaming may be required in order for the Board to ascertain the percentage of Virginia residents in accordance with subdivision A 3 of ¬ß &lt;a href='http://law.lis.virginia.gov/vacode/18.2-340.24/'&gt;18.2-340.24&lt;/a&gt;.&lt;/p&gt;&lt;p&gt;Membership lists furnished to the Board or Department in accordance with this subdivision shall not be a matter of public record and shall be exempt from disclosure under the provisions of the Freedom of Information Act (¬ß &lt;a href='http://law.lis.virginia.gov/vacode/2.2-3700/'&gt;2.2-3700&lt;/a&gt; et seq.).&lt;/p&gt;&lt;p&gt;3. Prescribe fees for processing applications for charitable gaming permits. Such fees may reflect the nature and extent of the charitable gaming activity proposed to be conducted.&lt;/p&gt;&lt;p&gt;4. Establish requirements for the audit of all reports required in accordance with ¬ß &lt;a href='http://law.lis.virginia.gov/vacode/18.2-340.30/'&gt;18.2-340.30&lt;/a&gt;.&lt;/p&gt;&lt;p&gt;5. Define electronic and mechanical equipment used in the conduct of charitable gaming. Board regulations shall include capacity for such equipment to provide full automatic daubing as numbers are called. For the purposes of this subdivision, electronic or mechanical equipment for instant bingo, pull tabs, or seal cards shall include such equipment that displays facsimiles of instant bingo, pull tabs, or seal cards and are used solely for the purpose of dispensing or opening such paper or electronic cards, or both; but shall not include (i) devices operated by dropping one or more coins or tokens into a slot and pulling a handle or pushing a button or touchpoint on a touchscreen to activate one to three or more reels marked into horizontal segments by varying symbols, where the predetermined prize amount depends on how and how many of the symbols line up when the rotating reels come to rest, or (ii) other similar devices that display flashing lights or illuminations, or bells, whistles, or other sounds, solely intended to entice players to play.&lt;/p&gt;&lt;p&gt;6. Prescribe the conditions under which a qualified organization may (i) provide food and nonalcoholic beverages to its members who participate in the management, operation or conduct of bingo; (ii) permit members who participate in the management, operation or conduct of bingo to play bingo; and (iii) subject to the provisions of subdivision 13 of ¬ß &lt;a href='http://law.lis.virginia.gov/vacode/18.2-340.33/'&gt;18.2-340.33&lt;/a&gt;, permit nonmembers to participate in the conduct of bingo so long as the nonmembers are under the direct supervision of a bona fide member of the organization during the bingo game.&lt;/p&gt;&lt;p&gt;7. Prescribe the conditions under which a qualified organization may sell raffle tickets for a raffle drawing that will be held outside the Commonwealth pursuant to subsection B of ¬ß &lt;a href='http://law.lis.virginia.gov/vacode/18.2-340.26/'&gt;18.2-340.26&lt;/a&gt;.&lt;/p&gt;&lt;p&gt;8. Prescribe the conditions under which persons who are bona fide members of a qualified organization or a child, above the age of 13 years, of a bona fide member of such organization may participate in the conduct or operation of bingo games.&lt;/p&gt;&lt;p&gt;9. Prescribe the conditions under which a person below the age of 18 years may play bingo, provided such person is accompanied by his parent or legal guardian.&lt;/p&gt;&lt;p&gt;10. Require all qualified organizations that are subject to Board regulations to post in a conspicuous place in every place where charitable gaming is conducted a sign which bears a toll-free telephone number for "Gamblers Anonymous" or other organization which provides assistance to compulsive gamblers.&lt;/p&gt;&lt;p&gt;11. Prescribe the conditions under which a qualified organization may sell network bingo cards in accordance with ¬ß &lt;a href='http://law.lis.virginia.gov/vacode/18.2-340.28:1/'&gt;18.2-340.28:1&lt;/a&gt; and establish a percentage of proceeds derived from network bingo sales to be allocated to (i) prize pools, (ii) the organization conducting the network bingo, and (iii) the network bingo provider. The regulations shall also establish procedures for the retainage and ultimate distribution of any unclaimed prize.&lt;/p&gt;&lt;p&gt;B. In addition to the powers and duties granted pursuant to ¬ß &lt;a href='http://law.lis.virginia.gov/vacode/2.2-2456/'&gt;2.2-2456&lt;/a&gt; and this article, the Board may, by regulation, approve variations to the card formats for bingo games provided such variations result in bingo games that are conducted in a manner consistent with the provisions of this article. Board-approved variations may include, but are not limited to, bingo games commonly referred to as player selection games and 90-number bingo.&lt;/p&gt;&lt;p&gt;1995,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 &lt;a href='http://lis.virginia.gov/cgi-bin/legp604.exe?981+ful+CHAP0845'&gt;845&lt;/a&gt;; 2001, c. &lt;a href='http://lis.virginia.gov/cgi-bin/legp604.exe?011+ful+CHAP0833'&gt;833&lt;/a&gt;; 2003, c. &lt;a href='http://lis.virginia.gov/cgi-bin/legp604.exe?031+ful+CHAP0884'&gt;884&lt;/a&gt;; 2006, c. &lt;a href='http://lis.virginia.gov/cgi-bin/legp604.exe?061+ful+CHAP0644'&gt;644&lt;/a&gt;; 2010, cc. &lt;a href='http://lis.virginia.gov/cgi-bin/legp604.exe?101+ful+CHAP0429'&gt;429&lt;/a&gt;, &lt;a href='http://lis.virginia.gov/cgi-bin/legp604.exe?101+ful+CHAP0572'&gt;572&lt;/a&gt;; 2013, cc. &lt;a href='http://lis.virginia.gov/cgi-bin/legp604.exe?131+ful+CHAP0036'&gt;36&lt;/a&gt;, &lt;a href='http://lis.virginia.gov/cgi-bin/legp604.exe?131+ful+CHAP0350'&gt;350&lt;/a&gt;.&lt;/p&gt;</t>
  </si>
  <si>
    <t>¬ß 18.2-340.20</t>
  </si>
  <si>
    <t>Denial, suspension or revocation of permit; hearings and appeals.</t>
  </si>
  <si>
    <t>&lt;p&gt;A. The Department may deny, suspend or revoke the permit of any organization found not to be in strict compliance with the provisions of this article and the regulations of the Board only after the proposed action by the Department has been reviewed and approved by the Board. The action of the Department in denying, suspending or revoking any permit shall be subject to the Administrative Process Act (¬ß &lt;a href='http://law.lis.virginia.gov/vacode/2.2-4000/'&gt;2.2-4000&lt;/a&gt; et seq.).&lt;/p&gt;&lt;p&gt;B. Except as provided in ¬ß¬ß &lt;a href='http://law.lis.virginia.gov/vacode/18.2-340.25/'&gt;18.2-340.25&lt;/a&gt;, &lt;a href='http://law.lis.virginia.gov/vacode/18.2-340.30/'&gt;18.2-340.30&lt;/a&gt; and &lt;a href='http://law.lis.virginia.gov/vacode/18.2-340.36/'&gt;18.2-340.36&lt;/a&gt;, no permit to conduct charitable gaming shall be denied, suspended or revoked except upon notice stating the proposed basis for such action and the time and place for the hearing. At the discretion of the Department, hearings may be conducted by hearing officers who shall be selected from the list prepared by the Executive Secretary of the Supreme Court. After a hearing on the issues, the Department may refuse to issue or may suspend or revoke any such permit if it determines that the organization has not complied with the provisions of this article or the regulations of the Board.&lt;/p&gt;&lt;p&gt;C. Any person aggrieved by a refusal of the Department to issue any permit, the suspension or revocation of a permit, or any other action of the Department may seek review of such action in accordance with Article 4 (¬ß &lt;a href='http://law.lis.virginia.gov/vacode/2.2-4025/'&gt;2.2-4025&lt;/a&gt; et seq.) of the Administrative Process Act.&lt;/p&gt;&lt;p&gt;1995, c. &lt;a href='http://lis.virginia.gov/cgi-bin/legp604.exe?951+ful+CHAP0837'&gt;837&lt;/a&gt;; 1996, c. &lt;a href='http://lis.virginia.gov/cgi-bin/legp604.exe?961+ful+CHAP0573'&gt;573&lt;/a&gt;; 1997, cc. &lt;a href='http://lis.virginia.gov/cgi-bin/legp604.exe?971+ful+CHAP0777'&gt;777&lt;/a&gt;, &lt;a href='http://lis.virginia.gov/cgi-bin/legp604.exe?971+ful+CHAP0838'&gt;838&lt;/a&gt;; 2000, c. &lt;a href='http://lis.virginia.gov/cgi-bin/legp604.exe?001+ful+CHAP1000'&gt;1000&lt;/a&gt;; 2001, c. &lt;a href='http://lis.virginia.gov/cgi-bin/legp604.exe?011+ful+CHAP0813'&gt;813&lt;/a&gt;; 2002, c. &lt;a href='http://lis.virginia.gov/cgi-bin/legp604.exe?021+ful+CHAP0282'&gt;282&lt;/a&gt;; 2003, c. &lt;a href='http://lis.virginia.gov/cgi-bin/legp604.exe?031+ful+CHAP0884'&gt;884&lt;/a&gt;; 2004, c. &lt;a href='http://lis.virginia.gov/cgi-bin/legp604.exe?041+ful+CHAP0213'&gt;213&lt;/a&gt;; 2006, c. &lt;a href='http://lis.virginia.gov/cgi-bin/legp604.exe?061+ful+CHAP0644'&gt;644&lt;/a&gt;; 2010, c. &lt;a href='http://lis.virginia.gov/cgi-bin/legp604.exe?101+ful+CHAP0711'&gt;711&lt;/a&gt;.&lt;/p&gt;</t>
  </si>
  <si>
    <t>¬ß 18.2-340.21</t>
  </si>
  <si>
    <t>¬ß 18.2-340.22</t>
  </si>
  <si>
    <t>Only raffles, bingo, network bingo, and instant bingo games permitted; prizes not gaming contracts.</t>
  </si>
  <si>
    <t>&lt;p&gt;A. This article permits qualified organizations to conduct raffles, bingo, network bingo, and instant bingo games. All games not explicitly authorized by this article or Board regulations adopted in accordance with ¬ß &lt;a href='http://law.lis.virginia.gov/vacode/18.2-340.18/'&gt;18.2-340.18&lt;/a&gt; are prohibited.&lt;/p&gt;&lt;p&gt;B. The award of any prize money for any charitable game shall not be deemed to be part of any gaming contract within the purview of ¬ß &lt;a href='http://law.lis.virginia.gov/vacode/11-14/'&gt;11-14&lt;/a&gt;.&lt;/p&gt;&lt;p&gt;C. Nothing in this article shall prohibit an organization from using the Virginia Lottery's Pick-3 number or any number or other designation selected by the Virginia Lottery in connection with any lottery, as the basis for determining the winner of a raffle.&lt;/p&gt;&lt;p&gt;1995,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2013, cc. &lt;a href='http://lis.virginia.gov/cgi-bin/legp604.exe?131+ful+CHAP0036'&gt;36&lt;/a&gt;, &lt;a href='http://lis.virginia.gov/cgi-bin/legp604.exe?131+ful+CHAP0350'&gt;350&lt;/a&gt;; 2014, c. &lt;a href='http://lis.virginia.gov/cgi-bin/legp604.exe?141+ful+CHAP0225'&gt;225&lt;/a&gt;.&lt;/p&gt;</t>
  </si>
  <si>
    <t>¬ß 18.2-340.23</t>
  </si>
  <si>
    <t>Organizations exempt from certain permits and fees.</t>
  </si>
  <si>
    <t>&lt;p&gt;A. No organization that reasonably expects, based on prior charitable gaming annual results or any other quantifiable method, to realize gross receipts of $40,000 or less in any 12-month period shall be required to (i) notify the Department of its intention to conduct charitable gaming or (ii) comply with Board regulations. If any organization's actual gross receipts for the 12-month period exceed $40,000, the Department may require the organization to file by a specified date the report required by ¬ß &lt;a href='http://law.lis.virginia.gov/vacode/18.2-340.30/'&gt;18.2-340.30&lt;/a&gt;.&lt;/p&gt;&lt;p&gt;B. Any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part of the safety program of such political subdivision shall be exempt from the payment of application fees required by ¬ß &lt;a href='http://law.lis.virginia.gov/vacode/18.2-340.25/'&gt;18.2-340.25&lt;/a&gt; and the payment of audit fees required by ¬ß &lt;a href='http://law.lis.virginia.gov/vacode/18.2-340.31/'&gt;18.2-340.31&lt;/a&gt;. Nothing in this subsection shall be construed as exempting volunteer fire departments and volunteer emergency medical services agencies from any other provisions of this article or other Board regulations.&lt;/p&gt;&lt;p&gt;C. Nothing in this section shall prevent the Department from conducting any investigation or audit it deems appropriate to ensure an organization's compliance with the provisions of this article and, to the extent applicable, Board regulations.&lt;/p&gt;&lt;p&gt;1995,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 2009, c. &lt;a href='http://lis.virginia.gov/cgi-bin/legp604.exe?091+ful+CHAP0121'&gt;121&lt;/a&gt;; 2015, cc. &lt;a href='http://lis.virginia.gov/cgi-bin/legp604.exe?151+ful+CHAP0502'&gt;502&lt;/a&gt;, &lt;a href='http://lis.virginia.gov/cgi-bin/legp604.exe?151+ful+CHAP0503'&gt;503&lt;/a&gt;.&lt;/p&gt;</t>
  </si>
  <si>
    <t>¬ß 18.2-340.24</t>
  </si>
  <si>
    <t>Eligibility for permit; exceptions; where valid.</t>
  </si>
  <si>
    <t>&lt;p&gt;A. To be eligible for a permit to conduct charitable gaming, an organization shall:&lt;/p&gt;&lt;p&gt;1. Have been in existence and met on a regular basis in the Commonwealth for a period of at least three years immediately prior to applying for a permit.&lt;/p&gt;&lt;p&gt;The three-year residency requirement shall not apply (i) to any lodge or chapter of a national or international fraternal order or of a national or international civic organization which is exempt under ¬ß 501(c) of the United States Internal Revenue Code and which has a lodge or chapter holding a charitable gaming permit issued under the provisions of this article anywhere within the Commonwealth; (ii) to booster clubs which have been operating for less than three years and which have been established solely to raise funds for school-sponsored activities in public schools or private schools accredited pursuant to ¬ß &lt;a href='http://law.lis.virginia.gov/vacode/22.1-19/'&gt;22.1-19&lt;/a&gt;; (iii) to recently established volunteer fire and rescue companies or departments, after county, city or town approval; or (iv) to an organization which relocates its meeting place on a permanent basis from one jurisdiction to another, complies with the requirements of subdivision 2 of this section, and was the holder of a valid permit at the time of its relocation.&lt;/p&gt;&lt;p&gt;2. Be operating currently and have always been operated as a nonprofit organization.&lt;/p&gt;&lt;p&gt;3. Have at least 50 percent of its membership consist of residents of the Commonwealth; however, if an organization (i) does not consist of bona fide members and (ii) is exempt under ¬ß 501(c)(3) of the United States Internal Revenue Code, the Board shall exempt such organizations from the requirements of this subdivision.&lt;/p&gt;&lt;p&gt;B. Any organization whose gross receipts from all charitable gaming exceeds or can be expected to exceed $40,000 in any calendar year shall have been granted tax-exempt status pursuant to ¬ß 501(c) of the United States Internal Revenue Code. At the same time tax-exempt status is sought from the Internal Revenue Service, the same documentation may be filed with the Department in conjunction with an application for a charitable gaming permit. If such documentation is filed, the Department may, after reviewing such documentation it deems necessary, issue a charitable gaming permit.&lt;/p&gt;&lt;p&gt;C. A permit shall be valid only for the locations, dates, and times designated in the permit.&lt;/p&gt;&lt;p&gt;1995,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2009, c. &lt;a href='http://lis.virginia.gov/cgi-bin/legp604.exe?091+ful+CHAP0121'&gt;121&lt;/a&gt;; 2014, c. &lt;a href='http://lis.virginia.gov/cgi-bin/legp604.exe?141+ful+CHAP0208'&gt;208&lt;/a&gt;.&lt;/p&gt;</t>
  </si>
  <si>
    <t>¬ß 18.2-340.25</t>
  </si>
  <si>
    <t>Permit required; application fee; form of application.</t>
  </si>
  <si>
    <t>&lt;p&gt;A. Except as provided for in ¬ß &lt;a href='http://law.lis.virginia.gov/vacode/18.2-340.23/'&gt;18.2-340.23&lt;/a&gt;, prior to the commencement of any charitable game, an organization shall obtain a permit from the Department.&lt;/p&gt;&lt;p&gt;B. All complete applications for a permit shall be acted upon by the Department within 45 days from the filing thereof. Upon compliance by the applicant with the provisions of this article, and at the discretion of the Department, a permit may be issued. All permits when issued shall be valid for the period specified in the permit unless it is sooner suspended or revoked. No permit shall be valid for longer than two years. The application shall be a matter of public record.&lt;/p&gt;&lt;p&gt;All permits shall be subject to regulation by the Department to ensure the public safety and welfare in the operation of charitable games. The permit shall only be granted after a reasonable investigation has been conducted by the Department. The Department may require any prospective employee, permit holder or applicant to submit to fingerprinting and to provide personal descriptive information to be forwarded along with employee's, licensee's or applicant's fingerprints through the Central Criminal Records Exchange to the Federal Bureau of Investigation for the purposes of obtaining criminal history record information regarding such prospective employee, permit holder or applicant. The Central Criminal Records Exchange upon receipt of a prospective employee, licensee or applicant record or notification that no record exists, shall forward the report to the Commissioner of the Department or his designee, who shall belong to a governmental entity. However, nothing in this subsection shall be construed to require the routine fingerprinting of volunteer bingo workers.&lt;/p&gt;&lt;p&gt;C. In no case shall an organization receive more than one permit allowing it to conduct charitable gaming; however, nothing in this section shall be construed to prohibit granting special permits pursuant to ¬ß &lt;a href='http://law.lis.virginia.gov/vacode/18.2-340.27:1/'&gt;18.2-340.27:1&lt;/a&gt;.&lt;/p&gt;&lt;p&gt;D. Application for a charitable gaming permit shall be made on forms prescribed by the Department and shall be accompanied by payment of the fee for processing the application.&lt;/p&gt;&lt;p&gt;E. Applications for renewal of permits shall be made in accordance with Board Regulations. If a complete renewal application is received 45 days or more prior to the expiration of the permit, the permit shall continue to be effective until such time as the Department has taken final action. Otherwise, the permit shall expire at the end of its term.&lt;/p&gt;&lt;p&gt;F. The failure to meet any of the requirements of ¬ß &lt;a href='http://law.lis.virginia.gov/vacode/18.2-340.24/'&gt;18.2-340.24&lt;/a&gt; shall cause the automatic denial of the permit, and no organization shall conduct any charitable gaming until the requirements are met and a permit is obtained.&lt;/p&gt;&lt;p&gt;1995,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href='http://lis.virginia.gov/cgi-bin/legp604.exe?991+ful+CHAP0361'&gt;361&lt;/a&gt;; 2003, c. &lt;a href='http://lis.virginia.gov/cgi-bin/legp604.exe?031+ful+CHAP0884'&gt;884&lt;/a&gt;; 2006, cc. &lt;a href='http://lis.virginia.gov/cgi-bin/legp604.exe?061+ful+CHAP0211'&gt;211&lt;/a&gt;, &lt;a href='http://lis.virginia.gov/cgi-bin/legp604.exe?061+ful+CHAP0644'&gt;644&lt;/a&gt;; 2008, cc. &lt;a href='http://lis.virginia.gov/cgi-bin/legp604.exe?081+ful+CHAP0387'&gt;387&lt;/a&gt;, &lt;a href='http://lis.virginia.gov/cgi-bin/legp604.exe?081+ful+CHAP0689'&gt;689&lt;/a&gt;; 2017, c. &lt;a href='http://lis.virginia.gov/cgi-bin/legp604.exe?171+ful+CHAP0739'&gt;739&lt;/a&gt;.&lt;/p&gt;</t>
  </si>
  <si>
    <t>¬ß 18.2-340.26</t>
  </si>
  <si>
    <t>Sale of raffle tickets; drawings.</t>
  </si>
  <si>
    <t>&lt;p&gt;A. Except as provided in subsection B, a qualified organization may sell raffle tickets both in and out of the jurisdiction designated in its permit and shall conduct the drawing within the Commonwealth.&lt;/p&gt;&lt;p&gt;B. A qualified organization may sell raffle tickets for a raffle drawing which will be held outside the Commonwealth, provided the raffle is conducted in accordance with (i) the regulations of the Board and (ii) the laws and regulations of the jurisdiction in which the raffle drawing will be held.&lt;/p&gt;&lt;p&gt;C. Before a prize drawing, each stub or other detachable section of each ticket sold or won through some other authorized charitable game conducted by the same organization holding the raffle, shall be placed into a receptacle from which the winning tickets are drawn. The receptacle shall be designed so that each ticket placed in it has an equal chance of being drawn.&lt;/p&gt;&lt;p&gt;1995, c. &lt;a href='http://lis.virginia.gov/cgi-bin/legp604.exe?951+ful+CHAP0837'&gt;837&lt;/a&gt;; 1997, cc. &lt;a href='http://lis.virginia.gov/cgi-bin/legp604.exe?971+ful+CHAP0777'&gt;777&lt;/a&gt;, &lt;a href='http://lis.virginia.gov/cgi-bin/legp604.exe?971+ful+CHAP0838'&gt;838&lt;/a&gt;; 2001, c. &lt;a href='http://lis.virginia.gov/cgi-bin/legp604.exe?011+ful+CHAP0833'&gt;833&lt;/a&gt;; 2003, c. &lt;a href='http://lis.virginia.gov/cgi-bin/legp604.exe?031+ful+CHAP0884'&gt;884&lt;/a&gt;; 2006, c. &lt;a href='http://lis.virginia.gov/cgi-bin/legp604.exe?061+ful+CHAP0644'&gt;644&lt;/a&gt;; 2008, c. &lt;a href='http://lis.virginia.gov/cgi-bin/legp604.exe?081+ful+CHAP0573'&gt;573&lt;/a&gt;.&lt;/p&gt;</t>
  </si>
  <si>
    <t>¬ß 18.2-340.26:1</t>
  </si>
  <si>
    <t>Sale of instant bingo, pull tabs or seal cards; proceeds not counted as gross receipts.</t>
  </si>
  <si>
    <t>&lt;p&gt;A. Instant bingo, pull tabs or seal cards may be sold only upon the premises owned or exclusively leased by the organization and at such times as the portion of the premises in which the instant bingo, pull tabs or seal cards are sold is open only to members and their guests. Nothing in this article shall be construed to prohibit the conduct of games of chance involving the sale of pull tabs or seal cards, commonly known as last sale games, conducted in accordance with this section.&lt;/p&gt;&lt;p&gt;B. The proceeds from instant bingo, pull tabs or seal cards shall not be included in determining the gross receipts for a qualified organization provided the gaming (i) is limited exclusively to members of the organization and their guests, (ii) is not open to the general public, and (iii) there is no public solicitation or advertisement made regarding such gaming.&lt;/p&gt;&lt;p&gt;2001, c. &lt;a href='http://lis.virginia.gov/cgi-bin/legp604.exe?011+ful+CHAP0833'&gt;833&lt;/a&gt;; 2006, c. &lt;a href='http://lis.virginia.gov/cgi-bin/legp604.exe?061+ful+CHAP0644'&gt;644&lt;/a&gt;; 2007, c. &lt;a href='http://lis.virginia.gov/cgi-bin/legp604.exe?071+ful+CHAP0196'&gt;196&lt;/a&gt;.&lt;/p&gt;</t>
  </si>
  <si>
    <t>¬ß 18.2-340.26:2</t>
  </si>
  <si>
    <t>Sale of instant bingo, pull tabs, or seal cards by certain booster clubs.</t>
  </si>
  <si>
    <t>&lt;p&gt;As a part of its annual fund-raising event, any qualified organization that is an athletic association or booster club or a band booster club may sell instant bingo, pull tabs, or seal cards provided that (i) the sale is limited to a single event in a calendar year and (ii) the event is open to the public. The Department may require organizations authorized under this section to make such financial reporting as it deems necessary.&lt;/p&gt;&lt;p&gt;Nothing in this section shall be construed as exempting organizations authorized to sell instant bingo, pull tabs, or seal cards under this section from any other provisions of this article or other Board regulations.&lt;/p&gt;&lt;p&gt;2007, c. &lt;a href='http://lis.virginia.gov/cgi-bin/legp604.exe?071+ful+CHAP0160'&gt;160&lt;/a&gt;.&lt;/p&gt;</t>
  </si>
  <si>
    <t>¬ß 18.2-340.27</t>
  </si>
  <si>
    <t>Conduct of bingo games.</t>
  </si>
  <si>
    <t>&lt;p&gt;A. A qualified organization shall accept only cash or, at its option, checks or debit cards in payment of any charges or assessments for players to participate in bingo games. However, no such organization shall accept postdated checks in payment of any charges or assessments for players to participate in bingo games.&lt;/p&gt;&lt;p&gt;B. No qualified organization or any person on the premises shall extend lines of credit or accept any credit or other electronic fund transfer other than debit cards in payment of any charges or assessments for players to participate in bingo games.&lt;/p&gt;&lt;p&gt;C. Bingo games may be held by qualified organizations no more frequently than two calendar days in any calendar week, except in accordance with ¬ß &lt;a href='http://law.lis.virginia.gov/vacode/18.2-340.27:1/'&gt;18.2-340.27:1&lt;/a&gt;.&lt;/p&gt;&lt;p&gt;D. No more than two sessions of bingo games may be held by qualified organizations in any calendar day, nor shall there be more than 55 bingo games per session.&lt;/p&gt;&lt;p&gt;E. Any organization may conduct bingo games only in the county, city or town or in any adjoining county, city or town in which they regularly have been in existence or met. The Department may approve exceptions to this requirement where there is a special circumstance or documented need.&lt;/p&gt;&lt;p&gt;1995, c. &lt;a href='http://lis.virginia.gov/cgi-bin/legp604.exe?951+ful+CHAP0837'&gt;837&lt;/a&gt;; 2006, c. &lt;a href='http://lis.virginia.gov/cgi-bin/legp604.exe?061+ful+CHAP0644'&gt;644&lt;/a&gt;; 2010, c. &lt;a href='http://lis.virginia.gov/cgi-bin/legp604.exe?101+ful+CHAP0429'&gt;429&lt;/a&gt;; 2017, c. &lt;a href='http://lis.virginia.gov/cgi-bin/legp604.exe?171+ful+CHAP0739'&gt;739&lt;/a&gt;.&lt;/p&gt;</t>
  </si>
  <si>
    <t>¬ß 18.2-340.27:1</t>
  </si>
  <si>
    <t>Special permits.</t>
  </si>
  <si>
    <t>&lt;p&gt;A. A special permit may be granted to a qualified organization that entitles it to conduct more frequent operations of bingo games during carnivals, fairs, and state, federal, or religious holidays, which shall be designated in the permit.&lt;/p&gt;&lt;p&gt;B. A special permit may be granted to a qualified organization to conduct gaming to replace an approved game that falls on a legal holiday pursuant to ¬ß &lt;a href='http://law.lis.virginia.gov/vacode/2.2-3300/'&gt;2.2-3300&lt;/a&gt;. The special permit shall designate a date for the replacement game to occur within either (i) 90 days before or (ii) 90 days after such legal holiday for which the special permit is requested.&lt;/p&gt;&lt;p&gt;C. A special permit may be granted to a qualified organization to conduct gaming to replace an approved game that has been canceled by the qualified organization on account of severe weather conditions in the locality in which the approved game was scheduled to occur, provided that (i) the qualified organization notifies the Department within 24 hours of the canceled approved game and (ii) the Department is satisfied that the severe weather conditions warranted cancellation. The special permit shall designate a date for the replacement game to occur within 90 days after the date of the canceled game for which the special permit is requested.&lt;/p&gt;&lt;p&gt;2017, c. &lt;a href='http://lis.virginia.gov/cgi-bin/legp604.exe?171+ful+CHAP0739'&gt;739&lt;/a&gt;.&lt;/p&gt;</t>
  </si>
  <si>
    <t>¬ß 18.2-340.28</t>
  </si>
  <si>
    <t>Conduct of instant bingo, network bingo, pull tabs and seal cards.</t>
  </si>
  <si>
    <t>&lt;p&gt;A. Any organization qualified to conduct bingo games pursuant to the provisions of this article may play instant bingo, network bingo, pull tabs, or seal cards as a part of such bingo game and, if a permit is required pursuant to ¬ß &lt;a href='http://law.lis.virginia.gov/vacode/18.2-340.25/'&gt;18.2-340.25&lt;/a&gt;, such games shall be played only at such location and at such times as designated in the permit for regular bingo games.&lt;/p&gt;&lt;p&gt;B. Any organization conducting instant bingo, network bingo, pull tabs, or seal cards shall maintain a record of the date, quantity and card value of instant bingo supplies purchased as well as the name and address of the supplier of such supplies. The organization shall also maintain a written invoice or receipt from a nonmember of the organization verifying any information required by this subsection. Such supplies shall be paid for only by check drawn on the gaming account of the organization. A complete inventory of all such gaming supplies shall be maintained by the organization on the premises where the gaming is being conducted.&lt;/p&gt;&lt;p&gt;C. No qualified organization shall sell any instant bingo, network bingo, pull tabs, or seal cards to any individual younger than 18 years of age. No individual younger than 18 years of age shall play or redeem any instant bingo, network bingo, pull tabs, or seal cards.&lt;/p&gt;&lt;p&gt;1995, c. &lt;a href='http://lis.virginia.gov/cgi-bin/legp604.exe?951+ful+CHAP0837'&gt;837&lt;/a&gt;; 1997, cc. &lt;a href='http://lis.virginia.gov/cgi-bin/legp604.exe?971+ful+CHAP0777'&gt;777&lt;/a&gt;, &lt;a href='http://lis.virginia.gov/cgi-bin/legp604.exe?971+ful+CHAP0838'&gt;838&lt;/a&gt;; 2006, c. &lt;a href='http://lis.virginia.gov/cgi-bin/legp604.exe?061+ful+CHAP0644'&gt;644&lt;/a&gt;; 2013, cc. &lt;a href='http://lis.virginia.gov/cgi-bin/legp604.exe?131+ful+CHAP0036'&gt;36&lt;/a&gt;, &lt;a href='http://lis.virginia.gov/cgi-bin/legp604.exe?131+ful+CHAP0350'&gt;350&lt;/a&gt;.&lt;/p&gt;</t>
  </si>
  <si>
    <t>¬ß 18.2-340.28:1</t>
  </si>
  <si>
    <t>Conduct of network bingo.</t>
  </si>
  <si>
    <t>&lt;p&gt;A. Any organization qualified to conduct bingo games pursuant to the provisions of this article may sell network bingo cards as a part of a regular bingo game and, if a permit is required pursuant to ¬ß &lt;a href='http://law.lis.virginia.gov/vacode/18.2-340.25/'&gt;18.2-340.25&lt;/a&gt;, network bingo shall be sold only at such location and at such times as designated in the permit for regular bingo games.&lt;/p&gt;&lt;p&gt;B. Any organization selling network bingo cards shall maintain a record of the date and quantity of network bingo cards purchased from a licensed network bingo provider. The organization shall also maintain a written invoice or receipt from a licensed supplier verifying any information required by this subsection. Such supplies shall be paid for only by check drawn on the gaming account of the organization or by electronic fund transfer. A complete inventory of all such gaming supplies shall be maintained by the organization on the premises where network bingo cards are sold.&lt;/p&gt;&lt;p&gt;C. No qualified organization shall sell any network bingo cards to any individual younger than 18 years of age. No individual younger than 18 years of age shall play or redeem any network bingo cards.&lt;/p&gt;&lt;p&gt;D. A qualified organization shall accept only cash or, at its option, checks or debit cards in payment of any charges or assessments for players to participate in any network bingo game. However, no such organization shall accept postdated checks in payment of any charges or assessments for players to participate in network bingo games.&lt;/p&gt;&lt;p&gt;E. No qualified organization or any person on the premises shall extend lines of credit or accept any credit or other electronic fund transfer other than debit cards in payment of any charges or assessments for players to participate in network bingo games.&lt;/p&gt;&lt;p&gt;F. No qualified organization shall conduct network bingo more frequently than one day in any calendar week, which shall not be the same day of each week.&lt;/p&gt;&lt;p&gt;G. No network bingo games shall be permitted in the social quarters of an organization that are open only to the organization's members and their guests.&lt;/p&gt;&lt;p&gt;H. No qualified organization shall sell network bingo cards on the Internet or other online service or allow the play of network bingo on the Internet or other online service. However, the location where network bingo games are conducted shall be equipped with a video monitor, television, or video screen, or any other similar means of visually displaying a broadcast or signal, that relays live, real-time video of the numbers as they are called by a live caller. The Internet or other online service may be used to relay information about winning players.&lt;/p&gt;&lt;p&gt;I. Qualified organizations may award network bingo prizes on a graduated scale; however, no single network bingo prize shall exceed $25,000.&lt;/p&gt;&lt;p&gt;J. Nothing in this section shall be construed to prohibit an organization from participating in more than one network bingo network.&lt;/p&gt;&lt;p&gt;2013, cc. &lt;a href='http://lis.virginia.gov/cgi-bin/legp604.exe?131+ful+CHAP0036'&gt;36&lt;/a&gt;, &lt;a href='http://lis.virginia.gov/cgi-bin/legp604.exe?131+ful+CHAP0350'&gt;350&lt;/a&gt;.&lt;/p&gt;</t>
  </si>
  <si>
    <t>¬ß 18.2-340.29</t>
  </si>
  <si>
    <t>Joint operation of bingo games; written reports; joint permit required.</t>
  </si>
  <si>
    <t>&lt;p&gt;A. Any two or more qualified organizations may jointly organize and conduct bingo games provided both have fully complied with all other provisions of this article.&lt;/p&gt;&lt;p&gt;B. Any two or more qualified organizations jointly conducting such games shall be (i) subject to the same restrictions and prohibitions contained in this article that would apply to a single organization conducting bingo games and (ii) required to furnish to the Department a written report setting forth the location where such games will be held, the division of manpower, costs, and proceeds for each game to be jointly conducted.&lt;/p&gt;&lt;p&gt;Upon a finding that the division of manpower and costs for each game bears a reasonable relationship to the division of proceeds, the Department shall issue a joint permit.&lt;/p&gt;&lt;p&gt;C. No bingo game shall be jointly conducted until the joint permit issued pursuant to subsection B is obtained by the organizations.&lt;/p&gt;&lt;p&gt;1995, c. &lt;a href='http://lis.virginia.gov/cgi-bin/legp604.exe?951+ful+CHAP0837'&gt;837&lt;/a&gt;; 2003, c. &lt;a href='http://lis.virginia.gov/cgi-bin/legp604.exe?031+ful+CHAP0884'&gt;884&lt;/a&gt;; 2006, c. &lt;a href='http://lis.virginia.gov/cgi-bin/legp604.exe?061+ful+CHAP0644'&gt;644&lt;/a&gt;.&lt;/p&gt;</t>
  </si>
  <si>
    <t>¬ß 18.2-340.30</t>
  </si>
  <si>
    <t>Reports of gross receipts and disbursements required; form of reports; failure to file.</t>
  </si>
  <si>
    <t>&lt;p&gt;A. Each qualified organization shall keep a complete record of all inventory of charitable gaming supplies purchased, all receipts from its charitable gaming operation, and all disbursements related to such operation. Except as provided in ¬ß &lt;a href='http://law.lis.virginia.gov/vacode/18.2-340.23/'&gt;18.2-340.23&lt;/a&gt;, each qualified organization shall file at least annually, on a form prescribed by the Department, a report of all such receipts and disbursements, the amount of money on hand attributable to charitable gaming as of the end of the period covered by the report and any other information related to its charitable gaming operation that the Department may require. In addition, the Board, by regulation, may require any qualified organization whose net receipts exceed a specified amount during any three-month period to file a report of its receipts and disbursements for such period. All reports filed pursuant to this section shall be a matter of public record.&lt;/p&gt;&lt;p&gt;B. All reports required by this section shall be filed on or before the date prescribed by the Department. The Board, by regulation, shall establish a schedule of late fees to be assessed for any organization that fails to submit required reports by the due date.&lt;/p&gt;&lt;p&gt;C. Except as provided in ¬ß &lt;a href='http://law.lis.virginia.gov/vacode/18.2-340.23/'&gt;18.2-340.23&lt;/a&gt;, each qualified organization shall designate or compensate an outside individual or group who shall be responsible for filing an annual, and, if required, quarterly, financial report if the organization goes out of business or otherwise ceases to conduct charitable gaming activities. The Department shall require such reports as it deems necessary until all proceeds of any charitable gaming have been used for the purposes specified in ¬ß &lt;a href='http://law.lis.virginia.gov/vacode/18.2-340.19/'&gt;18.2-340.19&lt;/a&gt; or have been disbursed in a manner approved by the Department.&lt;/p&gt;&lt;p&gt;D. Each qualified organization shall maintain for three years a complete written record of (i) all charitable gaming sessions using Department prescribed forms or reasonable facsimiles thereof approved by the Department; (ii) the name and address of each individual to whom is awarded any charitable gaming prize or jackpot that meets or exceeds the requirements of Internal Revenue Service Publication 3079, as well as the amount of the award; and (iii) an itemized record of all receipts and disbursements, including operating costs and use of proceeds incurred in operating bingo games.&lt;/p&gt;&lt;p&gt;E. The failure to file reports within 30 days of the time such reports are due shall cause the automatic revocation of the permit, and no organization shall conduct any bingo game or raffle thereafter until the report is properly filed and a new permit is obtained. However, the Department may grant an extension of time for filing such reports for a period not to exceed 45 days if requested by an organization, provided the organization requests an extension within 15 days of the time such reports are due and all projected fees are paid. For the term of any such extension, the organization's permit shall not be automatically revoked, such organization may continue to conduct charitable gaming, and no new permit shall be required.&lt;/p&gt;&lt;p&gt;1995, c. &lt;a href='http://lis.virginia.gov/cgi-bin/legp604.exe?951+ful+CHAP0837'&gt;837&lt;/a&gt;; 1997, cc. &lt;a href='http://lis.virginia.gov/cgi-bin/legp604.exe?971+ful+CHAP0777'&gt;777&lt;/a&gt;, &lt;a href='http://lis.virginia.gov/cgi-bin/legp604.exe?971+ful+CHAP0838'&gt;838&lt;/a&gt;; 1999, c. &lt;a href='http://lis.virginia.gov/cgi-bin/legp604.exe?991+ful+CHAP0360'&gt;360&lt;/a&gt;; 2003, c. &lt;a href='http://lis.virginia.gov/cgi-bin/legp604.exe?031+ful+CHAP0884'&gt;884&lt;/a&gt;; 2006, c. &lt;a href='http://lis.virginia.gov/cgi-bin/legp604.exe?061+ful+CHAP0644'&gt;644&lt;/a&gt;; 2007, c. &lt;a href='http://lis.virginia.gov/cgi-bin/legp604.exe?071+ful+CHAP0541'&gt;541&lt;/a&gt;; 2014, c. &lt;a href='http://lis.virginia.gov/cgi-bin/legp604.exe?141+ful+CHAP0208'&gt;208&lt;/a&gt;.&lt;/p&gt;</t>
  </si>
  <si>
    <t>¬ß 18.2-340.30:1</t>
  </si>
  <si>
    <t>&lt;p&gt;Repealed by Acts 2010, c. &lt;a href='http://lis.virginia.gov/cgi-bin/legp604.exe?101+ful+CHAP0429'&gt;429&lt;/a&gt;, cl. 2.&lt;/p&gt;</t>
  </si>
  <si>
    <t>¬ß 18.2-340.31</t>
  </si>
  <si>
    <t>Audit of reports; exemption; audit and administration fee.</t>
  </si>
  <si>
    <t>&lt;p&gt;A. All reports filed pursuant to ¬ß &lt;a href='http://law.lis.virginia.gov/vacode/18.2-340.30/'&gt;18.2-340.30&lt;/a&gt; shall be subject to audit by the Department in accordance with Board regulations. The Department may engage the services of independent certified public accountants to perform any audits deemed necessary to fulfill the Department's responsibilities under this article.&lt;/p&gt;&lt;p&gt;B. The Department shall prescribe a reasonable audit and administration fee to be paid by any organization conducting charitable gaming under a permit issued by the Department unless the organization is exempt from such fee pursuant to ¬ß &lt;a href='http://law.lis.virginia.gov/vacode/18.2-340.23/'&gt;18.2-340.23&lt;/a&gt;. Such fee shall not exceed one and one-quarter percent of the gross receipts which an organization reports pursuant to ¬ß &lt;a href='http://law.lis.virginia.gov/vacode/18.2-340.30/'&gt;18.2-340.30&lt;/a&gt;. The audit and administration fee shall accompany each report for each calendar quarter.&lt;/p&gt;&lt;p&gt;C. The audit and administration fee shall be payable to the Treasurer of Virginia. All such fees received by the Treasurer of Virginia shall be separately accounted for and shall be used only by the Department for the purposes of auditing and regulating charitable gaming.&lt;/p&gt;&lt;p&gt;1995, c. &lt;a href='http://lis.virginia.gov/cgi-bin/legp604.exe?951+ful+CHAP0837'&gt;837&lt;/a&gt;; 1997, cc. &lt;a href='http://lis.virginia.gov/cgi-bin/legp604.exe?971+ful+CHAP0777'&gt;777&lt;/a&gt;, &lt;a href='http://lis.virginia.gov/cgi-bin/legp604.exe?971+ful+CHAP0838'&gt;838&lt;/a&gt;; 2003, c. &lt;a href='http://lis.virginia.gov/cgi-bin/legp604.exe?031+ful+CHAP0884'&gt;884&lt;/a&gt;; 2006, c. &lt;a href='http://lis.virginia.gov/cgi-bin/legp604.exe?061+ful+CHAP0644'&gt;644&lt;/a&gt;.&lt;/p&gt;</t>
  </si>
  <si>
    <t>¬ß 18.2-340.32</t>
  </si>
  <si>
    <t>¬ß 18.2-340.33</t>
  </si>
  <si>
    <t>Prohibited practices.</t>
  </si>
  <si>
    <t>&lt;p&gt;In addition to those other practices prohibited by this article, the following acts or practices are prohibited:&lt;/p&gt;&lt;p&gt;1. No part of the gross receipts derived by a qualified organization may be used for any purpose other than (i) reasonable and proper gaming expenses, (ii) reasonable and proper business expenses, (iii) those lawful religious, charitable, community or educational purposes for which the organization is specifically chartered or organized, and (iv) expenses relating to the acquisition, construction, maintenance, or repair of any interest in the real property involved in the operation of the organization and used for lawful religious, charitable, community or educational purposes. For the purposes of clause (iv), such expenses may include the expenses of a corporation formed for the purpose of serving as the real estate holding entity of a qualified organization, provided (a) such holding entity is qualified as a tax exempt organization under ¬ß 501(c) of the Internal Revenue Code and (b) the membership of the qualified organization is identical to such holding entity.&lt;/p&gt;&lt;p&gt;2. Except as provided in ¬ß &lt;a href='http://law.lis.virginia.gov/vacode/18.2-340.34:1/'&gt;18.2-340.34:1&lt;/a&gt;, no qualified organization shall enter into a contract with or otherwise employ for compensation any person for the purpose of organizing, managing, or conducting any charitable games. However, organizations composed of or for deaf or blind persons may use a part of their gross receipts for costs associated with providing clerical assistance in the management and operation but not the conduct of charitable gaming.&lt;/p&gt;&lt;p&gt;The provisions of this subdivision shall not prohibit the joint operation of bingo games held in accordance with ¬ß &lt;a href='http://law.lis.virginia.gov/vacode/18.2-340.29/'&gt;18.2-340.29&lt;/a&gt;.&lt;/p&gt;&lt;p&gt;3. No person shall pay or receive for use of any premises devoted, in whole or in part, to the conduct of any charitable games, any consideration in excess of the current fair market rental value of such property. Fair market rental value consideration shall not be based upon or determined by reference to a percentage of the proceeds derived from the operation of any charitable games or to the number of people in attendance at such charitable games.&lt;/p&gt;&lt;p&gt;4. No building or other premises shall be utilized in whole or in part for the purpose of conducting charitable gaming more frequently than two calendar days in any one calendar week. However, no building or other premises owned by (i) a qualified organization which is exempt from taxation pursuant to ¬ß 501(c) of the Internal Revenue Code or (ii) any county, city or town shall be utilized in whole or in part for the purpose of conducting bingo games more frequently than four calendar days in any one calendar week.&lt;/p&gt;&lt;p&gt;The provisions of this subdivision shall not apply to the playing of bingo games pursuant to a special permit issued in accordance with ¬ß &lt;a href='http://law.lis.virginia.gov/vacode/18.2-340.27:1/'&gt;18.2-340.27:1&lt;/a&gt;.&lt;/p&gt;&lt;p&gt;5. No person shall participate in the management or operation of any charitable game unless such person is and, for a period of at least 30 days immediately preceding such participation, has been a bona fide member of the organization. For any organization that is not composed of members, a person who is not a bona fide member may volunteer in the conduct of a charitable game as long as that person is directly supervised by a bona fide official member of the organization.&lt;/p&gt;&lt;p&gt;The provisions of this subdivision shall not apply to (i) persons employed as clerical assistants by qualified organizations composed of or for deaf or blind persons; (ii) employees of a corporate sponsor of a qualified organization, provided such employees' participation is limited to the management, operation or conduct of no more than one raffle per year; (iii) the spouse or family member of any such bona fide member of a qualified organization provided at least one bona fide member is present; or (iv) persons employed by a qualified organization authorized to sell pull tabs or seal cards in accordance with ¬ß &lt;a href='http://law.lis.virginia.gov/vacode/18.2-340.16/'&gt;18.2-340.16&lt;/a&gt;, provided (a) such sales are conducted by no more than two on-duty employees, (b) such employees receive no compensation for or based on the sale of the pull tabs or seal cards, and (c) such sales are conducted in the private social quarters of the organization.&lt;/p&gt;&lt;p&gt;6. No person shall receive any remuneration for participating in the management, operation or conduct of any charitable game, except that:&lt;/p&gt;&lt;p&gt;a. Persons employed by organizations composed of or for deaf or blind persons may receive remuneration not to exceed $30 per event for providing clerical assistance in the management and operation but not the conduct of charitable games only for such organizations;&lt;/p&gt;&lt;p&gt;b. Persons under the age of 19 who sell raffle tickets for a qualified organization to raise funds for youth activities in which they participate may receive nonmonetary incentive awards or prizes from the organization;&lt;/p&gt;&lt;p&gt;c. Remuneration may be paid to off-duty law-enforcement officers from the jurisdiction in which such bingo games are played for providing uniformed security for such bingo games even if such officer is a member of the sponsoring organization, provided the remuneration paid to such member is in accordance with off-duty law-enforcement personnel work policies approved by the local law-enforcement official and further provided that such member is not otherwise engaged in the management, operation or conduct of the bingo games of that organization, or to private security services businesses licensed pursuant to ¬ß &lt;a href='http://law.lis.virginia.gov/vacode/9.1-139/'&gt;9.1-139&lt;/a&gt; providing uniformed security for such bingo games, provided that employees of such businesses shall not otherwise be involved in the management, operation, or conduct of the bingo games of that organization;&lt;/p&gt;&lt;p&gt;d. A member of a qualified organization lawfully participating in the management, operation or conduct of a bingo game may be provided food and nonalcoholic beverages by such organization for on-premises consumption during the bingo game provided the food and beverages are provided in accordance with Board regulations;&lt;/p&gt;&lt;p&gt;e. Remuneration may be paid to bingo managers or callers who have a current registration certificate issued by the Department in accordance with ¬ß &lt;a href='http://law.lis.virginia.gov/vacode/18.2-340.34:1/'&gt;18.2-340.34:1&lt;/a&gt;, or who are exempt from such registration requirement. Such remuneration shall not exceed $100 per session; and&lt;/p&gt;&lt;p&gt;f. Volunteers of a qualified organization may be reimbursed for their reasonable and necessary travel expenses, not to exceed $50 per session.&lt;/p&gt;&lt;p&gt;7. No landlord shall, at bingo games conducted on the landlord's premises, (i) participate in the conduct, management, or operation of any bingo games; (ii) sell, lease or otherwise provide for consideration any bingo supplies, including, but not limited to, bingo cards, instant bingo cards, or other game pieces; or (iii) require as a condition of the lease or by contract that a particular manufacturer, distributor or supplier of bingo supplies or equipment be used by the organization.&lt;/p&gt;&lt;p&gt;The provisions of this subdivision shall not apply to any qualified organization conducting bingo games on its own behalf at premises owned by it.&lt;/p&gt;&lt;p&gt;8. No qualified organization shall enter into any contract with or otherwise employ or compensate any member of the organization on account of the sale of bingo supplies or equipment.&lt;/p&gt;&lt;p&gt;9. No organization shall award any bingo prize money or any merchandise valued in excess of the following amounts:&lt;/p&gt;&lt;p&gt;a. No bingo door prize shall exceed $50 for a single door prize or $250 in cumulative door prizes in any one session;&lt;/p&gt;&lt;p&gt;b. No regular bingo or special bingo game prize shall exceed $100;&lt;/p&gt;&lt;p&gt;c. No instant bingo, pull tab, or seal card prize for a single card shall exceed $1,000;&lt;/p&gt;&lt;p&gt;d. Except as provided in subdivision 9, no bingo jackpot of any nature whatsoever shall exceed $1,000, nor shall the total amount of bingo jackpot prizes awarded in any one session exceed $1,000. Proceeds from the sale of bingo cards and the sheets used for bingo jackpot games shall be accounted for separately from the bingo cards or sheets used for any other bingo games; and&lt;/p&gt;&lt;p&gt;e. No single network bingo prize shall exceed $25,000. Proceeds from the sale of network bingo cards shall be accounted for separately from bingo cards and sheets used for any other bingo game.&lt;/p&gt;&lt;p&gt;10. The provisions of subdivision 9 shall not apply to:&lt;/p&gt;&lt;p&gt;Any progressive bingo game, in which (a) a regular or special prize, not to exceed $100, is awarded on the basis of predetermined numbers or patterns selected at random and (b) a progressive prize, not to exceed $500 for the initial progressive prize and $5,000 for the maximum progressive prize, is awarded if the predetermined numbers or patterns are covered when a certain number of numbers is called, provided (i) there are no more than six such games per session per organization, (ii) the amount of increase of the progressive prize per session is no more than $100, (iii) the bingo cards or sheets used in such games are sold separately from the bingo cards or sheets used for any other bingo games, (iv) the organization separately accounts for the proceeds from such sale, and (v) such games are otherwise operated in accordance with the Department's rules of play.&lt;/p&gt;&lt;p&gt;11. No organization shall award any raffle prize valued at more than $100,000.&lt;/p&gt;&lt;p&gt;The provisions of this subdivision shall not apply to a raffle conducted no more than three times per calendar year by a qualified organization qualified as a tax-exempt organization pursuant to ¬ß 501(c) of the Internal Revenue Code for a prize consisting of a lot improved by a residential dwelling where 100 percent of the moneys received from such a raffle, less deductions for the fair market value for the cost of acquisition of the land and materials, are donated to lawful religious, charitable, community, or educational organizations specifically chartered or organized under the laws of the Commonwealth and qualified as a ¬ß 501(c) tax-exempt organization. No more than one such raffle shall be conducted in any one geographical region of the Commonwealth.&lt;/p&gt;&lt;p&gt;12. No qualified organization composed of or for deaf or blind persons which employs a person not a member to provide clerical assistance in the management and operation but not the conduct of any charitable games shall conduct such games unless it has in force fidelity insurance, as defined in ¬ß &lt;a href='http://law.lis.virginia.gov/vacode/38.2-120/'&gt;38.2-120&lt;/a&gt;, written by an insurer licensed to do business in the Commonwealth.&lt;/p&gt;&lt;p&gt;13. No person shall participate in the management or operation of any charitable game if he has ever been convicted of any felony or if he has been convicted of any misdemeanor involving fraud, theft, or financial crimes within the preceding five years. No person shall participate in the conduct of any charitable game if, within the preceding 10 years, he has been convicted of any felony or if, within the preceding five years he has been convicted of any misdemeanor involving fraud, theft, or financial crimes. In addition, no person shall participate in the management, operation or conduct of any charitable game if that person, within the preceding five years, has participated in the management, operation, or conduct of any charitable game which was found by the Department or a court of competent jurisdiction to have been operated in violation of state law, local ordinance or Board regulation.&lt;/p&gt;&lt;p&gt;14. Qualified organizations jointly conducting bingo games pursuant to ¬ß &lt;a href='http://law.lis.virginia.gov/vacode/18.2-340.29/'&gt;18.2-340.29&lt;/a&gt; shall not circumvent any restrictions and prohibitions which would otherwise apply if a single organization were conducting such games. These restrictions and prohibitions shall include, but not be limited to, the frequency with which bingo games may be held, the value of merchandise or money awarded as prizes, or any other practice prohibited under this section.&lt;/p&gt;&lt;p&gt;15. A qualified organization shall not purchase any charitable gaming supplies for use in the Commonwealth from any person who is not currently registered with the Department as a supplier pursuant to ¬ß &lt;a href='http://law.lis.virginia.gov/vacode/18.2-340.34/'&gt;18.2-340.34&lt;/a&gt;.&lt;/p&gt;&lt;p&gt;16. Unless otherwise permitted in this article, no part of an organization's charitable gaming gross receipts shall be used for an organization's social or recreational activities.&lt;/p&gt;&lt;p&gt;1995,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1998, cc. &lt;a href='http://lis.virginia.gov/cgi-bin/legp604.exe?981+ful+CHAP0057'&gt;57&lt;/a&gt;, &lt;a href='http://lis.virginia.gov/cgi-bin/legp604.exe?981+ful+CHAP0398'&gt;398&lt;/a&gt;; 1999, c. &lt;a href='http://lis.virginia.gov/cgi-bin/legp604.exe?991+ful+CHAP0534'&gt;534&lt;/a&gt;; 2000, c. &lt;a href='http://lis.virginia.gov/cgi-bin/legp604.exe?001+ful+CHAP1000'&gt;1000&lt;/a&gt;; 2001, c. &lt;a href='http://lis.virginia.gov/cgi-bin/legp604.exe?011+ful+CHAP0754'&gt;754&lt;/a&gt;; 2002, c. &lt;a href='http://lis.virginia.gov/cgi-bin/legp604.exe?021+ful+CHAP0282'&gt;282&lt;/a&gt;; 2003, c. &lt;a href='http://lis.virginia.gov/cgi-bin/legp604.exe?031+ful+CHAP0884'&gt;884&lt;/a&gt;; 2004, c. &lt;a href='http://lis.virginia.gov/cgi-bin/legp604.exe?041+ful+CHAP0275'&gt;275&lt;/a&gt;; 2005, cc. &lt;a href='http://lis.virginia.gov/cgi-bin/legp604.exe?051+ful+CHAP0776'&gt;776&lt;/a&gt;, &lt;a href='http://lis.virginia.gov/cgi-bin/legp604.exe?051+ful+CHAP0826'&gt;826&lt;/a&gt;; 2006, c. &lt;a href='http://lis.virginia.gov/cgi-bin/legp604.exe?061+ful+CHAP0644'&gt;644&lt;/a&gt;; 2007, cc. &lt;a href='http://lis.virginia.gov/cgi-bin/legp604.exe?071+ful+CHAP0226'&gt;226&lt;/a&gt;, &lt;a href='http://lis.virginia.gov/cgi-bin/legp604.exe?071+ful+CHAP0790'&gt;790&lt;/a&gt;; 2008, c. &lt;a href='http://lis.virginia.gov/cgi-bin/legp604.exe?081+ful+CHAP0352'&gt;352&lt;/a&gt;; 2010, c. &lt;a href='http://lis.virginia.gov/cgi-bin/legp604.exe?101+ful+CHAP0429'&gt;429&lt;/a&gt;; 2013, cc. &lt;a href='http://lis.virginia.gov/cgi-bin/legp604.exe?131+ful+CHAP0036'&gt;36&lt;/a&gt;, &lt;a href='http://lis.virginia.gov/cgi-bin/legp604.exe?131+ful+CHAP0350'&gt;350&lt;/a&gt;; 2017, cc. &lt;a href='http://lis.virginia.gov/cgi-bin/legp604.exe?171+ful+CHAP0566'&gt;566&lt;/a&gt;, &lt;a href='http://lis.virginia.gov/cgi-bin/legp604.exe?171+ful+CHAP0739'&gt;739&lt;/a&gt;.&lt;/p&gt;</t>
  </si>
  <si>
    <t>¬ß 18.2-340.34</t>
  </si>
  <si>
    <t>Suppliers of charitable gaming supplies; manufacturers of electronic games of chance systems; permit; qualification; suspension, revocation or refusal to renew certificate; maintenance, production, and release of records.</t>
  </si>
  <si>
    <t>&lt;p&gt;A. No person shall offer to sell, sell or otherwise provide charitable gaming supplies to any qualified organization and no manufacturer shall distribute electronic games of chance systems for charitable gaming in the Commonwealth unless and until such person has made application for and has been issued a permit by the Department. An application for permit shall be made on forms prescribed by the Department and shall be accompanied by a fee in the amount of $1,000. Each permit shall remain valid for a period of one year from the date of issuance. Application for renewal of a permit shall be accompanied by a fee in the amount of $1,000 and shall be made on forms prescribed by the Department.&lt;/p&gt;&lt;p&gt;B. The Board shall have authority to prescribe by regulation reasonable criteria consistent with the provisions of this article for the registration of suppliers and manufacturers of electronic games of chance systems for charitable gaming. The Department may refuse to issue a permit to any supplier or manufacturer who has, or which has any officer, director, partner, or owner who has (i) been convicted of or pleaded nolo contendere to a felony in any state or federal court or has been convicted of any offense which,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has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permit of any supplier or manufacturer for any conduct described in subsection B or for any violation of this article or regulation of the Board. Before taking any such action, the Department shall give the supplier or manufacturer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Each supplier shall document each sale of charitable gaming supplies, including electronic games of chance systems, and other items incidental to the conduct of charitable gaming, such as markers, wands or tape, to a qualified organization on an invoice which clearly shows (i) the name and address of the qualified organization to which such supplies or items were sold; (ii) the date of the sale; (iii) the name or form and serial number of each deal of instant bingo cards and pull-tab raffle cards, the quantity of deals sold and the price per deal paid by the qualified organization; (iv) the serial number of the top sheet in each packet of bingo paper, the serial number for each series of uncollated bingo paper, and the cut, color and quantity of bingo paper sold; and (v) any other information with respect to charitable gaming supplies, including electronic games of chance systems, or other items incidental to the conduct of charitable gaming as the Board may prescribe by regulation. A legible copy of the invoice shall accompany the charitable gaming supplies when delivered to the qualified organization.&lt;/p&gt;&lt;p&gt;Each manufacturer of electronic games of chance systems shall document each distribution of such systems to a qualified organization or supplier on an invoice which clearly shows (i) the name and address of the qualified organization or supplier to which such systems were distributed; (ii) the date of distribution; (iii) the serial number of each such system; and (iv) any other information with respect to electronic games of chance systems as the Board may prescribe by regulation. A legible copy of the invoice shall accompany the electronic games of chance systems when delivered to the qualified organization or supplier.&lt;/p&gt;&lt;p&gt;E. Each supplier and manufacturer shall maintain a legible copy of each invoice required by subsection D for a period of three years from the date of sale. Each supplier and manufacturer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supplier or manufacturer which relate to its transactions with qualified organizations. All documents and other information of a proprietary nature furnished to the Department in accordance with this subsection shall not be a matter of public record and shall be exempt from disclosure under the provisions of the Freedom of Information Act (¬ß &lt;a href='http://law.lis.virginia.gov/vacode/2.2-3700/'&gt;2.2-3700&lt;/a&gt; et seq.).&lt;/p&gt;&lt;p&gt;1995, c. &lt;a href='http://lis.virginia.gov/cgi-bin/legp604.exe?951+ful+CHAP0837'&gt;837&lt;/a&gt;; 1996, c. &lt;a href='http://lis.virginia.gov/cgi-bin/legp604.exe?961+ful+CHAP0919'&gt;919&lt;/a&gt;; 1997, cc. &lt;a href='http://lis.virginia.gov/cgi-bin/legp604.exe?971+ful+CHAP0777'&gt;777&lt;/a&gt;, &lt;a href='http://lis.virginia.gov/cgi-bin/legp604.exe?971+ful+CHAP0838'&gt;838&lt;/a&gt;; 1999, c. &lt;a href='http://lis.virginia.gov/cgi-bin/legp604.exe?991+ful+CHAP0534'&gt;534&lt;/a&gt;; 2003, c. &lt;a href='http://lis.virginia.gov/cgi-bin/legp604.exe?031+ful+CHAP0884'&gt;884&lt;/a&gt;; 2006, c. &lt;a href='http://lis.virginia.gov/cgi-bin/legp604.exe?061+ful+CHAP0644'&gt;644&lt;/a&gt;; 2007, c. &lt;a href='http://lis.virginia.gov/cgi-bin/legp604.exe?071+ful+CHAP0264'&gt;264&lt;/a&gt;.&lt;/p&gt;</t>
  </si>
  <si>
    <t>¬ß 18.2-340.34:1</t>
  </si>
  <si>
    <t>Bingo managers and callers; remuneration; registration; qualification; suspension, revocation or refusal to renew certificate; exceptions.</t>
  </si>
  <si>
    <t>&lt;p&gt;A. No person shall receive remuneration as a bingo manager or caller from any qualified organization unless and until such person has made application for and has been issued a registration certificate by the Department. Application for registration shall be made on forms prescribed by the Department and shall be accompanied by a fee in the amount of $75. Each registration certificate shall remain valid for a period of one year from the date of issuance. Application for renewal of a registration certificate shall be accompanied by a fee in the amount of $75 and shall be made on forms prescribed by the Department.&lt;/p&gt;&lt;p&gt;B. As a condition of registration as a bingo manager, the applicant shall (i) have been a bona fide member of the qualified organization for at least 12 consecutive months prior to making application for registration and (ii) be required to complete a reasonable training course developed and conducted by the Department.&lt;/p&gt;&lt;p&gt;As a condition of registration as a bingo caller, the applicant shall be required to complete a reasonable training course developed and conducted by the Department.&lt;/p&gt;&lt;p&gt;The Department may refuse to register any bingo manager or caller who has (a) been convicted of or pleaded nolo contendere to a felony in any state or federal court or has been convicted of any offense which, if committed in the Commonwealth, would be a felony; (b) been convicted of or pleaded nolo contendere to a crime involving gambling; (c) had any license, permit, certificate, or other authority related to activities defined as charitable gaming in the Commonwealth suspended or revoked in the Commonwealth or in any other jurisdiction; or (d) failed to file or has been delinquent in excess of one year in the filing of any tax returns or the payment of any taxes due the Commonwealth.&lt;/p&gt;&lt;p&gt;C. The Department may suspend, revoke, or refuse to renew the registration certificate of any bingo manager or caller for any conduct described in subsection B or for any violation of this article or regulations of the Board. Before taking any such action, the Department shall give the bingo manager or caller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provisions of subsection A requiring registration for bingo callers with the Department shall not apply to a bingo caller for a volunteer fire department or volunteer emergency medical services agency or auxiliary unit thereof that has been recognized in accordance with ¬ß &lt;a href='http://law.lis.virginia.gov/vacode/15.2-955/'&gt;15.2-955&lt;/a&gt; by an ordinance or resolution of the political subdivision where the volunteer fire department or volunteer emergency medical services agency is located as being a part of the safety program of such political subdivision.&lt;/p&gt;&lt;p&gt;2005, cc. &lt;a href='http://lis.virginia.gov/cgi-bin/legp604.exe?051+ful+CHAP0776'&gt;776&lt;/a&gt;, &lt;a href='http://lis.virginia.gov/cgi-bin/legp604.exe?051+ful+CHAP0826'&gt;826&lt;/a&gt;; 2007, cc. &lt;a href='http://lis.virginia.gov/cgi-bin/legp604.exe?071+ful+CHAP0226'&gt;226&lt;/a&gt;, &lt;a href='http://lis.virginia.gov/cgi-bin/legp604.exe?071+ful+CHAP0347'&gt;347&lt;/a&gt;; 2015, cc. &lt;a href='http://lis.virginia.gov/cgi-bin/legp604.exe?151+ful+CHAP0502'&gt;502&lt;/a&gt;, &lt;a href='http://lis.virginia.gov/cgi-bin/legp604.exe?151+ful+CHAP0503'&gt;503&lt;/a&gt;.&lt;/p&gt;</t>
  </si>
  <si>
    <t>¬ß 18.2-340.34:2</t>
  </si>
  <si>
    <t>Licensing of network bingo providers; qualification; suspension, revocation, or refusal to renew license; maintenance, production, and release of records.</t>
  </si>
  <si>
    <t>&lt;p&gt;A. No person shall sell or offer to sell or otherwise provide access to a network bingo network to any qualified organization unless and until such person has made application for and has been issued a license by the Department. An application for license shall be made on forms prescribed by the Department and shall be accompanied by a fee in the amount of $500. Each license shall remain valid for a period of two years from the date of issuance. Application for renewal of a license shall be accompanied by a fee in the amount of $500 and shall be made on forms prescribed by the Department.&lt;/p&gt;&lt;p&gt;B. The Board shall have authority to prescribe by regulation reasonable criteria consistent with the provisions of this article for the licensure of network bingo providers. The Department may refuse to issue a license to any network bingo provider that has any officer, director, partner, or owner who has (i) been convicted of or pleaded nolo contendere to a felony in any state or federal court or has been convicted of any offense that, if committed in the Commonwealth, would be a felony; (ii) been convicted of or pleaded nolo contendere to a crime involving gambling; (iii) had any license, permit, certificate, or other authority related to activities defined as charitable gaming in the Commonwealth suspended or revoked in the Commonwealth or in any other jurisdiction; (iv) failed to file or been delinquent in excess of one year in the filing of any tax returns or the payment of any taxes due the Commonwealth; or (v) failed to establish a registered office or registered agent in the Commonwealth if so required by ¬ß &lt;a href='http://law.lis.virginia.gov/vacode/13.1-634/'&gt;13.1-634&lt;/a&gt; or &lt;a href='http://law.lis.virginia.gov/vacode/13.1-763/'&gt;13.1-763&lt;/a&gt;.&lt;/p&gt;&lt;p&gt;C. The Department may suspend, revoke, or refuse to renew the license of any network bingo provider for any conduct described in subsection B or for any violation of this article or regulation of the Board. Before taking any such action, the Department shall give the network bingo provider a written statement of the grounds upon which it proposes to take such action and an opportunity to be heard. Every hearing in a contested case shall be conducted in accordance with the Administrative Process Act (¬ß &lt;a href='http://law.lis.virginia.gov/vacode/2.2-4000/'&gt;2.2-4000&lt;/a&gt; et seq.).&lt;/p&gt;&lt;p&gt;D. The Department by regulation shall require network bingo providers to have onsite independent supervision of network bingo games as the numbers are called.&lt;/p&gt;&lt;p&gt;E. Each network bingo provider shall document each sale of network bingo supplies and other items incidental to the conduct of network bingo to a qualified organization on an invoice that clearly shows (i) the name and address of the qualified organization to which such supplies or items were sold; (ii) the date of the sale; (iii) the name or form and serial number of each network bingo card, the quantity of cards sold, and the price per card paid by the qualified organization; and (iv) any other information required by the Department. A legible copy of the invoice shall accompany the network bingo supplies when delivered to the qualified organization.&lt;/p&gt;&lt;p&gt;F. Each network bingo provider shall maintain a legible copy of each invoice required by subsection E for a period of three years from the date of sale. Each network bingo provider shall make such documents immediately available for inspection and copying to any agent or employee of the Department upon request made during normal business hours. This subsection shall not limit the right of the Department to require the production of any other documents in the possession of the network bingo provider that relate to its transactions with qualified organizations. All documents and other information of a proprietary nature furnished to the Department in accordance with this subsection shall be exempt from disclosure under the provisions of the Freedom of Information Act (¬ß &lt;a href='http://law.lis.virginia.gov/vacode/2.2-3700/'&gt;2.2-3700&lt;/a&gt; et seq.).&lt;/p&gt;&lt;p&gt;2013, cc. &lt;a href='http://lis.virginia.gov/cgi-bin/legp604.exe?131+ful+CHAP0036'&gt;36&lt;/a&gt;, &lt;a href='http://lis.virginia.gov/cgi-bin/legp604.exe?131+ful+CHAP0350'&gt;350&lt;/a&gt;.&lt;/p&gt;</t>
  </si>
  <si>
    <t>¬ß 18.2-340.35</t>
  </si>
  <si>
    <t>Assistance from Department of State Police.</t>
  </si>
  <si>
    <t>&lt;p&gt;The Department of the State Police, upon request of the Department, shall assist in the conduct of investigations by the Department.&lt;/p&gt;&lt;p&gt;1995, c. &lt;a href='http://lis.virginia.gov/cgi-bin/legp604.exe?951+ful+CHAP0837'&gt;837&lt;/a&gt;; 2003, c. &lt;a href='http://lis.virginia.gov/cgi-bin/legp604.exe?031+ful+CHAP0884'&gt;884&lt;/a&gt;.&lt;/p&gt;</t>
  </si>
  <si>
    <t>¬ß 18.2-340.36</t>
  </si>
  <si>
    <t>Suspension of permit.</t>
  </si>
  <si>
    <t>&lt;p&gt;A. When any officer charged with the enforcement of the charitable gaming laws of the Commonwealth has reasonable cause to believe that the conduct of charitable gaming is being conducted by an organization in violation of this article or the regulations of the Board, he may apply to any judge, magistrate, or other person having authority to issue criminal warrants for the immediate suspension of the permit of the organization conducting the bingo game or raffle. If the judge, magistrate, or person to whom such application is presented is satisfied that probable cause exists to suspend the permit, he shall suspend the permit. Immediately upon such suspension, the officer shall notify the organization in writing of such suspension.&lt;/p&gt;&lt;p&gt;B. Written notice specifying the particular basis for the immediate suspension shall be provided by the officer to the organization within one business day of the suspension and a hearing held thereon by the Department or its designated hearing officer within 10 days of the suspension unless the organization consents to a later date. No charitable gaming shall be conducted by the organization until the suspension has been lifted by the Department or a court of competent jurisdiction.&lt;/p&gt;&lt;p&gt;1995, c. &lt;a href='http://lis.virginia.gov/cgi-bin/legp604.exe?951+ful+CHAP0837'&gt;837&lt;/a&gt;; 2003, c. &lt;a href='http://lis.virginia.gov/cgi-bin/legp604.exe?031+ful+CHAP0884'&gt;884&lt;/a&gt;.&lt;/p&gt;</t>
  </si>
  <si>
    <t>¬ß 18.2-340.37</t>
  </si>
  <si>
    <t>Criminal penalties.</t>
  </si>
  <si>
    <t>&lt;p&gt;A. Any person who violates the provisions of this article or who willfully and knowingly files, or causes to be filed, a false application, report or other document or who willfully and knowingly makes a false statement, or causes a false statement to be made, on any application, report or other document required to be filed with or made to the Department shall be guilty of a Class 1 misdemeanor.&lt;/p&gt;&lt;p&gt;B. Each day in violation shall constitute a separate offense.&lt;/p&gt;&lt;p&gt;C. Any person who converts funds derived from any charitable gaming to his own or another's use, when the amount of funds is less than $500, shall be guilty of petit larceny and, when the amount of funds is $500 or more, shall be guilty of grand larceny. The provisions of this section shall not preclude the applicability of any other provision of the criminal law of the Commonwealth that may apply to any course of conduct that violates this section.&lt;/p&gt;&lt;p&gt;1995, c. &lt;a href='http://lis.virginia.gov/cgi-bin/legp604.exe?951+ful+CHAP0837'&gt;837&lt;/a&gt;; 1996, c. &lt;a href='http://lis.virginia.gov/cgi-bin/legp604.exe?961+ful+CHAP0919'&gt;919&lt;/a&gt;; 2003, c. &lt;a href='http://lis.virginia.gov/cgi-bin/legp604.exe?031+ful+CHAP0884'&gt;884&lt;/a&gt;; 2006, c. &lt;a href='http://lis.virginia.gov/cgi-bin/legp604.exe?061+ful+CHAP0644'&gt;644&lt;/a&gt;; 2018, cc. &lt;a href='http://lis.virginia.gov/cgi-bin/legp604.exe?181+ful+CHAP0764'&gt;764&lt;/a&gt;, &lt;a href='http://lis.virginia.gov/cgi-bin/legp604.exe?181+ful+CHAP0765'&gt;765&lt;/a&gt;.&lt;/p&gt;</t>
  </si>
  <si>
    <t>¬ß 18.2-340.38</t>
  </si>
  <si>
    <t>&lt;p&gt;Repealed by Acts 2001, c. &lt;a href='http://lis.virginia.gov/cgi-bin/legp604.exe?011+ful+CHAP0754'&gt;754&lt;/a&gt;, cl. 2.&lt;/p&gt;</t>
  </si>
  <si>
    <t>SUNDAY OFFENSES [Repealed]</t>
  </si>
  <si>
    <t>¬ß¬ß 18.2-341 through 18.2-343</t>
  </si>
  <si>
    <t>&lt;p&gt;Repealed by Acts 2004, c. &lt;a href='http://lis.virginia.gov/cgi-bin/legp604.exe?041+ful+CHAP0608'&gt;608&lt;/a&gt;.&lt;/p&gt;</t>
  </si>
  <si>
    <t>COMMERCIAL SEX TRAFFICKING, PROSTITUTION, ETC.</t>
  </si>
  <si>
    <t>¬ß 18.2-344</t>
  </si>
  <si>
    <t>Fornication.</t>
  </si>
  <si>
    <t>&lt;p&gt;Any person, not being married, who voluntarily shall have sexual intercourse with any other person, shall be guilty of fornication, punishable as a Class 4 misdemeanor.&lt;/p&gt;&lt;p&gt;Code 1950, ¬ß¬ß 18.1-188, 18.1-190; 1960, c. 358; 1975, cc. 14, 15.&lt;/p&gt;</t>
  </si>
  <si>
    <t>¬ß 18.2-345</t>
  </si>
  <si>
    <t>&lt;p&gt;Repealed by Acts 2013, c. &lt;a href='http://lis.virginia.gov/cgi-bin/legp604.exe?131+ful+CHAP0621'&gt;621&lt;/a&gt;.&lt;/p&gt;</t>
  </si>
  <si>
    <t>¬ß 18.2-346</t>
  </si>
  <si>
    <t>Prostitution; commercial sexual conduct; commercial exploitation of a minor; penalties.</t>
  </si>
  <si>
    <t>&lt;p&gt;A. Any person who, for money or its equivalent, (i) commits adultery, fornication, or any act in violation of ¬ß &lt;a href='http://law.lis.virginia.gov/vacode/18.2-361/'&gt;18.2-361&lt;/a&gt;, performs cunnilingus, fellatio, or anilingus upon or by another person, or engages in anal intercourse or (ii) offers to commit adultery, fornication, or any act in violation of ¬ß &lt;a href='http://law.lis.virginia.gov/vacode/18.2-361/'&gt;18.2-361&lt;/a&gt;, perform cunnilingus, fellatio, or anilingus upon or by another person, or engage in anal intercourse and thereafter does any substantial act in furtherance thereof is guilty of prostitution, which is punishable as a Class 1 misdemeanor.&lt;/p&gt;&lt;p&gt;B. Any person who offers money or its equivalent to another for the purpose of engaging in sexual acts as enumerated in subsection A and thereafter does any substantial act in furtherance thereof is guilty of solicitation of prostitution, which is punishable as a Class 1 misdemeanor. However, any person who solicits prostitution from a minor (i) 16 years of age or older is guilty of a Class 6 felony or (ii) younger than 16 years of age is guilty of a Class 5 felony.&lt;/p&gt;&lt;p&gt;Code 1950, ¬ß 18.1-194; 1960, c. 358; 1975, cc. 14, 15; 1980, c. 534; 1993, c. 609; 2013, cc. &lt;a href='http://lis.virginia.gov/cgi-bin/legp604.exe?131+ful+CHAP0417'&gt;417&lt;/a&gt;, &lt;a href='http://lis.virginia.gov/cgi-bin/legp604.exe?131+ful+CHAP0467'&gt;467&lt;/a&gt;; 2014, c. &lt;a href='http://lis.virginia.gov/cgi-bin/legp604.exe?141+ful+CHAP0794'&gt;794&lt;/a&gt;.&lt;/p&gt;</t>
  </si>
  <si>
    <t>¬ß 18.2-346.1</t>
  </si>
  <si>
    <t>Testing of convicted prostitutes and injection drug users for infection with human immunodeficiency viruses and hepatitis C; limited disclosure.</t>
  </si>
  <si>
    <t>&lt;p&gt;A. As soon as practicable following conviction of any person for violation of ¬ß &lt;a href='http://law.lis.virginia.gov/vacode/18.2-346/'&gt;18.2-346&lt;/a&gt; or &lt;a href='http://law.lis.virginia.gov/vacode/18.2-361/'&gt;18.2-361&lt;/a&gt;, or any violation of Article 1 (¬ß &lt;a href='http://law.lis.virginia.gov/vacode/18.2-247/'&gt;18.2-247&lt;/a&gt; et seq.) or 1.1 (¬ß &lt;a href='http://law.lis.virginia.gov/vacode/18.2-265.1/'&gt;18.2-265.1&lt;/a&gt; et seq.) of Chapter 7 involving the possession, sale, or use of a controlled substance in a form amenable to intravenous use; or the possession, sale, or use of hypodermic syringes, needles, or other objects designed or intended for use in parenterally injecting controlled substances into the human body, such person shall be required to submit to testing for infection with human immunodeficiency viruses and hepatitis C. The convicted person shall receive counseling from personnel of the Department of Health concerning (i) the meaning of the test, (ii) acquired immunodeficiency syndrome and hepatitis C, and (iii) the transmission and prevention of infection with human immunodeficiency viruses and hepatitis C.&lt;/p&gt;&lt;p&gt;B. Tests for human immunodeficiency viruses shall be conducted to confirm any initial positive test results before any test result shall be determined to be positive for infection. The results of such test shall be confidential as provided in ¬ß &lt;a href='http://law.lis.virginia.gov/vacode/32.1-36.1/'&gt;32.1-36.1&lt;/a&gt; and shall be disclosed to the person who is the subject of the test and to the Department of Health as required by ¬ß &lt;a href='http://law.lis.virginia.gov/vacode/32.1-36/'&gt;32.1-36&lt;/a&gt;. The Department shall conduct surveillance and investigation in accordance with the requirements of ¬ß &lt;a href='http://law.lis.virginia.gov/vacode/32.1-39/'&gt;32.1-39&lt;/a&gt;.&lt;/p&gt;&lt;p&gt;C. Upon receiving a report of a positive test for hepatitis C, the State Health Commissioner may share protected health information relating to such positive test with relevant sheriffs' offices, the state police, local police departments, adult or youth correctional facilities, salaried or volunteer firefighters, paramedics or emergency medical technicians, officers of the court, and regional or local jails (i) to the extent necessary to advise exposed individuals of the risk of infection and to enable exposed individuals to seek appropriate testing and treatment, and (ii) as may be needed to prevent and control disease and is deemed necessary to prevent serious harm and serious threats to the health and safety of individuals and the public.&lt;/p&gt;&lt;p&gt;The disclosed protected health information shall be held confidential; no person to whom such information is disclosed shall redisclose or otherwise reveal the protected health information without first obtaining the specific authorization from the individual who was the subject of the test for such redisclosure.&lt;/p&gt;&lt;p&gt;Such protected health information shall only be used to protect the health and safety of individuals and the public in conformance with the regulations concerning patient privacy promulgated by the federal Department of Health and Human Services, as such regulations may be amended.&lt;/p&gt;&lt;p&gt;D. The results of the tests shall not be admissible in any criminal proceeding related to prostitution or drug use.&lt;/p&gt;&lt;p&gt;The cost of the tests shall be paid by the Commonwealth and taxed as part of the cost of such criminal proceedings.&lt;/p&gt;&lt;p&gt;1990, c. 913; 2005, c. &lt;a href='http://lis.virginia.gov/cgi-bin/legp604.exe?051+ful+CHAP0438'&gt;438&lt;/a&gt;.&lt;/p&gt;</t>
  </si>
  <si>
    <t>¬ß 18.2-347</t>
  </si>
  <si>
    <t>Keeping, residing in or frequenting a bawdy place; "bawdy place" defined.</t>
  </si>
  <si>
    <t>&lt;p&gt;It shall be unlawful for any person to keep any bawdy place, or to reside in or at or visit, for immoral purposes, any such bawdy place. Each and every day such bawdy place shall be kept, resided in or visited, shall constitute a separate offense. In a prosecution under this section the general reputation of the place may be proved.&lt;/p&gt;&lt;p&gt;As used in this Code, "bawdy place" shall mean any place within or without any building or structure which is used or is to be used for lewdness, assignation or prostitution.&lt;/p&gt;&lt;p&gt;Code 1950, ¬ß¬ß 18.1-195, 18.1-196; 1960, c. 358; 1975, cc. 14, 15.&lt;/p&gt;</t>
  </si>
  <si>
    <t>¬ß 18.2-348</t>
  </si>
  <si>
    <t>Aiding prostitution or illicit sexual intercourse, etc.</t>
  </si>
  <si>
    <t>&lt;p&gt;It is unlawful for any person or any officer, employee, or agent of any firm, association, or corporation, with knowledge of, or good reason to believe, the immoral purpose of such visit, to take or transport or assist in taking or transporting, or offer to take or transport on foot or in any way, any person to a place, whether within or without any building or structure, used or to be used for the purpose of lewdness, assignation, or prostitution within the Commonwealth, or to procure or assist in procuring for the purpose of illicit sexual intercourse, anal intercourse, cunnilingus, fellatio, or anilingus or any act violative of ¬ß &lt;a href='http://law.lis.virginia.gov/vacode/18.2-361/'&gt;18.2-361&lt;/a&gt;, or to give any information or direction to any person with intent to enable such person to commit an act of prostitution.&lt;/p&gt;&lt;p&gt;Code 1950, ¬ß 18.1-197; 1960, c. 358; 1975, cc. 14, 15; 1980, c. 534; 2014, c. &lt;a href='http://lis.virginia.gov/cgi-bin/legp604.exe?141+ful+CHAP0794'&gt;794&lt;/a&gt;.&lt;/p&gt;</t>
  </si>
  <si>
    <t>¬ß 18.2-349</t>
  </si>
  <si>
    <t>Using vehicles to promote prostitution or unlawful sexual intercourse.</t>
  </si>
  <si>
    <t>&lt;p&gt;It shall be unlawful for any owner or chauffeur of any vehicle, with knowledge or reason to believe the same is to be used for such purpose, to use the same or to allow the same to be used for the purpose of prostitution or unlawful sexual intercourse, or to aid or promote such prostitution or unlawful sexual intercourse by the use of any such vehicle.&lt;/p&gt;&lt;p&gt;Code 1950, ¬ß 18.1-198; 1960, c. 358; 1975, cc. 14, 15.&lt;/p&gt;</t>
  </si>
  <si>
    <t>¬ß 18.2-350</t>
  </si>
  <si>
    <t>Confinement of convicted prostitutes and persons violating ¬ß¬ß 18.2-347 through 18.2-349.</t>
  </si>
  <si>
    <t>&lt;p&gt;Every person convicted of being a prostitute and every person convicted of violating any of the provisions of ¬ß¬ß &lt;a href='http://law.lis.virginia.gov/vacode/18.2-347/'&gt;18.2-347&lt;/a&gt; through &lt;a href='http://law.lis.virginia.gov/vacode/18.2-349/'&gt;18.2-349&lt;/a&gt; shall be guilty of a Class 1 misdemeanor; provided, however, that in any case in which a city or county farm or hospital is available for the confinement of persons so convicted, confinement may be in such farm or hospital, in the discretion of the court or judge.&lt;/p&gt;&lt;p&gt;Code 1950, ¬ß 18.1-199; 1960, c. 358; 1975, cc. 14, 15.&lt;/p&gt;</t>
  </si>
  <si>
    <t>¬ß¬ß 18.2-351 through 18.2-353</t>
  </si>
  <si>
    <t>¬ß 18.2-354</t>
  </si>
  <si>
    <t>¬ß 18.2-355</t>
  </si>
  <si>
    <t>Taking, detaining, etc., person for prostitution, etc., or consenting thereto; human trafficking.</t>
  </si>
  <si>
    <t>&lt;p&gt;Any person who:&lt;/p&gt;&lt;p&gt;(1) For purposes of prostitution or unlawful sexual intercourse, takes any person into, or persuades, encourages or causes any person to enter, a bawdy place, or takes or causes such person to be taken to any place against his or her will for such purposes; or&lt;/p&gt;&lt;p&gt;(2) Takes or detains a person against his or her will with the intent to compel such person, by force, threats, persuasions, menace or duress, to marry him or her or to marry any other person, or to be defiled; or&lt;/p&gt;&lt;p&gt;(3) Being parent, guardian, legal custodian or one standing in loco parentis of a person, consents to such person being taken or detained by any person for the purpose of prostitution or unlawful sexual intercourse; or&lt;/p&gt;&lt;p&gt;(4) For purposes of prostitution, takes any minor into, or persuades, encourages, or causes any minor to enter, a bawdy place, or takes or causes such person to be taken to any place for such purposes; is guilty of pandering.&lt;/p&gt;&lt;p&gt;A violation of subdivision (1), (2), or (3) is punishable as a Class 4 felony. A violation of subdivision (4) is punishable as a Class 3 felony.&lt;/p&gt;&lt;p&gt;Code 1950, ¬ß 18.1-204; 1960, c. 358; 1975, cc. 14, 15; 1980, c. 534; 1997, c. &lt;a href='http://lis.virginia.gov/cgi-bin/legp604.exe?971+ful+CHAP0555'&gt;555&lt;/a&gt;; 2014, cc. &lt;a href='http://lis.virginia.gov/cgi-bin/legp604.exe?141+ful+CHAP0649'&gt;649&lt;/a&gt;, &lt;a href='http://lis.virginia.gov/cgi-bin/legp604.exe?141+ful+CHAP0706'&gt;706&lt;/a&gt;; 2015, c. &lt;a href='http://lis.virginia.gov/cgi-bin/legp604.exe?151+ful+CHAP0395'&gt;395&lt;/a&gt;.&lt;/p&gt;</t>
  </si>
  <si>
    <t>¬ß 18.2-356</t>
  </si>
  <si>
    <t>Receiving money for procuring person; penalties.</t>
  </si>
  <si>
    <t>&lt;p&gt;Any person who receives any money or other valuable thing for or on account of (i) procuring for or placing in a house of prostitution or elsewhere any person for the purpose of causing such person to engage in unlawful sexual intercourse, anal intercourse, cunnilingus, fellatio, or anilingus or any act in violation of ¬ß &lt;a href='http://law.lis.virginia.gov/vacode/18.2-361/'&gt;18.2-361&lt;/a&gt; or (ii) causing any person to engage in forced labor or services, concubinage, prostitution, or the manufacture of any obscene material or child pornography is guilty of a Class 4 felony. Any person who violates clause (i) or (ii) with a person under the age of 18 is guilty of a Class 3 felony.&lt;/p&gt;&lt;p&gt;Code 1950, ¬ß 18.1-206; 1960, c. 358; 1975, cc. 14, 15; 1980, c. 534; 2011, c. &lt;a href='http://lis.virginia.gov/cgi-bin/legp604.exe?111+ful+CHAP0785'&gt;785&lt;/a&gt;; 2014, c. &lt;a href='http://lis.virginia.gov/cgi-bin/legp604.exe?141+ful+CHAP0794'&gt;794&lt;/a&gt;; 2015, cc. &lt;a href='http://lis.virginia.gov/cgi-bin/legp604.exe?151+ful+CHAP0690'&gt;690&lt;/a&gt;, &lt;a href='http://lis.virginia.gov/cgi-bin/legp604.exe?151+ful+CHAP0691'&gt;691&lt;/a&gt;.&lt;/p&gt;</t>
  </si>
  <si>
    <t>¬ß 18.2-357</t>
  </si>
  <si>
    <t>Receiving money from earnings of male or female prostitute; penalties.</t>
  </si>
  <si>
    <t>&lt;p&gt;Any person who shall knowingly receive any money or other valuable thing from the earnings of any male or female engaged in prostitution, except for a consideration deemed good and valuable in law, shall be guilty of pandering, punishable as a Class 4 felony. Any person who violates this section by receiving money or other valuable thing from a person under the age of 18 is guilty of a Class 3 felony.&lt;/p&gt;&lt;p&gt;Code 1950, ¬ß 18.1-208; 1960, c. 358; 1975, cc. 14, 15; 1980, c. 534; 2015, cc. &lt;a href='http://lis.virginia.gov/cgi-bin/legp604.exe?151+ful+CHAP0690'&gt;690&lt;/a&gt;, &lt;a href='http://lis.virginia.gov/cgi-bin/legp604.exe?151+ful+CHAP0691'&gt;691&lt;/a&gt;.&lt;/p&gt;</t>
  </si>
  <si>
    <t>COMMERCIAL SEX TRAFFICKING, PROSTITUTION, ETC</t>
  </si>
  <si>
    <t>¬ß 18.2-357.1</t>
  </si>
  <si>
    <t>Commercial sex trafficking; penalties.</t>
  </si>
  <si>
    <t>&lt;p&gt;A. Any person who, with the intent to receive money or other valuable thing or to assist another in receiving money or other valuable thing from the earnings of a person from prostitution or unlawful sexual intercourse in violation of subsection A of ¬ß &lt;a href='http://law.lis.virginia.gov/vacode/18.2-346/'&gt;18.2-346&lt;/a&gt;, solicits, invites, recruits, encourages, or otherwise causes or attempts to cause a person to violate subsection A of ¬ß &lt;a href='http://law.lis.virginia.gov/vacode/18.2-346/'&gt;18.2-346&lt;/a&gt; is guilty of a Class 5 felony.&lt;/p&gt;&lt;p&gt;B. Any person who violates subsection A through the use of force, intimidation, or deception is guilty of a Class 4 felony.&lt;/p&gt;&lt;p&gt;C. Any adult who violates subsection A with a person under the age of 18 is guilty of a Class 3 felony.&lt;/p&gt;&lt;p&gt;2015, cc. &lt;a href='http://lis.virginia.gov/cgi-bin/legp604.exe?151+ful+CHAP0690'&gt;690&lt;/a&gt;, &lt;a href='http://lis.virginia.gov/cgi-bin/legp604.exe?151+ful+CHAP0691'&gt;691&lt;/a&gt;.&lt;/p&gt;</t>
  </si>
  <si>
    <t>¬ß 18.2-358</t>
  </si>
  <si>
    <t>¬ß 18.2-359</t>
  </si>
  <si>
    <t>Venue for criminal sexual assault or where any person transported for criminal sexual assault, attempted criminal sexual assault, or purposes of unlawful sexual intercourse, crimes against nature, and indecent liberties with children; venue for such crimes when coupled with a violent felony.</t>
  </si>
  <si>
    <t>&lt;p&gt;A. Any person transporting or attempting to transport through or across the Commonwealth any person for the purposes of unlawful sexual intercourse, anal intercourse, cunnilingus, fellatio, or anilingus or prostitution, or for the purpose of committing any crime specified in ¬ß &lt;a href='http://law.lis.virginia.gov/vacode/18.2-361/'&gt;18.2-361&lt;/a&gt;, &lt;a href='http://law.lis.virginia.gov/vacode/18.2-370/'&gt;18.2-370&lt;/a&gt;, or &lt;a href='http://law.lis.virginia.gov/vacode/18.2-370.1/'&gt;18.2-370.1&lt;/a&gt;, or for the purposes of committing or attempting to commit criminal sexual assault under Article 7 (¬ß &lt;a href='http://law.lis.virginia.gov/vacode/18.2-61/'&gt;18.2-61&lt;/a&gt; et seq.) of Chapter 4, may be presented, indicted, tried, and convicted in any county or city in which any part of such transportation occurred.&lt;/p&gt;&lt;p&gt;B. Venue for the trial of any person charged with committing or attempting to commit any crime specified in ¬ß &lt;a href='http://law.lis.virginia.gov/vacode/18.2-361/'&gt;18.2-361&lt;/a&gt;, &lt;a href='http://law.lis.virginia.gov/vacode/18.2-370/'&gt;18.2-370&lt;/a&gt;, or &lt;a href='http://law.lis.virginia.gov/vacode/18.2-370.1/'&gt;18.2-370.1&lt;/a&gt;, or sexual assault under Article 7 (¬ß &lt;a href='http://law.lis.virginia.gov/vacode/18.2-61/'&gt;18.2-61&lt;/a&gt; et seq.) of Chapter 4 may be had in the county or city in which such crime is alleged to have occurred or, with the concurrence of the attorney for the Commonwealth in the county or city in which the crime is alleged to have occurred, in any county or city through which the victim was transported by the defendant prior to the commission of such offense.&lt;/p&gt;&lt;p&gt;C. Venue for the trial of any person charged with committing or attempting to commit criminal sexual assault under Article 7 (¬ß &lt;a href='http://law.lis.virginia.gov/vacode/18.2-61/'&gt;18.2-61&lt;/a&gt; et seq.) of Chapter 4 against a person under 18 years of age may be had in the county or city in which such crime is alleged to have occurred or, when the county or city where the offense is alleged to have occurred cannot be determined, then in the county or city where the person under 18 years of age resided at the time of the offense.&lt;/p&gt;&lt;p&gt;D. Venue for the trial of any person charged with committing or attempting to commit (i) any crime specified in ¬ß &lt;a href='http://law.lis.virginia.gov/vacode/18.2-361/'&gt;18.2-361&lt;/a&gt;, &lt;a href='http://law.lis.virginia.gov/vacode/18.2-370/'&gt;18.2-370&lt;/a&gt;, or &lt;a href='http://law.lis.virginia.gov/vacode/18.2-370.1/'&gt;18.2-370.1&lt;/a&gt;, or criminal sexual assault under Article 7 (¬ß &lt;a href='http://law.lis.virginia.gov/vacode/18.2-61/'&gt;18.2-61&lt;/a&gt; et seq.) of Chapter 4 and (ii) any violent felony as defined in ¬ß &lt;a href='http://law.lis.virginia.gov/vacode/17.1-805/'&gt;17.1-805&lt;/a&gt; or any act of violence as defined in ¬ß &lt;a href='http://law.lis.virginia.gov/vacode/19.2-297.1/'&gt;19.2-297.1&lt;/a&gt; arising out of the same incident, occurrence, or transaction may be had in the county or city in which any such crime is alleged to have occurred or, with the concurrence of the attorney for the Commonwealth in the county or city in which the crime is alleged to have occurred, in any county or city through which the victim was transported by the defendant in the commission of such offense.&lt;/p&gt;&lt;p&gt;Code 1950, ¬ß 18.1-210; 1960, c. 358; 1975, cc. 14, 15; 1976, c. 54; 1978, c. 610; 1981, c. 397; 2004, c. &lt;a href='http://lis.virginia.gov/cgi-bin/legp604.exe?041+ful+CHAP0869'&gt;869&lt;/a&gt;; 2011, c. &lt;a href='http://lis.virginia.gov/cgi-bin/legp604.exe?111+ful+CHAP0763'&gt;763&lt;/a&gt;; 2014, c. &lt;a href='http://lis.virginia.gov/cgi-bin/legp604.exe?141+ful+CHAP0794'&gt;794&lt;/a&gt;; 2015, c. &lt;a href='http://lis.virginia.gov/cgi-bin/legp604.exe?151+ful+CHAP0555'&gt;555&lt;/a&gt;.&lt;/p&gt;</t>
  </si>
  <si>
    <t>¬ß 18.2-360</t>
  </si>
  <si>
    <t>Competency of persons to testify in prosecutions under ¬ß¬ß 18.2-355 through 18.2-361.</t>
  </si>
  <si>
    <t>&lt;p&gt;Any male or female referred to in ¬ß¬ß &lt;a href='http://law.lis.virginia.gov/vacode/18.2-355/'&gt;18.2-355&lt;/a&gt; through &lt;a href='http://law.lis.virginia.gov/vacode/18.2-361/'&gt;18.2-361&lt;/a&gt; shall be a competent witness in any prosecution under such sections to testify to any and all matters, including conversations by or with the accused with third persons in his or her presence, notwithstanding he or she may have married the accused either before or after the violation of any of the provisions of this section; but such witness shall not be compelled to testify after such marriage.&lt;/p&gt;&lt;p&gt;Code 1950, ¬ß 18.1-211; 1960, c. 358; 1975, cc. 14, 15; 1980, c. 534.&lt;/p&gt;</t>
  </si>
  <si>
    <t>¬ß 18.2-361</t>
  </si>
  <si>
    <t>Crimes against nature; penalty.</t>
  </si>
  <si>
    <t>&lt;p&gt;A. If any person carnally knows in any manner any brute animal or voluntarily submits to such carnal knowledge, he is guilty of a Class 6 felony.&lt;/p&gt;&lt;p&gt;B. Any person who performs or causes to be performed cunnilingus, fellatio, anilingus, or anal intercourse upon or by his daughter or granddaughter, son or grandson, brother or sister, or father or mother is guilty of a Class 5 felony. However, if a parent or grandparent commits any such act with his child or grandchild and such child or grandchild is at least 13 but less than 18 years of age at the time of the offense, such parent or grandparent is guilty of a Class 3 felony.&lt;/p&gt;&lt;p&gt;C. For the purposes of this section, parent includes step-parent, grandparent includes step-grandparent, child includes step-child, and grandchild includes step-grandchild.&lt;/p&gt;&lt;p&gt;Code 1950, ¬ß 18.1-212; 1960, c. 358; 1968, c. 427; 1975, cc. 14, 15; 1977, c. 285; 1981, c. 397; 1993, c. 450; 2005, c. &lt;a href='http://lis.virginia.gov/cgi-bin/legp604.exe?051+ful+CHAP0185'&gt;185&lt;/a&gt;; 2014, c. &lt;a href='http://lis.virginia.gov/cgi-bin/legp604.exe?141+ful+CHAP0794'&gt;794&lt;/a&gt;.&lt;/p&gt;</t>
  </si>
  <si>
    <t>FAMILY OFFENSES; CRIMES AGAINST CHILDREN, ETC.</t>
  </si>
  <si>
    <t>¬ß 18.2-362</t>
  </si>
  <si>
    <t>Person marrying when husband or wife is living; penalty; venue.</t>
  </si>
  <si>
    <t>&lt;p&gt;If any person, being married, shall, during the life of the husband or wife, marry another person in this Commonwealth, or if the marriage with such other person take place out of the Commonwealth, shall thereafter cohabit with such other person in this Commonwealth, he or she shall be guilty of a Class 4 felony. Venue for a violation of this section may be in the county or city where the subsequent marriage occurred or where the parties to the subsequent marriage cohabited.&lt;/p&gt;&lt;p&gt;Code 1950, ¬ß 20-41; 1975, cc. 14, 15; 2003, c. &lt;a href='http://lis.virginia.gov/cgi-bin/legp604.exe?031+ful+CHAP0099'&gt;99&lt;/a&gt;.&lt;/p&gt;</t>
  </si>
  <si>
    <t>¬ß 18.2-363</t>
  </si>
  <si>
    <t>Leaving Commonwealth to evade law against bigamy.</t>
  </si>
  <si>
    <t>&lt;p&gt;If any persons, resident in this Commonwealth, one of whom has a husband or wife living, shall, with the intention of returning to reside in this Commonwealth, go into another state or country and there intermarry and return to and reside in this Commonwealth cohabiting as man and wife, such marriage shall be governed by the same law, in all respects, as if it had been solemnized in this Commonwealth.&lt;/p&gt;&lt;p&gt;Code 1950, ¬ß 20-44; 1975, cc. 14, 15.&lt;/p&gt;</t>
  </si>
  <si>
    <t>¬ß 18.2-364</t>
  </si>
  <si>
    <t>Exceptions to preceding sections.</t>
  </si>
  <si>
    <t>&lt;p&gt;Sections &lt;a href='http://law.lis.virginia.gov/vacode/18.2-362/'&gt;18.2-362&lt;/a&gt; and &lt;a href='http://law.lis.virginia.gov/vacode/18.2-363/'&gt;18.2-363&lt;/a&gt; shall not extend to a person whose husband or wife shall have been continuously absent from such person for seven years next before marriage of such person to another, and shall not have been known by such person to be living within that time; nor to a person who can show that the second marriage was contracted in good faith under a reasonable belief that the former consort was dead; nor to a person who shall, at the time of the subsequent marriage, have been divorced from the bond of the former marriage; nor to a person whose former marriage was void.&lt;/p&gt;&lt;p&gt;Code 1950, ¬ß 20-42; 1975, cc. 14, 15.&lt;/p&gt;</t>
  </si>
  <si>
    <t>¬ß 18.2-365</t>
  </si>
  <si>
    <t>Adultery defined; penalty.</t>
  </si>
  <si>
    <t>&lt;p&gt;Any person, being married, who voluntarily shall have sexual intercourse with any person not his or her spouse shall be guilty of adultery, punishable as a Class 4 misdemeanor.&lt;/p&gt;&lt;p&gt;Code 1950, ¬ß¬ß18.1-187, 18.1-190; 1960, c. 358; 1975, cc. 14, 15.&lt;/p&gt;</t>
  </si>
  <si>
    <t>¬ß 18.2-366</t>
  </si>
  <si>
    <t>Adultery and fornication by persons forbidden to marry; incest.</t>
  </si>
  <si>
    <t>&lt;p&gt;A. Any person who commits adultery or fornication with any person whom he or she is forbidden by law to marry shall be guilty of a Class 1 misdemeanor except as provided by subsection B.&lt;/p&gt;&lt;p&gt;B. Any person who commits adultery or fornication with his daughter or granddaughter, or with her son or grandson, or her father or his mother, shall be guilty of a Class 5 felony. However, if a parent or grandparent commits adultery or fornication with his or her child or grandchild, and such child or grandchild is at least thirteen years of age but less than eighteen years of age at the time of the offense, such parent or grandparent shall be guilty of a Class 3 felony.&lt;/p&gt;&lt;p&gt;C. For the purposes of this section, parent includes step-parent, grandparent includes step-grandparent, child includes a step-child, and grandchild includes a step-grandchild.&lt;/p&gt;&lt;p&gt;Code 1950, ¬ß 18.1-191; 1960, c. 358; 1975, cc. 14, 15; 1981, c. 397; 1993, c. 703; 2014, c. &lt;a href='http://lis.virginia.gov/cgi-bin/legp604.exe?141+ful+CHAP0542'&gt;542&lt;/a&gt;.&lt;/p&gt;</t>
  </si>
  <si>
    <t>¬ß 18.2-367</t>
  </si>
  <si>
    <t>¬ß 18.2-368</t>
  </si>
  <si>
    <t>Placing or leaving wife for prostitution; penalty.</t>
  </si>
  <si>
    <t>&lt;p&gt;Any person who, by force, fraud, intimidation, or threats, places or leaves or procures any other person to place or leave his wife in a bawdy place for the purpose of prostitution or unlawful sexual intercourse, anal intercourse, cunnilingus, fellatio, or anilingus is guilty of pandering, punishable as a Class 4 felony.&lt;/p&gt;&lt;p&gt;Code 1950, ¬ß 18.1-207; 1960, c. 358; 1975, cc. 14, 15; 2014, c. &lt;a href='http://lis.virginia.gov/cgi-bin/legp604.exe?141+ful+CHAP0794'&gt;794&lt;/a&gt;.&lt;/p&gt;</t>
  </si>
  <si>
    <t>¬ß 18.2-369</t>
  </si>
  <si>
    <t>Abuse and neglect of incapacitated adults; penalty.</t>
  </si>
  <si>
    <t>&lt;p&gt;A. It shall be unlawful for any responsible person to abuse or neglect any incapacitated adult as defined in this section. Any responsible person who abuses or neglects an incapacitated adult in violation of this section and the abuse or neglect does not result in serious bodily injury or disease to the incapacitated adult is guilty of a Class 1 misdemeanor. Any responsible person who is convicted of a second or subsequent offense under this subsection is guilty of a Class 6 felony.&lt;/p&gt;&lt;p&gt;B. Any responsible person who abuses or neglects an incapacitated adult in violation of this section and the abuse or neglect results in serious bodily injury or disease to the incapacitated adult is guilty of a Class 4 felony. Any responsible person who abuses or neglects an incapacitated adult in violation of this section and the abuse or neglect results in the death of the incapacitated adult is guilty of a Class 3 felony.&lt;/p&gt;&lt;p&gt;C. For purposes of this section:&lt;/p&gt;&lt;p&gt;"Abuse" means (i) knowing and willful conduct that causes physical injury or pain or (ii) knowing and willful use of physical restraint, including confinement, as punishment, for convenience or as a substitute for treatment, except where such conduct or physical restraint, including confinement, is a part of care or treatment and is in furtherance of the health and safety of the incapacitated person.&lt;/p&gt;&lt;p&gt;"Incapacitated adult" means any person 18 years of age or older who is impaired by reason of mental illness, intellectual disability, physical illness or disability, advanced age or other causes to the extent the adult lacks sufficient understanding or capacity to make, communicate or carry out reasonable decisions concerning his well-being.&lt;/p&gt;&lt;p&gt;"Neglect" means the knowing and willful failure by a responsible person to provide treatment, care, goods or services which results in injury to the health or endangers the safety of an incapacitated adult.&lt;/p&gt;&lt;p&gt;"Responsible person" means a person who has responsibility for the care, custody or control of an incapacitated person by operation of law or who has assumed such responsibility voluntarily, by contract or in fact.&lt;/p&gt;&lt;p&gt;"Serious bodily injury or disease" shall include but not be limited to (i) disfigurement, (ii) a fracture, (iii) a severe burn or laceration, (iv) mutilation, (v) maiming, or (vi) life-threatening internal injuries or conditions, whether or not caused by trauma.&lt;/p&gt;&lt;p&gt;D. No responsible person shall be in violation of this section whose conduct was (i) in accordance with the informed consent of the incapacitated person or a person authorized to consent on his behalf; (ii) in accordance with a declaration by the incapacitated person under the Health Care Decisions Act (¬ß &lt;a href='http://law.lis.virginia.gov/vacode/54.1-2981/'&gt;54.1-2981&lt;/a&gt; et seq.) or with the provisions of a valid medical power of attorney; (iii) in accordance with the wishes of the incapacitated person or a person authorized to consent on behalf of the incapacitated person and in accord with the tenets and practices of a church or religious denomination; (iv) incident to necessary movement of, placement of or protection from harm to the incapacitated person; or (v) a bona fide, recognized or approved practice to provide medical care.&lt;/p&gt;&lt;p&gt;1992, c. 551; 1994, c. &lt;a href='http://lis.virginia.gov/cgi-bin/legp604.exe?941+ful+CHAP0620'&gt;620&lt;/a&gt;; 2000, c. &lt;a href='http://lis.virginia.gov/cgi-bin/legp604.exe?001+ful+CHAP0796'&gt;796&lt;/a&gt;; 2001, c. &lt;a href='http://lis.virginia.gov/cgi-bin/legp604.exe?011+ful+CHAP0181'&gt;181&lt;/a&gt;; 2004, c. &lt;a href='http://lis.virginia.gov/cgi-bin/legp604.exe?041+ful+CHAP0863'&gt;863&lt;/a&gt;; 2007, cc. &lt;a href='http://lis.virginia.gov/cgi-bin/legp604.exe?071+ful+CHAP0562'&gt;562&lt;/a&gt;, &lt;a href='http://lis.virginia.gov/cgi-bin/legp604.exe?071+ful+CHAP0653'&gt;653&lt;/a&gt;; 2012, cc. &lt;a href='http://lis.virginia.gov/cgi-bin/legp604.exe?121+ful+CHAP0476'&gt;476&lt;/a&gt;, &lt;a href='http://lis.virginia.gov/cgi-bin/legp604.exe?121+ful+CHAP0507'&gt;507&lt;/a&gt;.&lt;/p&gt;</t>
  </si>
  <si>
    <t>¬ß 18.2-370</t>
  </si>
  <si>
    <t>Taking indecent liberties with children; penalties.</t>
  </si>
  <si>
    <t>&lt;p&gt;A. Any person 18 years of age or over, who, with lascivious intent, knowingly and intentionally commits any of the following acts with any child under the age of 15 years is guilty of a Class 5 felony:&lt;/p&gt;&lt;p&gt;(1) Expose his or her sexual or genital parts to any child to whom such person is not legally married or propose that any such child expose his or her sexual or genital parts to such person; or&lt;/p&gt;&lt;p&gt;(2) [Repealed.]&lt;/p&gt;&lt;p&gt;(3) Propose that any such child feel or fondle his own sexual or genital parts or the sexual or genital parts of such person or propose that such person feel or fondle the sexual or genital parts of any such child; or&lt;/p&gt;&lt;p&gt;(4) Propose to such child the performance of an act of sexual intercourse, anal intercourse, cunnilingus, fellatio, or anilingus or any act constituting an offense under ¬ß &lt;a href='http://law.lis.virginia.gov/vacode/18.2-361/'&gt;18.2-361&lt;/a&gt;; or&lt;/p&gt;&lt;p&gt;(5) Entice, allure, persuade, or invite any such child to enter any vehicle, room, house, or other place, for any of the purposes set forth in the preceding subdivisions of this subsection.&lt;/p&gt;&lt;p&gt;B. Any person 18 years of age or over who, with lascivious intent, knowingly and intentionally receives money, property, or any other remuneration for allowing, encouraging, or enticing any person under the age of 18 years to perform in or be a subject of sexually explicit visual material as defined in ¬ß &lt;a href='http://law.lis.virginia.gov/vacode/18.2-374.1/'&gt;18.2-374.1&lt;/a&gt; or who knowingly encourages such person to perform in or be a subject of sexually explicit material is guilty of a Class 5 felony.&lt;/p&gt;&lt;p&gt;C. Any person who is convicted of a second or subsequent violation of this section is guilty of a Class 4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section.&lt;/p&gt;&lt;p&gt;D. Any parent, step-parent, grandparent, or step-grandparent who commits a violation of either this section or clause (v) or (vi) of subsection A of ¬ß &lt;a href='http://law.lis.virginia.gov/vacode/18.2-370.1/'&gt;18.2-370.1&lt;/a&gt; (i) upon his child, step-child, grandchild, or step-grandchild who is at least 15 but less than 18 years of age is guilty of a Class 5 felony or (ii) upon his child, step-child, grandchild, or step-grandchild less than 15 years of age is guilty of a Class 4 felony.&lt;/p&gt;&lt;p&gt;Code 1950, ¬ß¬ß 18.1-213 through 18.1-215; 1960, c. 358; 1973, c. 131; 1975, cc. 14, 15; 1979, c. 348; 1981, c. 397; 1986, c. 503; 2000, c. &lt;a href='http://lis.virginia.gov/cgi-bin/legp604.exe?001+ful+CHAP0333'&gt;333&lt;/a&gt;; 2001, cc. &lt;a href='http://lis.virginia.gov/cgi-bin/legp604.exe?011+ful+CHAP0776'&gt;776&lt;/a&gt;, &lt;a href='http://lis.virginia.gov/cgi-bin/legp604.exe?011+ful+CHAP0840'&gt;840&lt;/a&gt;; 2005, cc. &lt;a href='http://lis.virginia.gov/cgi-bin/legp604.exe?051+ful+CHAP0185'&gt;185&lt;/a&gt;, &lt;a href='http://lis.virginia.gov/cgi-bin/legp604.exe?051+ful+CHAP0762'&gt;762&lt;/a&gt;; 2013, cc. &lt;a href='http://lis.virginia.gov/cgi-bin/legp604.exe?131+ful+CHAP0423'&gt;423&lt;/a&gt;, &lt;a href='http://lis.virginia.gov/cgi-bin/legp604.exe?131+ful+CHAP0470'&gt;470&lt;/a&gt;; 2014, c. &lt;a href='http://lis.virginia.gov/cgi-bin/legp604.exe?141+ful+CHAP0794'&gt;794&lt;/a&gt;.&lt;/p&gt;</t>
  </si>
  <si>
    <t>¬ß 18.2-370.01</t>
  </si>
  <si>
    <t>Indecent liberties by children; penalty.</t>
  </si>
  <si>
    <t>&lt;p&gt;Any child over the age of thirteen years but under the age of eighteen who, with lascivious intent, knowingly and intentionally exposes his or her sexual or genital parts to any other child under the age of fourteen years who, measured by actual dates of birth, is five or more years the accused's junior, or proposes that any such child expose his or her sexual or genital parts to such person, shall be guilty of a Class 1 misdemeanor.&lt;/p&gt;&lt;p&gt;1998, c. &lt;a href='http://lis.virginia.gov/cgi-bin/legp604.exe?981+ful+CHAP0825'&gt;825&lt;/a&gt;.&lt;/p&gt;</t>
  </si>
  <si>
    <t>¬ß 18.2-370.1</t>
  </si>
  <si>
    <t>Taking indecent liberties with child by person in custodial or supervisory relationship; penalties.</t>
  </si>
  <si>
    <t>&lt;p&gt;A. Any person 18 years of age or older who, except as provided in ¬ß &lt;a href='http://law.lis.virginia.gov/vacode/18.2-370/'&gt;18.2-370&lt;/a&gt;, maintains a custodial or supervisory relationship over a child under the age of 18 and is not legally married to such child and such child is not emancipated who, with lascivious intent, knowingly and intentionally (i) proposes that any such child feel or fondle the sexual or genital parts of such person or that such person feel or handle the sexual or genital parts of the child; or (ii) proposes to such child the performance of an act of sexual intercourse, anal intercourse, cunnilingus, fellatio, or anilingus or any act constituting an offense under ¬ß &lt;a href='http://law.lis.virginia.gov/vacode/18.2-361/'&gt;18.2-361&lt;/a&gt;; or (iii) exposes his or her sexual or genital parts to such child; or (iv) proposes that any such child expose his or her sexual or genital parts to such person; or (v) proposes to the child that the child engage in sexual intercourse, sodomy or fondling of sexual or genital parts with another person; or (vi) sexually abuses the child as defined in subdivision 6 of ¬ß &lt;a href='http://law.lis.virginia.gov/vacode/18.2-67.10/'&gt;18.2-67.10&lt;/a&gt; is guilty of a Class 6 felony.&lt;/p&gt;&lt;p&gt;B. Any person who is convicted of a second or subsequent violation of this section is guilty of a Class 5 felony, provided that (i) the offenses were not part of a common act, transaction or scheme; (ii) the accused was at liberty as defined in ¬ß &lt;a href='http://law.lis.virginia.gov/vacode/53.1-151/'&gt;53.1-151&lt;/a&gt; between each conviction; and (iii) it is admitted, or found by the jury or judge before whom the person is tried, that the accused was previously convicted of a violation of this section.&lt;/p&gt;&lt;p&gt;1982, c. 521; 1986, c. 503; 1991, c. 517; 2001, c. &lt;a href='http://lis.virginia.gov/cgi-bin/legp604.exe?011+ful+CHAP0840'&gt;840&lt;/a&gt;; 2005, c. &lt;a href='http://lis.virginia.gov/cgi-bin/legp604.exe?051+ful+CHAP0185'&gt;185&lt;/a&gt;; 2014, c. &lt;a href='http://lis.virginia.gov/cgi-bin/legp604.exe?141+ful+CHAP0794'&gt;794&lt;/a&gt;.&lt;/p&gt;</t>
  </si>
  <si>
    <t>FAMILY OFFENSES; CRIMES AGAINST CHILDREN, ETC</t>
  </si>
  <si>
    <t>¬ß 18.2-370.2</t>
  </si>
  <si>
    <t>Sex offenses prohibiting proximity to children; penalty.</t>
  </si>
  <si>
    <t>&lt;p&gt;A. "Offense prohibiting proximity to children" means a violation or an attempt to commit a violation of (i) subsection A of ¬ß &lt;a href='http://law.lis.virginia.gov/vacode/18.2-47/'&gt;18.2-47&lt;/a&gt;, clause (ii) or (iii) of ¬ß &lt;a href='http://law.lis.virginia.gov/vacode/18.2-48/'&gt;18.2-48&lt;/a&gt;, subsection B of ¬ß &lt;a href='http://law.lis.virginia.gov/vacode/18.2-361/'&gt;18.2-361&lt;/a&gt;, or subsection B of ¬ß &lt;a href='http://law.lis.virginia.gov/vacode/18.2-366/'&gt;18.2-366&lt;/a&gt;, where the victim of one of the foregoing offenses was a minor, or (ii) subsection A (iii) of ¬ß &lt;a href='http://law.lis.virginia.gov/vacode/18.2-61/'&gt;18.2-61&lt;/a&gt;, ¬ß¬ß &lt;a href='http://law.lis.virginia.gov/vacode/18.2-63/'&gt;18.2-63&lt;/a&gt;, &lt;a href='http://law.lis.virginia.gov/vacode/18.2-64.1/'&gt;18.2-64.1&lt;/a&gt;, subdivision A 1 of ¬ß &lt;a href='http://law.lis.virginia.gov/vacode/18.2-67.1/'&gt;18.2-67.1&lt;/a&gt;, subdivision A 1 of ¬ß &lt;a href='http://law.lis.virginia.gov/vacode/18.2-67.2/'&gt;18.2-67.2&lt;/a&gt;, or subdivision A 1 or A 4 (a) of ¬ß &lt;a href='http://law.lis.virginia.gov/vacode/18.2-67.3/'&gt;18.2-67.3&lt;/a&gt;, or ¬ß¬ß &lt;a href='http://law.lis.virginia.gov/vacode/18.2-370/'&gt;18.2-370&lt;/a&gt;, &lt;a href='http://law.lis.virginia.gov/vacode/18.2-370.1/'&gt;18.2-370.1&lt;/a&gt;, clause (ii) of ¬ß &lt;a href='http://law.lis.virginia.gov/vacode/18.2-371/'&gt;18.2-371&lt;/a&gt;, ¬ß¬ß &lt;a href='http://law.lis.virginia.gov/vacode/18.2-374.1/'&gt;18.2-374.1&lt;/a&gt;, &lt;a href='http://law.lis.virginia.gov/vacode/18.2-374.1:1/'&gt;18.2-374.1:1&lt;/a&gt; or ¬ß &lt;a href='http://law.lis.virginia.gov/vacode/18.2-379/'&gt;18.2-379&lt;/a&gt;. As of July 1, 2006, "offense prohibiting proximity to children" includes a violation of ¬ß &lt;a href='http://law.lis.virginia.gov/vacode/18.2-472.1/'&gt;18.2-472.1&lt;/a&gt;, when the offense requiring registration was one of the foregoing offenses.&lt;/p&gt;&lt;p&gt;B. Every adult who is convicted of an offense prohibiting proximity to children when the offense occurred on or after July 1, 2000, shall as part of his sentence be forever prohibited from loitering within 100 feet of the premises of any place he knows or has reason to know is a primary, secondary or high school. In addition, every adult who is convicted of an offense prohibiting proximity to children when the offense occurred on or after July 1, 2006, shall as part of his sentence be forever prohibited from loitering within 100 feet of the premises of any place he knows or has reason to know is a child day program as defined in ¬ß &lt;a href='http://law.lis.virginia.gov/vacode/63.2-100/'&gt;63.2-100&lt;/a&gt;.&lt;/p&gt;&lt;p&gt;C. Every adult who is convicted of an offense prohibiting proximity to children, when the offense occurred on or after July 1, 2008, shall as part of his sentence be forever prohibited from going, for the purpose of having any contact whatsoever with children who are not in his custody, within 100 feet of the premises of any place owned or operated by a locality that he knows or should know is a playground, athletic field or facility, or gymnasium.&lt;/p&gt;&lt;p&gt;D. Any person convicted of an offense under the laws of any foreign country or any political subdivision thereof, or the United States or any political subdivision thereof, similar to any offense set forth in subsection A shall be forever prohibited from loitering within 100 feet of the premises of any place he knows or has reason to know is a primary, secondary, or high school or any place he knows or has reason to know is a child day program as defined in ¬ß &lt;a href='http://law.lis.virginia.gov/vacode/63.2-100/'&gt;63.2-100&lt;/a&gt;. In addition, he shall be forever prohibited from going, for the purpose of having any contact whatsoever with children who are not in his custody, within 100 feet of the premises of any place owned or operated by a locality that he knows or has reason to know is a playground, athletic field or facility, or gymnasium.&lt;/p&gt;&lt;p&gt;E. A violation of this section is punishable as a Class 6 felony.&lt;/p&gt;&lt;p&gt;2000, c. &lt;a href='http://lis.virginia.gov/cgi-bin/legp604.exe?001+ful+CHAP0770'&gt;770&lt;/a&gt;; 2006, cc. &lt;a href='http://lis.virginia.gov/cgi-bin/legp604.exe?061+ful+CHAP0857'&gt;857&lt;/a&gt;, &lt;a href='http://lis.virginia.gov/cgi-bin/legp604.exe?061+ful+CHAP0914'&gt;914&lt;/a&gt;; 2008, c. &lt;a href='http://lis.virginia.gov/cgi-bin/legp604.exe?081+ful+CHAP0579'&gt;579&lt;/a&gt;; 2017, c. &lt;a href='http://lis.virginia.gov/cgi-bin/legp604.exe?171+ful+CHAP0507'&gt;507&lt;/a&gt;.&lt;/p&gt;</t>
  </si>
  <si>
    <t>¬ß 18.2-370.3</t>
  </si>
  <si>
    <t>Sex offenses prohibiting residing in proximity to children; penalty.</t>
  </si>
  <si>
    <t>&lt;p&gt;A. Every adult who is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premises of any place he knows or has reason to know is a child day center as defined in ¬ß &lt;a href='http://law.lis.virginia.gov/vacode/63.2-100/'&gt;63.2-100&lt;/a&gt;, or a primary, secondary, or high school. A violation of this section is a Class 6 felony. The provisions of this section shall only apply if the qualifying offense was done in the commission of, or as a part of the same course of conduct as, or as part of a common scheme or plan as a violation of (a) subsection A of ¬ß &lt;a href='http://law.lis.virginia.gov/vacode/18.2-47/'&gt;18.2-47&lt;/a&gt; or ¬ß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adult who is convicted of an offense as specified in subsection A and has established a lawful residence shall not be in violation of this section if a child day center or a primary, secondary, or high school is established within 500 feet of his residence subsequent to his conviction.&lt;/p&gt;&lt;p&gt;C. Every adult who is convicted of an offense occurring on or after July 1, 2008,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residing within 500 feet of the boundary line of any place he knows is a public park when such park (a) is owned and operated by a county, city, or town, (b) shares a boundary line with a primary, secondary, or high school, and (c) is regularly used for school activities. A violation of this section is a Class 6 felony. The provisions of this section shall only apply if the qualifying offense was done in the commission of, or as a part of the same course of conduct as, or as part of a common scheme or plan as a violation of (1) subsection A of ¬ß &lt;a href='http://law.lis.virginia.gov/vacode/18.2-47/'&gt;18.2-47&lt;/a&gt; or ¬ß &lt;a href='http://law.lis.virginia.gov/vacode/18.2-48/'&gt;18.2-48&lt;/a&gt;; (2) ¬ß &lt;a href='http://law.lis.virginia.gov/vacode/18.2-89/'&gt;18.2-89&lt;/a&gt;, &lt;a href='http://law.lis.virginia.gov/vacode/18.2-90/'&gt;18.2-90&lt;/a&gt;, or &lt;a href='http://law.lis.virginia.gov/vacode/18.2-91/'&gt;18.2-91&lt;/a&gt;; (3) ¬ß &lt;a href='http://law.lis.virginia.gov/vacode/18.2-51.2/'&gt;18.2-51.2&lt;/a&gt;; or (4) any similar offense under the laws of any foreign country or any political subdivision thereof, or the United States or any political subdivision thereof.&lt;/p&gt;&lt;p&gt;D. An adult who is convicted of an offense as specified in subsection C and has established a lawful residence shall not be in violation of this section if a public park that (i) is owned and operated by a county, city, or town, (ii) shares a boundary line with a primary, secondary, or high school, and (iii) is regularly used for school activities, is established within 500 feet of his residence subsequent to his conviction.&lt;/p&gt;&lt;p&gt;E. The prohibitions in this section predicated upon an offense similar to any offense set forth in this section under the laws of any foreign country or any political subdivision thereof, or the United States or any political subdivision thereof, shall apply only to residences established on and after July 1, 2017.&lt;/p&gt;&lt;p&gt;2006, cc. &lt;a href='http://lis.virginia.gov/cgi-bin/legp604.exe?061+ful+CHAP0857'&gt;857&lt;/a&gt;, &lt;a href='http://lis.virginia.gov/cgi-bin/legp604.exe?061+ful+CHAP0914'&gt;914&lt;/a&gt;; 2008, c. &lt;a href='http://lis.virginia.gov/cgi-bin/legp604.exe?081+ful+CHAP0726'&gt;726&lt;/a&gt;; 2017, c. &lt;a href='http://lis.virginia.gov/cgi-bin/legp604.exe?171+ful+CHAP0507'&gt;507&lt;/a&gt;.&lt;/p&gt;</t>
  </si>
  <si>
    <t>¬ß 18.2-370.4</t>
  </si>
  <si>
    <t>Sex offenses prohibiting working on school property; penalty.</t>
  </si>
  <si>
    <t>&lt;p&gt;A. Every adult who has been convicted of an offense occurring on or after July 1, 2006, where the offender is more than three years older than the victim, of one of the following qualifying offenses: (i) clause (iii) of subsection A of ¬ß &lt;a href='http://law.lis.virginia.gov/vacode/18.2-61/'&gt;18.2-61&lt;/a&gt;, (ii) subdivision A 1 of ¬ß &lt;a href='http://law.lis.virginia.gov/vacode/18.2-67.1/'&gt;18.2-67.1&lt;/a&gt;, (iii) subdivision A 1 of ¬ß &lt;a href='http://law.lis.virginia.gov/vacode/18.2-67.2/'&gt;18.2-67.2&lt;/a&gt;, or (iv) any similar offense under the laws of any foreign country or any political subdivision thereof, or the United States or any political subdivision thereof, shall be forever prohibited from working or engaging in any volunteer activity on property he knows or has reason to know is a public or private elementary or secondary school or child day center property. A violation of this section is punishable as a Class 6 felony. The provisions of this section shall only apply if the qualifying offense was done in the commission of, or as a part of the same course of conduct of, or as part of a common scheme or plan as a violation of (a) subsection A of ¬ß &lt;a href='http://law.lis.virginia.gov/vacode/18.2-47/'&gt;18.2-47&lt;/a&gt; or &lt;a href='http://law.lis.virginia.gov/vacode/18.2-48/'&gt;18.2-48&lt;/a&gt;; (b) ¬ß &lt;a href='http://law.lis.virginia.gov/vacode/18.2-89/'&gt;18.2-89&lt;/a&gt;, &lt;a href='http://law.lis.virginia.gov/vacode/18.2-90/'&gt;18.2-90&lt;/a&gt;, or &lt;a href='http://law.lis.virginia.gov/vacode/18.2-91/'&gt;18.2-91&lt;/a&gt;; (c) ¬ß &lt;a href='http://law.lis.virginia.gov/vacode/18.2-51.2/'&gt;18.2-51.2&lt;/a&gt;; or (d) any similar offense under the laws of any foreign country or any political subdivision thereof, or the United States or any political subdivision thereof.&lt;/p&gt;&lt;p&gt;B. An employer of a person who violates this section, or any person who procures volunteer activity by a person who violates this section, and the school or child day center where the violation of this section occurred, are immune from civil liability unless they had actual knowledge that such person had been convicted of an offense listed in subsection A.&lt;/p&gt;&lt;p&gt;2006, cc. &lt;a href='http://lis.virginia.gov/cgi-bin/legp604.exe?061+ful+CHAP0853'&gt;853&lt;/a&gt;, &lt;a href='http://lis.virginia.gov/cgi-bin/legp604.exe?061+ful+CHAP0857'&gt;857&lt;/a&gt;, &lt;a href='http://lis.virginia.gov/cgi-bin/legp604.exe?061+ful+CHAP0914'&gt;914&lt;/a&gt;; 2017, c. &lt;a href='http://lis.virginia.gov/cgi-bin/legp604.exe?171+ful+CHAP0507'&gt;507&lt;/a&gt;.&lt;/p&gt;</t>
  </si>
  <si>
    <t>¬ß 18.2-370.5</t>
  </si>
  <si>
    <t>Sex offenses prohibiting entry onto school or other property; penalty.</t>
  </si>
  <si>
    <t>&lt;p&gt;A. Every adult who is convicted of a sexually violent offense, as defined in ¬ß &lt;a href='http://law.lis.virginia.gov/vacode/9.1-902/'&gt;9.1-902&lt;/a&gt;, shall be prohibited from entering or being present (i) during school hours, and during school-related or school-sponsored activities upon any property he knows or has reason to know is a public or private elementary or secondary school or child day center property; (ii) on any school bus as defined in ¬ß &lt;a href='http://law.lis.virginia.gov/vacode/46.2-100/'&gt;46.2-100&lt;/a&gt;; or (iii) upon any property, public or private, during hours when such property is solely being used by a public or private elementary or secondary school for a school-related or school-sponsored activity.&lt;/p&gt;&lt;p&gt;B. The provisions of clauses (i) and (iii) of subsection A shall not apply to such adult if (i) he is a lawfully registered and qualified voter, and is coming upon such property solely for purposes of casting his vote; (ii) he is a student enrolled at the school; or (iii) he has obtained a court order pursuant to subsection C allowing him to enter and be present upon such property, has obtained the permission of the school board or of the owner of the private school or child day center or their designee for entry within all or part of the scope of the lifted ban, and is in compliance with such school board's, school's or center's terms and conditions and those of the court order.&lt;/p&gt;&lt;p&gt;C. Every adult who is prohibited from entering upon school or child day center property pursuant to subsection A may after notice to the attorney for the Commonwealth and either (i) the proprietor of the child day center, (ii) the Superintendent of Public Instruction and the chairman of the school board of the school division in which the school is located, or (iii) the chief administrator of the school if such school is not a public school, petition the circuit court in the county or city where the school or child day center is located for permission to enter such property. The court shall direct that the petitioner shall cause notice of the time and place of the hearing on his petition to be published once a week for two successive weeks in a newspaper meeting the requirements of ¬ß &lt;a href='http://law.lis.virginia.gov/vacode/8.01-324/'&gt;8.01-324&lt;/a&gt;. The newspaper notice shall contain a provision stating that written comments regarding the petition may be submitted to the clerk of court at least five days prior to the hearing. For good cause shown, the court may issue an order permitting the petitioner to enter and be present on such property, subject to whatever restrictions of area, reasons for being present, or time limits the court deems appropriate.&lt;/p&gt;&lt;p&gt;D. A violation of this section is punishable as a Class 6 felony.&lt;/p&gt;&lt;p&gt;2007, cc. &lt;a href='http://lis.virginia.gov/cgi-bin/legp604.exe?071+ful+CHAP0284'&gt;284&lt;/a&gt;, &lt;a href='http://lis.virginia.gov/cgi-bin/legp604.exe?071+ful+CHAP0370'&gt;370&lt;/a&gt;; 2008, c. &lt;a href='http://lis.virginia.gov/cgi-bin/legp604.exe?081+ful+CHAP0781'&gt;781&lt;/a&gt;; 2010, c. &lt;a href='http://lis.virginia.gov/cgi-bin/legp604.exe?101+ful+CHAP0402'&gt;402&lt;/a&gt;; 2011, cc. &lt;a href='http://lis.virginia.gov/cgi-bin/legp604.exe?111+ful+CHAP0648'&gt;648&lt;/a&gt;, &lt;a href='http://lis.virginia.gov/cgi-bin/legp604.exe?111+ful+CHAP0796'&gt;796&lt;/a&gt;, &lt;a href='http://lis.virginia.gov/cgi-bin/legp604.exe?111+ful+CHAP0855'&gt;855&lt;/a&gt;; 2015, c. &lt;a href='http://lis.virginia.gov/cgi-bin/legp604.exe?151+ful+CHAP0688'&gt;688&lt;/a&gt;.&lt;/p&gt;</t>
  </si>
  <si>
    <t>¬ß 18.2-370.6</t>
  </si>
  <si>
    <t>Penetration of mouth of child with lascivious intent; penalty.</t>
  </si>
  <si>
    <t>&lt;p&gt;Any person 18 years of age or older who, with lascivious intent, kisses a child under the age of 13 on the mouth while knowingly and intentionally penetrating the mouth of such child with his tongue is guilty of a Class 1 misdemeanor.&lt;/p&gt;&lt;p&gt;2008, c. &lt;a href='http://lis.virginia.gov/cgi-bin/legp604.exe?081+ful+CHAP0772'&gt;772&lt;/a&gt;.&lt;/p&gt;</t>
  </si>
  <si>
    <t>¬ß 18.2-371</t>
  </si>
  <si>
    <t>Causing or encouraging acts rendering children delinquent, abused, etc.; penalty; abandoned infant.</t>
  </si>
  <si>
    <t>&lt;p&gt;Any person 18 years of age or older, including the parent of any child, who (i) willfully contributes to, encourages, or causes any act, omission, or condition that renders a child delinquent, in need of services, in need of supervision, or abused or neglected as defined in ¬ß &lt;a href='http://law.lis.virginia.gov/vacode/16.1-228/'&gt;16.1-228&lt;/a&gt; or (ii) engages in consensual sexual intercourse or anal intercourse with or performs cunnilingus, fellatio, or anilingus upon or by a child 15 or older not his spouse, child, or grandchild is guilty of a Class 1 misdemeanor. This section shall not be construed as repealing, modifying, or in any way affecting ¬ß¬ß &lt;a href='http://law.lis.virginia.gov/vacode/18.2-18/'&gt;18.2-18&lt;/a&gt;, &lt;a href='http://law.lis.virginia.gov/vacode/18.2-19/'&gt;18.2-19&lt;/a&gt;, &lt;a href='http://law.lis.virginia.gov/vacode/18.2-61/'&gt;18.2-61&lt;/a&gt;, &lt;a href='http://law.lis.virginia.gov/vacode/18.2-63/'&gt;18.2-63&lt;/a&gt;, and &lt;a href='http://law.lis.virginia.gov/vacode/18.2-347/'&gt;18.2-347&lt;/a&gt;.&lt;/p&gt;&lt;p&gt;If the prosecution under this section is based solely on the accused parent having left the child at a hospital or emergency medical services agency, it shall be an affirmative defense to prosecution of a parent under this 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safety.&lt;/p&gt;&lt;p&gt;Code 1950, ¬ß 18.1-14; 1960, c. 358; 1975, cc. 14, 15; 1981, cc. 397, 568; 1990, c. 797; 1991, c. 295; 1993, c. 411; 2003, cc. &lt;a href='http://lis.virginia.gov/cgi-bin/legp604.exe?031+ful+CHAP0816'&gt;816&lt;/a&gt;, &lt;a href='http://lis.virginia.gov/cgi-bin/legp604.exe?031+ful+CHAP0822'&gt;822&lt;/a&gt;; 2006, c. &lt;a href='http://lis.virginia.gov/cgi-bin/legp604.exe?061+ful+CHAP0935'&gt;935&lt;/a&gt;; 2008, cc. &lt;a href='http://lis.virginia.gov/cgi-bin/legp604.exe?081+ful+CHAP0174'&gt;174&lt;/a&gt;, &lt;a href='http://lis.virginia.gov/cgi-bin/legp604.exe?081+ful+CHAP0206'&gt;206&lt;/a&gt;; 2014, c. &lt;a href='http://lis.virginia.gov/cgi-bin/legp604.exe?141+ful+CHAP0794'&gt;794&lt;/a&gt;; 2015, cc. &lt;a href='http://lis.virginia.gov/cgi-bin/legp604.exe?151+ful+CHAP0502'&gt;502&lt;/a&gt;, &lt;a href='http://lis.virginia.gov/cgi-bin/legp604.exe?151+ful+CHAP0503'&gt;503&lt;/a&gt;.&lt;/p&gt;</t>
  </si>
  <si>
    <t>¬ß 18.2-371.1</t>
  </si>
  <si>
    <t>Abuse and neglect of children; penalty; abandoned infant.</t>
  </si>
  <si>
    <t>&lt;p&gt;A. Any parent, guardian, or other person responsible for the care of a child under the age of 18 who by willful act or willful omission or refusal to provide any necessary care for the child's health causes or permits serious injury to the life or health of such child is guilty of a Class 4 felony. For purposes of this subsection, "serious injury" includes but is not limited to (i) disfigurement, (ii) a fracture, (iii) a severe burn or laceration, (iv) mutilation, (v) maiming, (vi) forced ingestion of dangerous substances, and (vii) life-threatening internal injuries. For purposes of this subsection, "willful act or willful omission" includes operating or engaging in the conduct of a child welfare agency as defined in ¬ß &lt;a href='http://law.lis.virginia.gov/vacode/63.2-100/'&gt;63.2-100&lt;/a&gt; without first obtaining a license such person knows is required by Subtitle IV (¬ß &lt;a href='http://law.lis.virginia.gov/vacode/63.2-1700/'&gt;63.2-1700&lt;/a&gt; et seq.) of Title 63.2 or after such license has been revoked or has expired and not been renewed.&lt;/p&gt;&lt;p&gt;B. 1. Any parent, guardian, or other person responsible for the care of a child under the age of 18 whose willful act or omission in the care of such child was so gross, wanton, and culpable as to show a reckless disregard for human life is guilty of a Class 6 felony.&lt;/p&gt;&lt;p&gt;2. If a prosecution under this subsection is based solely on the accused parent having left the child at a hospital or emergency medical services agency, it shall be an affirmative defense to prosecution of a parent under this subsection that such parent safely delivered the child to a hospital that provides 24-hour emergency services or to an attended emergency medical services agency that employs emergency medical services personnel, within the first 14 days of the child's life. In order for the affirmative defense to apply, the child shall be delivered in a manner reasonably calculated to ensure the child's safety.&lt;/p&gt;&lt;p&gt;C. Any parent, guardian, or other person having care, custody, or control of a minor child who in good faith is under treatment solely by spiritual means through prayer in accordance with the tenets and practices of a recognized church or religious denomination shall not, for that reason alone, be considered in violation of this section.&lt;/p&gt;&lt;p&gt;1981, c. 568; 1988, c. 228; 1990, c. 638; 1993, c. 628; 2003, cc. &lt;a href='http://lis.virginia.gov/cgi-bin/legp604.exe?031+ful+CHAP0816'&gt;816&lt;/a&gt;, &lt;a href='http://lis.virginia.gov/cgi-bin/legp604.exe?031+ful+CHAP0822'&gt;822&lt;/a&gt;; 2006, c. &lt;a href='http://lis.virginia.gov/cgi-bin/legp604.exe?061+ful+CHAP0935'&gt;935&lt;/a&gt;; 2015, cc. &lt;a href='http://lis.virginia.gov/cgi-bin/legp604.exe?151+ful+CHAP0502'&gt;502&lt;/a&gt;, &lt;a href='http://lis.virginia.gov/cgi-bin/legp604.exe?151+ful+CHAP0503'&gt;503&lt;/a&gt;; 2016, c. &lt;a href='http://lis.virginia.gov/cgi-bin/legp604.exe?161+ful+CHAP0705'&gt;705&lt;/a&gt;.&lt;/p&gt;</t>
  </si>
  <si>
    <t>¬ß 18.2-371.2</t>
  </si>
  <si>
    <t>Prohibiting purchase or possession of tobacco products, nicotine vapor products, and alternative nicotine products by minors or sale of tobacco products, nicotine vapor products, and alternative nicotine products to minors.</t>
  </si>
  <si>
    <t>&lt;p&gt;A. No person shall sell to, distribute to, purchase for, or knowingly permit the purchase by any person less than 18 years of age, knowing or having reason to believe that such person is less than 18 years of age, any tobacco product, nicotine vapor product, or alternative nicotine product.&lt;/p&gt;&lt;p&gt;Tobacco products may be sold from a vending machine only if the machine is (i) posted with a notice, in a conspicuous manner and place, indicating that the purchase or possession of tobacco products by minors is unlawful and (ii) located in a place which is not open to the general public and is not generally accessible to minors. An establishment which prohibits the presence of minors unless accompanied by an adult is not open to the general public.&lt;/p&gt;&lt;p&gt;B. No person less than 18 years of age shall attempt to purchase, purchase, or possess any tobacco product, nicotine vapor product, or alternative nicotine product. The provisions of this subsection shall not be applicable to the possession of tobacco products, nicotine vapor products, or alternative nicotine products by a person less than 18 years of age making a delivery of tobacco products, nicotine vapor products, or alternative nicotine products in pursuance of his employment. This subsection shall not apply to purchase, attempt to purchase, or possession by a law-enforcement officer or his agent when the same is necessary in the performance of his duties.&lt;/p&gt;&lt;p&gt;C. No person shall sell a tobacco product, nicotine vapor product, or alternative nicotine product to any individual who does not demonstrate, by producing a driver's license or similar photo identification issued by a government agency, that the individual is at least 18 years of age. Such identification is not required from an individual whom the person has reason to believe is at least 18 years of age or who the person knows is at least 18 years of age. Proof that the person demanded, was shown, and reasonably relied upon a photo identification stating that the individual was at least 18 years of age shall be a defense to any action brought under this subsection. In determining whether a person had reason to believe an individual is at least 18 years of age, the trier of fact may consider, but is not limited to, proof of the general appearance, facial characteristics, behavior, and manner of the individual.&lt;/p&gt;&lt;p&gt;This subsection shall not apply to mail order or Internet sales, provided that the person offering the tobacco product, nicotine vapor product, or alternative nicotine product for sale through mail order or the Internet (i) prior to the sale of the tobacco product, nicotine vapor product, or alternative nicotine product verifies that the purchaser is at least 18 years of age through a commercially available database that is regularly used by businesses or governmental entities for the purpose of age and identity verification and (ii) uses a method of mailing, shipping, or delivery that requires the signature of a person at least 18 years of age before the tobacco product, nicotine vapor product, or alternative nicotine product will be released to the purchaser.&lt;/p&gt;&lt;p&gt;D. A violation of subsection A or C by an individual or by a separate retail establishment that involves a nicotine vapor product, alternative nicotine product, or tobacco product other than a bidi is punishable by a civil penalty not to exceed $100 for a first violation, a civil penalty not to exceed $200 for a second violation, and a civil penalty not to exceed $500 for a third or subsequent violation.&lt;/p&gt;&lt;p&gt;A violation of subsection A or C by an individual or by a separate retail establishment that involves the sale, distribution, or purchase of a bidi is punishable by a civil penalty in the amount of $500 for a first violation, a civil penalty in the amount of $1,000 for a second violation, and a civil penalty in the amount of $2,500 for a third or subsequent violation. Where a defendant retail establishment offers proof that it has trained its employees concerning the requirements of this section, the court shall suspend all of the penalties imposed hereunder. However, where the court finds that a retail establishment has failed to so train its employees, the court may impose a civil penalty not to exceed $1,000 in lieu of any penalties imposed hereunder for a violation of subsection A or C involving a nicotine vapor product, alternative nicotine product, or tobacco product other than a bidi.&lt;/p&gt;&lt;p&gt;A violation of subsection B is punishable by a civil penalty not to exceed $100 for a first violation and a civil penalty not to exceed $250 for a second or subsequent violation. A court may, as an alternative to the civil penalty, and upon motion of the defendant, prescribe the performance of up to 20 hours of community service for a first violation of subsection B and up to 40 hours of community service for a second or subsequent violation. If the defendant fails or refuses to complete the community service as prescribed, the court may impose the civil penalty. Upon a violation of subsection B, the judge may enter an order pursuant to subdivision A 9 of ¬ß &lt;a href='/vacode/16.1-278.8/'&gt;16.1-278.8&lt;/a&gt;.&lt;/p&gt;&lt;p&gt;Any attorney for the Commonwealth of the county or city in which an alleged violation occurred may bring an action to recover the civil penalty, which shall be paid into the state treasury. Any law-enforcement officer may issue a summons for a violation of subsection A, B, or C.&lt;/p&gt;&lt;p&gt;E. 1. Cigarettes shall be sold only in sealed packages provided by the manufacturer, with the required health warning. The proprietor of every retail establishment that offers for sale any tobacco product, nicotine vapor product, or alternative nicotine product shall post in a conspicuous manner and place a sign or signs indicating that the sale of tobacco products, nicotine vapor products, or alternative nicotine products to any person under 18 years of age is prohibited by law. Any attorney for the county, city, or town in which an alleged violation of this subsection occurred may enforce this subsection by civil action to recover a civil penalty not to exceed $50. The civil penalty shall be paid into the local treasury. No filing fee or other fee or cost shall be charged to the county, city, or town which instituted the action.&lt;/p&gt;&lt;p&gt;2. For the purpose of compliance with regulations of the Substance Abuse and Mental Health Services Administration published at 61 Federal Register 1492, the Department of Agriculture and Consumer Services may promulgate regulations which allow the Department to undertake the activities necessary to comply with such regulations.&lt;/p&gt;&lt;p&gt;3. Any attorney for the county, city, or town in which an alleged violation of this subsection occurred may enforce this subsection by civil action to recover a civil penalty not to exceed $100. The civil penalty shall be paid into the local treasury. No filing fee or other fee or cost shall be charged to the county, city, or town which instituted the action.&lt;/p&gt;&lt;p&gt;F. Nothing in this section shall be construed to create a private cause of action.&lt;/p&gt;&lt;p&gt;G. Agents of the Virginia Alcoholic Beverage Control Authority designated pursuant to ¬ß &lt;a href='/vacode/4.1-105/'&gt;4.1-105&lt;/a&gt; may issue a summons for any violation of this section.&lt;/p&gt;&lt;p&gt;H. As used in this section:&lt;/p&gt;&lt;p&gt;"Alternative nicotine product" means any noncombustible product containing nicotine that is intended for human consumption, whether chewed, absorbed, dissolved, or ingested by any other means. "Alternative nicotine product" does not include any nicotine vapor product, tobacco product, or product regulated as a drug or device by the U.S. Food and Drug Administration (FDA) under Chapter V (21 U.S.C. ¬ß 351 et seq.) of the Federal Food, Drug, and Cosmetic Act.&lt;/p&gt;&lt;p&gt;"Bidi" means a product containing tobacco that is wrapped in temburni leaf (diospyros melanoxylon) or tendu leaf (diospyros exculpra), or any other product that is offered to, or purchased by, consumers as a bidi or beedie.&lt;/p&gt;&lt;p&gt;"Nicotine vapor product" means any noncombustible product containing nicotine that employs a heating element, power source, electronic circuit, or other electronic, chemical, or mechanical means, regardless of shape or size, that can be used to produce vapor from nicotine in a solution or other form. "Nicotine vapor product" includes any electronic cigarette, electronic cigar, electronic cigarillo, electronic pipe, or similar product or device and any cartridge or other container of nicotine in a solution or other form that is intended to be used with or in an electronic cigarette, electronic cigar, electronic cigarillo, electronic pipe, or similar product or device. "Nicotine vapor product" does not include any product regulated by the FDA under Chapter V (21 U.S.C. ¬ß 351 et seq.) of the Federal Food, Drug, and Cosmetic Act.&lt;/p&gt;&lt;p&gt;"Tobacco product" means any product made of tobacco and includes cigarettes, cigars, smokeless tobacco, pipe tobacco, bidis, and wrappings. "Tobacco product" does not include any nicotine vapor product, alternative nicotine product, or product that is regulated by the FDA under Chapter V (21 U.S.C. ¬ß 351 et seq.) of the Federal Food, Drug, and Cosmetic Act.&lt;/p&gt;&lt;p&gt;"Wrappings" includes papers made or sold for covering or rolling tobacco or other materials for smoking in a manner similar to a cigarette or cigar.&lt;/p&gt;&lt;p&gt;1986, c. 406; 1991, c. 558; 1993, c. 631; 1994, c. &lt;a href='http://lis.virginia.gov/cgi-bin/legp604.exe?941+ful+CHAP0305'&gt;305&lt;/a&gt;; 1995, c. &lt;a href='http://lis.virginia.gov/cgi-bin/legp604.exe?951+ful+CHAP0675'&gt;675&lt;/a&gt;; 1996, cc. &lt;a href='http://lis.virginia.gov/cgi-bin/legp604.exe?961+ful+CHAP0509'&gt;509&lt;/a&gt;, &lt;a href='http://lis.virginia.gov/cgi-bin/legp604.exe?961+ful+CHAP0517'&gt;517&lt;/a&gt;; 1997, cc. &lt;a href='http://lis.virginia.gov/cgi-bin/legp604.exe?971+ful+CHAP0812'&gt;812&lt;/a&gt;, &lt;a href='http://lis.virginia.gov/cgi-bin/legp604.exe?971+ful+CHAP0882'&gt;882&lt;/a&gt;; 1998, c. &lt;a href='http://lis.virginia.gov/cgi-bin/legp604.exe?981+ful+CHAP0363'&gt;363&lt;/a&gt;; 1999, c. &lt;a href='http://lis.virginia.gov/cgi-bin/legp604.exe?991+ful+CHAP1020'&gt;1020&lt;/a&gt;; 2000, c. &lt;a href='http://lis.virginia.gov/cgi-bin/legp604.exe?001+ful+CHAP0883'&gt;883&lt;/a&gt;; 2003, cc. &lt;a href='http://lis.virginia.gov/cgi-bin/legp604.exe?031+ful+CHAP0114'&gt;114&lt;/a&gt;, &lt;a href='http://lis.virginia.gov/cgi-bin/legp604.exe?031+ful+CHAP0615'&gt;615&lt;/a&gt;; 2014, cc. &lt;a href='http://lis.virginia.gov/cgi-bin/legp604.exe?141+ful+CHAP0357'&gt;357&lt;/a&gt;, &lt;a href='http://lis.virginia.gov/cgi-bin/legp604.exe?141+ful+CHAP0394'&gt;394&lt;/a&gt;; 2015, cc. &lt;a href='http://lis.virginia.gov/cgi-bin/legp604.exe?151+ful+CHAP0038'&gt;38&lt;/a&gt;, &lt;a href='http://lis.virginia.gov/cgi-bin/legp604.exe?151+ful+CHAP0730'&gt;730&lt;/a&gt;, &lt;a href='http://lis.virginia.gov/cgi-bin/legp604.exe?151+ful+CHAP0739'&gt;739&lt;/a&gt;, &lt;a href='http://lis.virginia.gov/cgi-bin/legp604.exe?151+ful+CHAP0756'&gt;756&lt;/a&gt;.&lt;/p&gt;</t>
  </si>
  <si>
    <t>¬ß 18.2-371.3</t>
  </si>
  <si>
    <t>Tattooing or body piercing of minors.</t>
  </si>
  <si>
    <t>&lt;p&gt;No person shall tattoo or perform body piercing for hire or consideration on a person less than eighteen years of age, knowing or having reason to believe such person is less than eighteen years of age except (i) in the presence of the person's parent or guardian, or (ii) when done by or under the supervision of a medical doctor, registered nurse or other medical services personnel licensed pursuant to Title 54.1 in the performance of their duties.&lt;/p&gt;&lt;p&gt;In addition, no person shall tattoo or perform body piercing on any client unless he complies with the Centers for Disease Control and Prevention's guidelines for "Universal Blood and Body Fluid Precautions" and provides the client with the following disclosure:&lt;/p&gt;&lt;p&gt;1. Tattooing and body piercing are invasive procedures in which the skin is penetrated by a foreign object.&lt;/p&gt;&lt;p&gt;2. If proper sterilization and antiseptic procedures are not followed by tattoo artists and body piercers, there is a risk of transmission of bloodborne pathogens and other infections, including, but not limited to, human immunodeficiency viruses and hepatitis B or C viruses.&lt;/p&gt;&lt;p&gt;3. Tattooing and body piercing may cause allergic reactions in persons sensitive to dyes or the metals used in ornamentation.&lt;/p&gt;&lt;p&gt;4. Tattooing and body piercing may involve discomfort or pain for which appropriate anesthesia cannot be legally made available by the person performing the tattoo or body piercing unless such person holds the appropriate license from a Virginia health regulatory board.&lt;/p&gt;&lt;p&gt;A person who violates this section is guilty of a Class 1 misdemeanor.&lt;/p&gt;&lt;p&gt;For the purposes of this section:&lt;/p&gt;&lt;p&gt;"Body-piercing" means the act of penetrating the skin to make a hole, mark, or scar, generally permanent in nature. "Body piercing" does not include the use of a mechanized, presterilized ear-piercing system that penetrates the outer perimeter or lobe of the ear or both.&lt;/p&gt;&lt;p&gt;"Tattoo" means to place any design, letter, scroll, figure, symbol or any other mark upon or under the skin of any person with ink or any other substance resulting in the permanent coloration of the skin, including permanent make-up or permanent jewelry, by the aid of needles or any other instrument designed to touch or puncture the skin.&lt;/p&gt;&lt;p&gt;1997, c. &lt;a href='http://lis.virginia.gov/cgi-bin/legp604.exe?971+ful+CHAP0586'&gt;586&lt;/a&gt;; 2000, c. &lt;a href='http://lis.virginia.gov/cgi-bin/legp604.exe?001+ful+CHAP0842'&gt;842&lt;/a&gt;; 2001, c. &lt;a href='http://lis.virginia.gov/cgi-bin/legp604.exe?011+ful+CHAP0270'&gt;270&lt;/a&gt;; 2006, c. &lt;a href='http://lis.virginia.gov/cgi-bin/legp604.exe?061+ful+CHAP0692'&gt;692&lt;/a&gt;.&lt;/p&gt;</t>
  </si>
  <si>
    <t>¬ß 18.2-371.4</t>
  </si>
  <si>
    <t>Prohibiting the sale of novelty lighters to juveniles.</t>
  </si>
  <si>
    <t>&lt;p&gt;A. "Novelty lighter" means a mechanical or electrical device containing a combustible fuel typically used for lighting cigarettes, cigars, or pipes that is (i) designed to resemble a cartoon character, toy, gun, watch, musical instrument, vehicle, animal, food, or beverage, or (ii) a fanciful article that plays musical notes, has flashing lights, or has other entertaining features that are appealing to or intended for use by juveniles. A novelty lighter may operate on any fuel, including butane, isobutene, or liquid fuel.&lt;/p&gt;&lt;p&gt;B. "Novelty lighter" does not include (i) a lighter without fuel and that is incapable of being fueled, (ii) a lighter lacking a device necessary to produce combustion or a flame, (iii) a mechanical or electrical device primarily used to ignite fuel for fireplaces or for charcoal or gas grills, (iv) a lighter manufactured prior to 1980, or (v) a standard disposable lighter that is printed or decorated with logos, labels, decals, or artwork, or heat shrinkable sleeves.&lt;/p&gt;&lt;p&gt;C. Novelty lighters that are available for purchase at a retail establishment shall be located in a place that is not open to the general public.&lt;/p&gt;&lt;p&gt;D. Any individual who sells a novelty lighter to a person he knows or has reason to know is a juvenile is subject to a civil penalty of no more than $100.&lt;/p&gt;&lt;p&gt;E. This section may be enforced by the State Fire Marshal's Office, local fire marshals appointed pursuant to ¬ß &lt;a href='http://law.lis.virginia.gov/vacode/27-34.2/'&gt;27-34.2&lt;/a&gt; or &lt;a href='http://law.lis.virginia.gov/vacode/27-34.2:1/'&gt;27-34.2:1&lt;/a&gt;, or law-enforcement officers.&lt;/p&gt;&lt;p&gt;2009, c. &lt;a href='http://lis.virginia.gov/cgi-bin/legp604.exe?091+ful+CHAP0668'&gt;668&lt;/a&gt;.&lt;/p&gt;</t>
  </si>
  <si>
    <t>OBSCENITY AND RELATED OFFENSES</t>
  </si>
  <si>
    <t>¬ß 18.2-372</t>
  </si>
  <si>
    <t>Obscene defined.</t>
  </si>
  <si>
    <t>&lt;p&gt;The word "obscene" where it appears in this article shall mean that which, considered as a whole, has as its dominant theme or purpose an appeal to the prurient interest in sex, that is, a shameful or morbid interest in nudity, sexual conduct, sexual excitement, excretory functions or products thereof or sadomasochistic abuse, and which goes substantially beyond customary limits of candor in description or representation of such matters and which, taken as a whole, does not have serious literary, artistic, political or scientific value.&lt;/p&gt;&lt;p&gt;Code 1950, ¬ß 18.1-227; 1960, c. 233; 1975, cc. 14, 15.&lt;/p&gt;</t>
  </si>
  <si>
    <t>¬ß 18.2-373</t>
  </si>
  <si>
    <t>Obscene items enumerated.</t>
  </si>
  <si>
    <t>&lt;p&gt;Obscene items shall include:&lt;/p&gt;&lt;p&gt;(1) Any obscene book;&lt;/p&gt;&lt;p&gt;(2) Any obscene leaflet, pamphlet, magazine, booklet, picture, painting, bumper sticker, drawing, photograph, film, negative, slide, motion picture, videotape recording;&lt;/p&gt;&lt;p&gt;(3) Any obscene figure, object, article, instrument, novelty device, or recording or transcription used or intended to be used in disseminating any obscene song, ballad, words, or sounds; or&lt;/p&gt;&lt;p&gt;(4) Any obscene writing, picture or similar visual representation, or sound recording, stored in an electronic or other medium retrievable in a perceivable form.&lt;/p&gt;&lt;p&gt;Code 1950, ¬ß 18.1-229; 1960, c. 233; 1975, cc. 14, 15; 1981, c. 293; 1989, c. 546; 2000, c. &lt;a href='http://lis.virginia.gov/cgi-bin/legp604.exe?001+ful+CHAP1009'&gt;1009&lt;/a&gt;.&lt;/p&gt;</t>
  </si>
  <si>
    <t>¬ß 18.2-374</t>
  </si>
  <si>
    <t>Production, publication, sale, possession, etc., of obscene items.</t>
  </si>
  <si>
    <t>&lt;p&gt;It shall be unlawful for any person knowingly to:&lt;/p&gt;&lt;p&gt;(1) Prepare any obscene item for the purposes of sale or distribution; or&lt;/p&gt;&lt;p&gt;(2) Print, copy, manufacture, produce, or reproduce any obscene item for purposes of sale or distribution; or&lt;/p&gt;&lt;p&gt;(3) Publish, sell, rent, lend, transport in intrastate commerce, or distribute or exhibit any obscene item, or offer to do any of these things; or&lt;/p&gt;&lt;p&gt;(4) Have in his possession with intent to sell, rent, lend, transport, or distribute any obscene item. Possession in public or in a public place of any obscene item as defined in this article shall be deemed prima facie evidence of a violation of this section.&lt;/p&gt;&lt;p&gt;For the purposes of this section, "distribute" shall mean delivery in person, by mail, messenger or by any other means by which obscene items as defined in this article may pass from one person, firm or corporation to another.&lt;/p&gt;&lt;p&gt;Code 1950, ¬ß 18.1-228; 1960, c. 233; 1962, c. 289; 1970, c. 204; 1975, cc. 14, 15.&lt;/p&gt;</t>
  </si>
  <si>
    <t>¬ß 18.2-374.1</t>
  </si>
  <si>
    <t>Production, publication, sale, financing, etc., of child pornography; presumption as to age.</t>
  </si>
  <si>
    <t>&lt;p&gt;A. For purposes of this article and Article 4 (¬ß &lt;a href='http://law.lis.virginia.gov/vacode/18.2-362/'&gt;18.2-362&lt;/a&gt; et seq.) of this chapter, "child pornography" means sexually explicit visual material which utilizes or has as a subject an identifiable minor. An identifiable minor is a person who was a minor at the time the visual depiction was created, adapted, or modified; or whose image as a minor was used in creating, adapting or modifying the visual depiction; and who is recognizable as an actual person by the person's face, likeness, or other distinguishing characteristic, such as a unique birthmark or other recognizable feature; and shall not be construed to require proof of the actual identity of the identifiable minor.&lt;/p&gt;&lt;p&gt;For the purposes of this article and Article 4 (¬ß &lt;a href='http://law.lis.virginia.gov/vacode/18.2-362/'&gt;18.2-362&lt;/a&gt; et seq.) of this chapter, the term "sexually explicit visual material" means a picture, photograph, drawing, sculpture, motion picture film, digital image, including such material stored in a computer's temporary Internet cache when three or more images or streaming videos are present, or similar visual representation which depicts sexual bestiality, a lewd exhibition of nudity, as nudity is defined in ¬ß &lt;a href='http://law.lis.virginia.gov/vacode/18.2-390/'&gt;18.2-390&lt;/a&gt;, or sexual excitement, sexual conduct or sadomasochistic abuse, as also defined in ¬ß &lt;a href='http://law.lis.virginia.gov/vacode/18.2-390/'&gt;18.2-390&lt;/a&gt;, or a book, magazine or pamphlet which contains such a visual representation. An undeveloped photograph or similar visual material may be sexually explicit material notwithstanding that processing or other acts may be required to make its sexually explicit content apparent.&lt;/p&gt;&lt;p&gt;B. A person shall be guilty of production of child pornography who:&lt;/p&gt;&lt;p&gt;1. Accosts, entices or solicits a person less than 18 years of age with intent to induce or force such person to perform in or be a subject of child pornography; or&lt;/p&gt;&lt;p&gt;2. Produces or makes or attempts or prepares to produce or make child pornography; or&lt;/p&gt;&lt;p&gt;3. Who knowingly takes part in or participates in the filming, photographing, or other production of child pornography by any means; or&lt;/p&gt;&lt;p&gt;4. Knowingly finances or attempts or prepares to finance child pornography.&lt;/p&gt;&lt;p&gt;5. [Repealed.]&lt;/p&gt;&lt;p&gt;B1. [Repealed.]&lt;/p&gt;&lt;p&gt;C1. Any person who violates this section, when the subject of the child pornography is a child less than 15 years of age, shall be punished by not less than five years nor more than 30 years in a state correctional facility. However, if the person is at least seven years older than the subject of the child pornography the person shall be punished by a term of imprisonment of not less than five years nor more than 30 years in a state correctional facility, five years of which shall be a mandatory minimum term of imprisonment. Any person who commits a second or subsequent violation of this section where the person is at least seven years older than the subject shall be punished by a term of imprisonment of not less than 15 years nor more than 40 years, 15 years of which shall be a mandatory minimum term of imprisonment.&lt;/p&gt;&lt;p&gt;C2. Any person who violates this section, when the subject of the child pornography is a person at least 15 but less than 18 years of age, shall be punished by not less than one year nor more than 20 years in a state correctional facility. However, if the person is at least seven years older than the subject of the child pornography the person shall be punished by term of imprisonment of not less than three years nor more than 30 years in a state correctional facility, three years of which shall be a mandatory minimum term of imprisonment. Any person who commits a second or subsequent violation of this section when he is at least seven years older than the subject shall be punished by a term of imprisonment of not less than 10 years nor more than 30 years, 10 years of which shall be a mandatory minimum term of imprisonment.&lt;/p&gt;&lt;p&gt;C3. The mandatory minimum terms of imprisonment prescribed for violations of this section shall be served consecutively with any other sentence.&lt;/p&gt;&lt;p&gt;D. For the purposes of this section it may be inferred by text, title or appearance that a person who is depicted as or presents the appearance of being less than 18 years of age in sexually explicit visual material is less than 18 years of age.&lt;/p&gt;&lt;p&gt;E. Venue for a prosecution under this section may lie in the jurisdiction where the unlawful act occurs or where any sexually explicit visual material associated with a violation of this section is produced, reproduced, found, stored, or possessed.&lt;/p&gt;&lt;p&gt;1979, c. 348; 1983, c. 524; 1986, c. 585; 1992, c. 234; 1995, c. &lt;a href='http://lis.virginia.gov/cgi-bin/legp604.exe?951+ful+CHAP0839'&gt;839&lt;/a&gt;; 2007, cc. &lt;a href='http://lis.virginia.gov/cgi-bin/legp604.exe?071+ful+CHAP0418'&gt;418&lt;/a&gt;, &lt;a href='http://lis.virginia.gov/cgi-bin/legp604.exe?071+ful+CHAP0759'&gt;759&lt;/a&gt;, &lt;a href='http://lis.virginia.gov/cgi-bin/legp604.exe?071+ful+CHAP0823'&gt;823&lt;/a&gt;; 2013, cc. &lt;a href='http://lis.virginia.gov/cgi-bin/legp604.exe?131+ful+CHAP0761'&gt;761&lt;/a&gt;, &lt;a href='http://lis.virginia.gov/cgi-bin/legp604.exe?131+ful+CHAP0774'&gt;774&lt;/a&gt;; 2015, c. &lt;a href='http://lis.virginia.gov/cgi-bin/legp604.exe?151+ful+CHAP0709'&gt;709&lt;/a&gt;.&lt;/p&gt;</t>
  </si>
  <si>
    <t>¬ß 18.2-374.1:1</t>
  </si>
  <si>
    <t>Possession, reproduction, distribution, solicitation, and facilitation of child pornography; penalty.</t>
  </si>
  <si>
    <t>&lt;p&gt;A. Any person who knowingly possesses child pornography is guilty of a Class 6 felony.&lt;/p&gt;&lt;p&gt;B. Any person who commits a second or subsequent violation of subsection A is guilty of a Class 5 felony.&lt;/p&gt;&lt;p&gt;C. Any person who knowingly (i) reproduces by any means, including by computer, sells, gives away, distributes, electronically transmits, displays, purchases, or possesses with intent to sell, give away, distribute, transmit, or display child pornography or (ii) commands, entreats, or otherwise attempts to persuade another person to send, submit, transfer or provide to him any child pornography in order to gain entry into a group, association, or assembly of persons engaged in trading or sharing child pornography shall be punished by not less than five years nor more than 20 years in a state correctional facility. Any person who commits a second or subsequent violation under this subsection shall be punished by a term of imprisonment of not less than five years nor more than 20 years in a state correctional facility, five years of which shall be a mandatory minimum term of imprisonment. The mandatory minimum terms of imprisonment prescribed for violations of this section shall be served consecutively with any other sentence.&lt;/p&gt;&lt;p&gt;D. Any person who intentionally operates an Internet website for the purpose of facilitating the payment for access to child pornography is guilty of a Class 4 felony.&lt;/p&gt;&lt;p&gt;E. All child pornography shall be subject to lawful seizure and forfeiture pursuant to ¬ß &lt;a href='http://law.lis.virginia.gov/vacode/19.2-386.31/'&gt;19.2-386.31&lt;/a&gt;.&lt;/p&gt;&lt;p&gt;F. For purposes of this section it may be inferred by text, title or appearance that a person who is depicted as or presents the appearance of being less than 18 years of age in sexually explicit visual material is less than 18 years of age.&lt;/p&gt;&lt;p&gt;G. Venue for a prosecution under this section may lie in the jurisdiction where the unlawful act occurs or where any child pornography is produced, reproduced, found, stored, received, or possessed in violation of this section.&lt;/p&gt;&lt;p&gt;H. The provisions of this section shall not apply to any such material that is possessed for a bona fide medical, scientific, governmental, law-enforcement, or judicial purpose by a physician, psychologist, scientist, attorney, employee of the Department of Social Services or a local department of social services, employee of a law-enforcement agency, judge, or clerk and such person possesses such material in the course of conducting his professional duties as such.&lt;/p&gt;&lt;p&gt;1992, c. 745; 1993, c. 853; 1994, c. &lt;a href='http://lis.virginia.gov/cgi-bin/legp604.exe?941+ful+CHAP0511'&gt;511&lt;/a&gt;; 1999, c. &lt;a href='http://lis.virginia.gov/cgi-bin/legp604.exe?991+ful+CHAP0659'&gt;659&lt;/a&gt;; 2003, cc. &lt;a href='http://lis.virginia.gov/cgi-bin/legp604.exe?031+ful+CHAP0935'&gt;935&lt;/a&gt;, &lt;a href='http://lis.virginia.gov/cgi-bin/legp604.exe?031+ful+CHAP0938'&gt;938&lt;/a&gt;; 2004, c. &lt;a href='http://lis.virginia.gov/cgi-bin/legp604.exe?041+ful+CHAP0995'&gt;995&lt;/a&gt;; 2007, cc. &lt;a href='http://lis.virginia.gov/cgi-bin/legp604.exe?071+ful+CHAP0759'&gt;759&lt;/a&gt;, &lt;a href='http://lis.virginia.gov/cgi-bin/legp604.exe?071+ful+CHAP0823'&gt;823&lt;/a&gt;; 2009, c. &lt;a href='http://lis.virginia.gov/cgi-bin/legp604.exe?091+ful+CHAP0379'&gt;379&lt;/a&gt;; 2011, cc. &lt;a href='http://lis.virginia.gov/cgi-bin/legp604.exe?111+ful+CHAP0399'&gt;399&lt;/a&gt;, &lt;a href='http://lis.virginia.gov/cgi-bin/legp604.exe?111+ful+CHAP0416'&gt;416&lt;/a&gt;; 2012, c. &lt;a href='http://lis.virginia.gov/cgi-bin/legp604.exe?121+ful+CHAP0369'&gt;369&lt;/a&gt;; 2013, cc. &lt;a href='http://lis.virginia.gov/cgi-bin/legp604.exe?131+ful+CHAP0761'&gt;761&lt;/a&gt;, &lt;a href='http://lis.virginia.gov/cgi-bin/legp604.exe?131+ful+CHAP0774'&gt;774&lt;/a&gt;; 2014, c. &lt;a href='http://lis.virginia.gov/cgi-bin/legp604.exe?141+ful+CHAP0291'&gt;291&lt;/a&gt;; 2015, c. &lt;a href='http://lis.virginia.gov/cgi-bin/legp604.exe?151+ful+CHAP0428'&gt;428&lt;/a&gt;; 2017, c. &lt;a href='http://lis.virginia.gov/cgi-bin/legp604.exe?171+ful+CHAP0096'&gt;96&lt;/a&gt;.&lt;/p&gt;</t>
  </si>
  <si>
    <t>¬ß 18.2-374.1:2</t>
  </si>
  <si>
    <t>&lt;p&gt;Repealed by Acts 2007, cc. &lt;a href='http://lis.virginia.gov/cgi-bin/legp604.exe?071+ful+CHAP0759'&gt;759&lt;/a&gt; and &lt;a href='http://lis.virginia.gov/cgi-bin/legp604.exe?071+ful+CHAP0823'&gt;823&lt;/a&gt;, cl. 2.&lt;/p&gt;</t>
  </si>
  <si>
    <t>¬ß 18.2-374.2</t>
  </si>
  <si>
    <t>¬ß 18.2-374.3</t>
  </si>
  <si>
    <t>Use of communications systems to facilitate certain offenses involving children.</t>
  </si>
  <si>
    <t>&lt;p&gt;A. As used in subsections C, D, and E, "use a communications system" means making personal contact or direct contact through any agent or agency, any print medium, the United States mail, any common carrier or communication common carrier, any electronic communications system, the Internet, or any telecommunications, wire, computer network, or radio communications system.&lt;/p&gt;&lt;p&gt;B. It is unlawful for any person to use a communications system, including but not limited to computers or computer networks or bulletin boards, or any other electronic means for the purposes of procuring or promoting the use of a minor for any activity in violation of ¬ß &lt;a href='http://law.lis.virginia.gov/vacode/18.2-370/'&gt;18.2-370&lt;/a&gt; or &lt;a href='http://law.lis.virginia.gov/vacode/18.2-374.1/'&gt;18.2-374.1&lt;/a&gt;. A violation of this subsection is a Class 6 felony.&lt;/p&gt;&lt;p&gt;C. It is unlawful for any person 18 years of age or older to use a communications system, including but not limited to computers or computer networks or bulletin boards, or any other electronic means, for the purposes of soliciting, with lascivious intent, any person he knows or has reason to believe is a child younger than 15 years of age to knowingly and intentionally:&lt;/p&gt;&lt;p&gt;1. Expose his sexual or genital parts to any child to whom he is not legally married or propose that any such child expose his sexual or genital parts to such person;&lt;/p&gt;&lt;p&gt;2. Propose that any such child feel or fondle his own sexual or genital parts or the sexual or genital parts of such person or propose that such person feel or fondle the sexual or genital parts of any such child;&lt;/p&gt;&lt;p&gt;3. Propose to such child the performance of an act of sexual intercourse, anal intercourse, cunnilingus, fellatio, or anilingus or any act constituting an offense under ¬ß &lt;a href='http://law.lis.virginia.gov/vacode/18.2-361/'&gt;18.2-361&lt;/a&gt;; or&lt;/p&gt;&lt;p&gt;4. Entice, allure, persuade, or invite any such child to enter any vehicle, room, house, or other place, for any purposes set forth in the preceding subdivisions.&lt;/p&gt;&lt;p&gt;Any person who violates this subsection is guilty of a Class 5 felony. However, if the person is at least seven years older than the child he knows or has reason to believe is less than 15 years of age, the person shall be punished by a term of imprisonment of not less than five years nor more than 30 years in a state correctional facility, five years of which shall be mandatory minimum term of imprisonment. Any person who commits a second or subsequent violation of this subsection when the person is at least seven years older than the child he knows or has reason to believe is less than 15 years of age shall be punished by a term of imprisonment of not less than 10 years nor more than 40 years, 10 years of which shall be a mandatory minimum term of imprisonment.&lt;/p&gt;&lt;p&gt;D. Any person who uses a communications system, including but not limited to computers or computer networks or bulletin boards, or any other electronic means, for the purposes of soliciting, with lascivious intent, any child he knows or has reason to believe is at least 15 years of age but younger than 18 years of age to knowingly and intentionally commit any of the activities listed in subsection C if the person is at least seven years older than the child is guilty of a Class 5 felony. Any person who commits a second or subsequent violation of this subsection shall be punished by a term of imprisonment of not less than one nor more than 20 years, one year of which shall be a mandatory minimum term of imprisonment.&lt;/p&gt;&lt;p&gt;E. Any person 18 years of age or older who uses a communications system, including but not limited to computers or computer networks or bulletin boards, or any other electronic means, for the purposes of soliciting any person he knows or has reason to believe is a child younger than 18 years of age for (i) any activity in violation of ¬ß &lt;a href='http://law.lis.virginia.gov/vacode/18.2-355/'&gt;18.2-355&lt;/a&gt; or &lt;a href='http://law.lis.virginia.gov/vacode/18.2-361/'&gt;18.2-361&lt;/a&gt;, (ii) any activity in violation of ¬ß &lt;a href='http://law.lis.virginia.gov/vacode/18.2-374.1/'&gt;18.2-374.1&lt;/a&gt;, or (iii) a violation of ¬ß &lt;a href='http://law.lis.virginia.gov/vacode/18.2-374.1:1/'&gt;18.2-374.1:1&lt;/a&gt; is guilty of a Class 5 felony.&lt;/p&gt;&lt;p&gt;1992, c. 699; 1999, c. &lt;a href='http://lis.virginia.gov/cgi-bin/legp604.exe?991+ful+CHAP0659'&gt;659&lt;/a&gt;; 2003, cc. &lt;a href='http://lis.virginia.gov/cgi-bin/legp604.exe?031+ful+CHAP0935'&gt;935&lt;/a&gt;, &lt;a href='http://lis.virginia.gov/cgi-bin/legp604.exe?031+ful+CHAP0938'&gt;938&lt;/a&gt;; 2004, cc. &lt;a href='http://lis.virginia.gov/cgi-bin/legp604.exe?041+ful+CHAP0414'&gt;414&lt;/a&gt;, &lt;a href='http://lis.virginia.gov/cgi-bin/legp604.exe?041+ful+CHAP0444'&gt;444&lt;/a&gt;, &lt;a href='http://lis.virginia.gov/cgi-bin/legp604.exe?041+ful+CHAP0459'&gt;459&lt;/a&gt;, &lt;a href='http://lis.virginia.gov/cgi-bin/legp604.exe?041+ful+CHAP0864'&gt;864&lt;/a&gt;; 2007, cc. &lt;a href='http://lis.virginia.gov/cgi-bin/legp604.exe?071+ful+CHAP0759'&gt;759&lt;/a&gt;, &lt;a href='http://lis.virginia.gov/cgi-bin/legp604.exe?071+ful+CHAP0823'&gt;823&lt;/a&gt;; 2013, cc. &lt;a href='http://lis.virginia.gov/cgi-bin/legp604.exe?131+ful+CHAP0423'&gt;423&lt;/a&gt;, &lt;a href='http://lis.virginia.gov/cgi-bin/legp604.exe?131+ful+CHAP0470'&gt;470&lt;/a&gt;; 2014, c. &lt;a href='http://lis.virginia.gov/cgi-bin/legp604.exe?141+ful+CHAP0794'&gt;794&lt;/a&gt;.&lt;/p&gt;</t>
  </si>
  <si>
    <t>¬ß 18.2-374.4</t>
  </si>
  <si>
    <t>Display of child pornography or grooming video or materials to a child unlawful; penalty.</t>
  </si>
  <si>
    <t>&lt;p&gt;A. Any person 18 years of age or older who displays child pornography or a grooming video or materials to a child under 13 years of age with the intent to entice, solicit, or encourage the child to engage in the fondling of the sexual or genital parts of another or the fondling of his sexual or genital parts by another, sexual intercourse, cunnilingus, fellatio, anilingus, anal intercourse, or object sexual penetration is guilty of a Class 6 felony.&lt;/p&gt;&lt;p&gt;B. "Grooming video or materials" means a cartoon, animation, image, or series of images depicting a child engaged in the fondling of the sexual or genital parts of another or the fondling of his sexual or genital parts by another, masturbation, sexual intercourse, cunnilingus, fellatio, anilingus, anal intercourse, or object sexual penetration.&lt;/p&gt;&lt;p&gt;2012, c. &lt;a href='http://lis.virginia.gov/cgi-bin/legp604.exe?121+ful+CHAP0624'&gt;624&lt;/a&gt;.&lt;/p&gt;</t>
  </si>
  <si>
    <t>¬ß 18.2-375</t>
  </si>
  <si>
    <t>Obscene exhibitions and performances.</t>
  </si>
  <si>
    <t>&lt;p&gt;It shall be unlawful for any person knowingly to:&lt;/p&gt;&lt;p&gt;(1) Produce, promote, prepare, present, manage, direct, carry on or participate in, any obscene exhibitions or performances, including the exhibition or performance of any obscene motion picture, play, drama, show, entertainment, exposition, tableau or scene; provided, that no employee of any person or legal entity operating a theatre, garden, building, structure, room or place which presents such obscene exhibition or performance shall be subject to prosecution under this section if the employee is not the manager of the theatre or an officer of such entity, and has no financial interest in such theatre other than receiving salary and wages; or&lt;/p&gt;&lt;p&gt;(2) Own, lease or manage any theatre, garden, building, structure, room or place and lease, let, lend or permit such theatre, garden, building, structure, room or place to be used for the purpose of presenting such obscene exhibition or performance or to fail to post prominently therein the name and address of a person resident in the locality who is the manager of such theatre, garden, building, structure, room or place.&lt;/p&gt;&lt;p&gt;Code 1950, ¬ß 18.1-230; 1960, c. 233; 1971, Ex. Sess., c. 191; 1975, cc. 14, 15.&lt;/p&gt;</t>
  </si>
  <si>
    <t>¬ß 18.2-376</t>
  </si>
  <si>
    <t>Advertising, etc., obscene items, exhibitions or performances.</t>
  </si>
  <si>
    <t>&lt;p&gt;It shall be unlawful for any person knowingly to prepare, print, publish, or circulate, or cause to be prepared, printed, published or circulated, any notice or advertisement of any obscene item proscribed in ¬ß &lt;a href='http://law.lis.virginia.gov/vacode/18.2-373/'&gt;18.2-373&lt;/a&gt;, or of any obscene performance or exhibition proscribed in ¬ß &lt;a href='http://law.lis.virginia.gov/vacode/18.2-375/'&gt;18.2-375&lt;/a&gt;, stating or indicating where such obscene item, exhibition, or performance may be purchased, obtained, seen or heard.&lt;/p&gt;&lt;p&gt;Code 1950, ¬ß 18.1-231; 1960, c. 233; 1975, cc. 14, 15.&lt;/p&gt;</t>
  </si>
  <si>
    <t>¬ß 18.2-376.1</t>
  </si>
  <si>
    <t>Enhanced penalties for using a computer in certain violations.</t>
  </si>
  <si>
    <t>&lt;p&gt;Any person who uses a computer in connection with a violation of ¬ß¬ß &lt;a href='http://law.lis.virginia.gov/vacode/18.2-374/'&gt;18.2-374&lt;/a&gt;, &lt;a href='http://law.lis.virginia.gov/vacode/18.2-375/'&gt;18.2-375&lt;/a&gt;, or ¬ß &lt;a href='http://law.lis.virginia.gov/vacode/18.2-376/'&gt;18.2-376&lt;/a&gt; is guilty of a separate and distinct Class 1 misdemeanor, and for a second or subsequent such offense within 10 years of a prior such offense is guilty of a Class 6 felony, the penalties to be imposed in addition to any other punishment otherwise prescribed for a violation of any of those sections.&lt;/p&gt;&lt;p&gt;2003, cc. &lt;a href='http://lis.virginia.gov/cgi-bin/legp604.exe?031+ful+CHAP0987'&gt;987&lt;/a&gt;, &lt;a href='http://lis.virginia.gov/cgi-bin/legp604.exe?031+ful+CHAP1016'&gt;1016&lt;/a&gt;.&lt;/p&gt;</t>
  </si>
  <si>
    <t>¬ß 18.2-377</t>
  </si>
  <si>
    <t>Placards, posters, bills, etc.</t>
  </si>
  <si>
    <t>&lt;p&gt;It shall be unlawful for any person knowingly to expose, place, display, post up, exhibit, paint, print, or mark, or cause to be exposed, placed, displayed, posted, exhibited, painted, printed or marked, in or on any building, structure, billboard, wall or fence, or on any street, or in or upon any public place, any placard, poster, banner, bill, writing, or picture which is obscene, or which advertises or promotes any obscene item proscribed in ¬ß &lt;a href='http://law.lis.virginia.gov/vacode/18.2-373/'&gt;18.2-373&lt;/a&gt; or any obscene exhibition or performance proscribed in ¬ß &lt;a href='http://law.lis.virginia.gov/vacode/18.2-375/'&gt;18.2-375&lt;/a&gt;, or knowingly to permit the same to be displayed on property belonging to or controlled by him.&lt;/p&gt;&lt;p&gt;Code 1950, ¬ß 18.1-232; 1960, c. 233; 1975, cc. 14, 15.&lt;/p&gt;</t>
  </si>
  <si>
    <t>¬ß 18.2-378</t>
  </si>
  <si>
    <t>Coercing acceptance of obscene articles or publications.</t>
  </si>
  <si>
    <t>&lt;p&gt;It shall be unlawful for any person, firm, association or corporation, as a condition to any sale, allocation, consignment or delivery for resale of any paper, magazine, book, periodical or publication to require that the purchaser or consignee receive for resale any other article, book, or other publication which is obscene; nor shall any person, firm, association or corporation deny or threaten to deny any franchise or impose or threaten to impose any penalty, financial or otherwise, by reason of the failure or refusal of any person to accept such articles, books, or publications, or by reason of the return thereof.&lt;/p&gt;&lt;p&gt;Code 1950, ¬ß 18.1-233; 1960, c. 233; 1975, cc. 14, 15.&lt;/p&gt;</t>
  </si>
  <si>
    <t>¬ß 18.2-379</t>
  </si>
  <si>
    <t>Employing or permitting minor to assist in offense under article.</t>
  </si>
  <si>
    <t>&lt;p&gt;It shall be unlawful for any person knowingly to hire, employ, use or permit any minor to do or assist in doing any act or thing constituting an offense under this article.&lt;/p&gt;&lt;p&gt;Code 1950, ¬ß 18.1-234; 1960, c. 233; 1975, cc. 14, 15.&lt;/p&gt;</t>
  </si>
  <si>
    <t>¬ß 18.2-380</t>
  </si>
  <si>
    <t>Punishment for first offense.</t>
  </si>
  <si>
    <t>&lt;p&gt;Any person, firm, association or corporation convicted for the first time of an offense under ¬ß¬ß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¬ß &lt;a href='http://law.lis.virginia.gov/vacode/18.2-379/'&gt;18.2-379&lt;/a&gt;, shall be guilty of a Class 1 misdemeanor.&lt;/p&gt;&lt;p&gt;Code 1950, ¬ß 18.1-235.1; 1968, c. 662; 1975, cc. 14, 15; 1983, c. 412; 1985, c. 279.&lt;/p&gt;</t>
  </si>
  <si>
    <t>¬ß 18.2-381</t>
  </si>
  <si>
    <t>Punishment for subsequent offenses; additional penalty for owner.</t>
  </si>
  <si>
    <t>&lt;p&gt;Any person, firm, association or corporation convicted of a second or other subsequent offense under ¬ß &lt;a href='http://law.lis.virginia.gov/vacode/18.2-374/'&gt;18.2-374&lt;/a&gt;, &lt;a href='http://law.lis.virginia.gov/vacode/18.2-375/'&gt;18.2-375&lt;/a&gt;, &lt;a href='http://law.lis.virginia.gov/vacode/18.2-376/'&gt;18.2-376&lt;/a&gt;, &lt;a href='http://law.lis.virginia.gov/vacode/18.2-377/'&gt;18.2-377&lt;/a&gt;, &lt;a href='http://law.lis.virginia.gov/vacode/18.2-378/'&gt;18.2-378&lt;/a&gt;, or &lt;a href='http://law.lis.virginia.gov/vacode/18.2-379/'&gt;18.2-379&lt;/a&gt; is guilty of a Class 6 felony. However, if the person, firm, association or corporation convicted of such subsequent offense is the owner of the business establishment where each of the offenses occurred, a fine of not more than $10,000 shall be imposed in addition to the penalties otherwise prescribed by this section.&lt;/p&gt;&lt;p&gt;Code 1950, ¬ß 18.1-236.1; 1960, c. 233; 1968, c. 662; 1975, cc. 14, 15; 1983, c. 412; 2015, c. &lt;a href='http://lis.virginia.gov/cgi-bin/legp604.exe?151+ful+CHAP0428'&gt;428&lt;/a&gt;.&lt;/p&gt;</t>
  </si>
  <si>
    <t>¬ß 18.2-382</t>
  </si>
  <si>
    <t>Photographs, slides and motion pictures.</t>
  </si>
  <si>
    <t>&lt;p&gt;Every person who knowingly:&lt;/p&gt;&lt;p&gt;(1) Photographs himself or any other person, for purposes of preparing an obscene film, photograph, negative, slide or motion picture for purposes of sale or distribution; or&lt;/p&gt;&lt;p&gt;(2) Models, poses, acts, or otherwise assists in the preparation of any obscene film, photograph, negative, slide or motion picture for purposes of sale or distribution;&lt;/p&gt;&lt;p&gt;shall be guilty of a Class 3 misdemeanor.&lt;/p&gt;&lt;p&gt;Code 1950, ¬ß 18.1-235; 1960, c. 233; 1970, c. 204; 1975, cc. 14, 15.&lt;/p&gt;</t>
  </si>
  <si>
    <t>¬ß 18.2-383</t>
  </si>
  <si>
    <t>Exceptions to application of article.</t>
  </si>
  <si>
    <t>&lt;p&gt;Nothing contained in this article shall be construed to apply to:&lt;/p&gt;&lt;p&gt;(1) The purchase, distribution, exhibition, or loan of any book, magazine, or other printed or manuscript material by any library, school, or institution of higher education, supported by public appropriation;&lt;/p&gt;&lt;p&gt;(2) The purchase, distribution, exhibition, or loan of any work of art by any museum of fine arts, school, or institution of higher education, supported by public appropriation;&lt;/p&gt;&lt;p&gt;(3) The exhibition or performance of any play, drama, tableau, or motion picture by any theatre, museum of fine arts, school, or institution of higher education, supported by public appropriation.&lt;/p&gt;&lt;p&gt;Code 1950, ¬ß 18.1-236.2; 1960, c. 233; 1966, c. 516; 1975, cc. 14, 15.&lt;/p&gt;</t>
  </si>
  <si>
    <t>¬ß 18.2-384</t>
  </si>
  <si>
    <t>Proceeding against book alleged to be obscene.</t>
  </si>
  <si>
    <t>&lt;p&gt;(1) Whenever he has reasonable cause to believe that any person is engaged in the sale or commercial distribution of any obscene book, any citizen or the attorney for the Commonwealth of any county or city, or city attorney, in which the sale or commercial distribution of such book occurs may institute a proceeding in the circuit court in said city or county for adjudication of the obscenity of the book.&lt;/p&gt;&lt;p&gt;(2) The proceeding shall be instituted by filing with the court a petition:&lt;/p&gt;&lt;p&gt;(a) Directed against the book by name or description;&lt;/p&gt;&lt;p&gt;(b) Alleging the obscene nature of the book; and&lt;/p&gt;&lt;p&gt;(c) Listing the names and addresses, if known, of the author, publisher, and all other persons interested in its sale or commercial distribution.&lt;/p&gt;&lt;p&gt;(3) Upon the filing of a petition pursuant to this article, the court in term or in vacation shall forthwith examine the book alleged to be obscene. If the court find no probable cause to believe the book obscene, the judge thereof shall dismiss the petition; but if the court find probable cause to believe the book obscene, the judge thereof shall issue an order to show cause why the book should not be adjudicated obscene.&lt;/p&gt;&lt;p&gt;(4) The order to show cause shall be:&lt;/p&gt;&lt;p&gt;(a) Directed against the book by name or description;&lt;/p&gt;&lt;p&gt;(b) Published once a week for two successive weeks in a newspaper of general circulation within the county or city in which the proceeding is filed;&lt;/p&gt;&lt;p&gt;(c) If their names and addresses are known, served by registered mail upon the author, publisher, and all other persons interested in the sale or commercial distribution of the book; and&lt;/p&gt;&lt;p&gt;(d) Returnable twenty-one days after its service by registered mail or the commencement of its publication, whichever is later.&lt;/p&gt;&lt;p&gt;(5) When an order to show cause is issued pursuant to this article, and upon four days' notice to be given to the persons and in the manner prescribed by the court, the court may issue a temporary restraining order against the sale or distribution of the book alleged to be obscene.&lt;/p&gt;&lt;p&gt;(6) On or before the return date specified in the order to show cause, the author, publisher, and any person interested in the sale or commercial distribution of the book may appear and file an answer. The court may by order permit any other person to appear and file an answer amicus curiae.&lt;/p&gt;&lt;p&gt;(7) If no one appears and files an answer on or before the return date specified in the order to show cause, the court, upon being satisfied that the book is obscene, shall order the clerk of court to enter judgment that the book is obscene, but the court in its discretion may except from its judgment a restricted category of persons to whom the book is not obscene.&lt;/p&gt;&lt;p&gt;(8) If an appearance is entered and an answer filed, the court shall order the proceeding set on the calendar for a prompt hearing. The court shall conduct the hearing in accordance with the rules of civil procedure applicable to the trial of cases by the court without a jury. At the hearing, the court shall receive evidence, including the testimony of experts, if such evidence be offered, pertaining to:&lt;/p&gt;&lt;p&gt;(a) The artistic, literary, medical, scientific, cultural and educational values, if any, of the book considered as a whole;&lt;/p&gt;&lt;p&gt;(b) The degree of public acceptance of the book, or books of similar character, within the county or city in which the proceeding is brought;&lt;/p&gt;&lt;p&gt;(c) The intent of the author and publisher of the book;&lt;/p&gt;&lt;p&gt;(d) The reputation of the author and publisher;&lt;/p&gt;&lt;p&gt;(e) The advertising, promotion, and other circumstances relating to the sale of the book;&lt;/p&gt;&lt;p&gt;(f) The nature of classes of persons, including scholars, scientists, and physicians, for whom the book may not have prurient appeal, and who may be subject to exception pursuant to subsection (7).&lt;/p&gt;&lt;p&gt;(9) In making a decision on the obscenity of the book, the court shall consider, among other things, the evidence offered pursuant to subsection (8), if any, and shall make a written determination upon every such consideration relied upon in the proceeding in his findings of fact and conclusions of law or in a memorandum accompanying them.&lt;/p&gt;&lt;p&gt;(10) If he finds the book not obscene, the court shall order the clerk of court to enter judgment accordingly. If he finds the book obscene, the court shall order the clerk of court to enter judgment that the book is obscene, but the court, in its discretion, may except from its judgment a restricted category of persons to whom the book is not obscene.&lt;/p&gt;&lt;p&gt;(11) While a temporary restraining order made pursuant to subsection (5) is in effect, or after the entry of a judgment pursuant to subsection (7), or after the entry of judgment pursuant to subsection (10), any person who publishes, sells, rents, lends, transports in intrastate commerce, or commercially distributes or exhibits the book, or has the book in his possession with intent to publish, sell, rent, lend, transport in intrastate commerce, or commercially distribute or exhibit the book, is presumed to have knowledge that the book is obscene under ¬ß¬ß &lt;a href='http://law.lis.virginia.gov/vacode/18.2-372/'&gt;18.2-372&lt;/a&gt; through &lt;a href='http://law.lis.virginia.gov/vacode/18.2-378/'&gt;18.2-378&lt;/a&gt; of this article.&lt;/p&gt;&lt;p&gt;(12) Any party to the proceeding, including the petitioner, may appeal from the judgment of the court to the Supreme Court of Virginia, as otherwise provided by law.&lt;/p&gt;&lt;p&gt;(13) It is expressly provided that the petition and proceeding authorized under this article, relating to books alleged to be obscene, shall be intended only to establish scienter in cases where the establishment of such scienter is thought to be useful or desirable by the petitioner; and the provisions of ¬ß &lt;a href='http://law.lis.virginia.gov/vacode/18.2-384/'&gt;18.2-384&lt;/a&gt; shall in nowise be construed to be a necessary prerequisite to the filing of criminal charges under this article.&lt;/p&gt;&lt;p&gt;Code 1950, ¬ß 18.1-236.3; 1960, c. 233; 1975, cc. 14, 15.&lt;/p&gt;</t>
  </si>
  <si>
    <t>¬ß 18.2-385</t>
  </si>
  <si>
    <t>Section 18.2-384 applicable to motion picture films.</t>
  </si>
  <si>
    <t>&lt;p&gt;The provisions of ¬ß &lt;a href='http://law.lis.virginia.gov/vacode/18.2-384/'&gt;18.2-384&lt;/a&gt; shall apply mutatis mutandis in the case of motion picture film.&lt;/p&gt;&lt;p&gt;Code 1950, ¬ß 18.1-236.4; 1966, c. 516; 1975, cc. 14, 15.&lt;/p&gt;</t>
  </si>
  <si>
    <t>¬ß 18.2-386</t>
  </si>
  <si>
    <t>Showing previews of certain motion pictures.</t>
  </si>
  <si>
    <t>&lt;p&gt;It shall be unlawful for any person to exhibit any trailer or preview of any motion picture which has a motion picture industry rating which would not permit persons in the audience viewing the feature motion picture to see the complete motion picture from which the trailer or preview is taken. Persons violating the provisions of this section shall be guilty of a Class 1 misdemeanor.&lt;/p&gt;&lt;p&gt;Code 1950, ¬ß 18.1-246.1; 1970, c. 504; 1975, cc. 14, 15.&lt;/p&gt;</t>
  </si>
  <si>
    <t>¬ß 18.2-386.1</t>
  </si>
  <si>
    <t>Unlawful creation of image of another; penalty.</t>
  </si>
  <si>
    <t>&lt;p&gt;A. It shall be unlawful for any person to knowingly and intentionally create any videographic or still image by any means whatsoever of any nonconsenting person if (i) that person is totally nude, clad in undergarments, or in a state of undress so as to expose the genitals, pubic area, buttocks or female breast in a restroom, dressing room, locker room, hotel room, motel room, tanning bed, tanning booth, bedroom or other location; or (ii) the videographic or still image is created by placing the lens or image-gathering component of the recording device in a position directly beneath or between a person's legs for the purpose of capturing an image of the person's intimate parts or undergarments covering those intimate parts when the intimate parts or undergarments would not otherwise be visible to the general public; and when the circumstances set forth in clause (i) or (ii) are otherwise such that the person being recorded would have a reasonable expectation of privacy.&lt;/p&gt;&lt;p&gt;B. The provisions of this section shall not apply to any videographic or still image created by any means whatsoever by (i) law-enforcement officers pursuant to a criminal investigation which is otherwise lawful or (ii) correctional officials and local or regional jail officials for security purposes or for investigations of alleged misconduct involving a person committed to the Department of Corrections or to a local or regional jail, or to any sound recording of an oral conversation made as a result of any videotaping or filming pursuant to Chapter 6 (¬ß &lt;a href='http://law.lis.virginia.gov/vacode/19.2-61/'&gt;19.2-61&lt;/a&gt; et seq.) of Title 19.2.&lt;/p&gt;&lt;p&gt;C. A violation of subsection A shall be punishable as a Class 1 misdemeanor.&lt;/p&gt;&lt;p&gt;D. A violation of subsection A involving a nonconsenting person under the age of 18 shall be punishable as a Class 6 felony.&lt;/p&gt;&lt;p&gt;E. Where it is alleged in the warrant, information, or indictment on which the person is convicted and found by the court or jury trying the case that the person has previously been convicted within the 10-year period immediately preceding the offense charged of two or more of the offenses specified in this section, each such offense occurring on a different date, and when such offenses were not part of a common act, transaction, or scheme, and such person has been at liberty as defined in ¬ß &lt;a href='http://law.lis.virginia.gov/vacode/53.1-151/'&gt;53.1-151&lt;/a&gt; between each conviction, he shall be guilty of a Class 6 felony.&lt;/p&gt;&lt;p&gt;1994, c. &lt;a href='http://lis.virginia.gov/cgi-bin/legp604.exe?941+ful+CHAP0640'&gt;640&lt;/a&gt;; 2004, c. &lt;a href='http://lis.virginia.gov/cgi-bin/legp604.exe?041+ful+CHAP0844'&gt;844&lt;/a&gt;; 2005, c. &lt;a href='http://lis.virginia.gov/cgi-bin/legp604.exe?051+ful+CHAP0375'&gt;375&lt;/a&gt;; 2008, c. &lt;a href='http://lis.virginia.gov/cgi-bin/legp604.exe?081+ful+CHAP0732'&gt;732&lt;/a&gt;; 2014, c. &lt;a href='http://lis.virginia.gov/cgi-bin/legp604.exe?141+ful+CHAP0399'&gt;399&lt;/a&gt;.&lt;/p&gt;</t>
  </si>
  <si>
    <t>¬ß 18.2-386.2</t>
  </si>
  <si>
    <t>Unlawful dissemination or sale of images of another; penalty.</t>
  </si>
  <si>
    <t>&lt;p&gt;A. Any person who, with the intent to coerce, harass, or intimidate, maliciously disseminates or sells any videographic or still image created by any means whatsoever that depicts another person who is totally nude, or in a state of undress so as to expose the genitals, pubic area, buttocks, or female breast, where such person knows or has reason to know that he is not licensed or authorized to disseminate or sell such videographic or still image is guilty of a Class 1 misdemeanor. However, if a person uses services of an Internet service provider, an electronic mail service provider, or any other information service, system, or access software provider that provides or enables computer access by multiple users to a computer server in committing acts prohibited under this section, such provider shall not be held responsible for violating this section for content provided by another person.&lt;/p&gt;&lt;p&gt;B. Venue for a prosecution under this section may lie in the jurisdiction where the unlawful act occurs or where any videographic or still image created by any means whatsoever is produced, reproduced, found, stored, received, or possessed in violation of this section.&lt;/p&gt;&lt;p&gt;C. The provisions of this section shall not preclude prosecution under any other statute.&lt;/p&gt;&lt;p&gt;2014, c. &lt;a href='http://lis.virginia.gov/cgi-bin/legp604.exe?141+ful+CHAP0399'&gt;399&lt;/a&gt;.&lt;/p&gt;</t>
  </si>
  <si>
    <t>¬ß 18.2-387</t>
  </si>
  <si>
    <t>Indecent exposure.</t>
  </si>
  <si>
    <t>&lt;p&gt;Every person who intentionally makes an obscene display or exposure of his person, or the private parts thereof, in any public place, or in any place where others are present, or procures another to so expose himself, shall be guilty of a Class 1 misdemeanor. No person shall be deemed to be in violation of this section for breastfeeding a child in any public place or any place where others are present.&lt;/p&gt;&lt;p&gt;Code 1950, ¬ß 18.1-236; 1960, c. 233; 1975, cc. 14, 15; 1994, c. &lt;a href='http://lis.virginia.gov/cgi-bin/legp604.exe?941+ful+CHAP0398'&gt;398&lt;/a&gt;.&lt;/p&gt;</t>
  </si>
  <si>
    <t>¬ß 18.2-387.1</t>
  </si>
  <si>
    <t>Obscene sexual display; penalty.</t>
  </si>
  <si>
    <t>&lt;p&gt;Any person who, while in any public place where others are present, intending that he be seen by others, intentionally and obscenely as defined in ¬ß &lt;a href='http://law.lis.virginia.gov/vacode/18.2-372/'&gt;18.2-372&lt;/a&gt;, engages in actual or explicitly simulated acts of masturbation, is guilty of a Class 1 misdemeanor.&lt;/p&gt;&lt;p&gt;2005, c. &lt;a href='http://lis.virginia.gov/cgi-bin/legp604.exe?051+ful+CHAP0422'&gt;422&lt;/a&gt;.&lt;/p&gt;</t>
  </si>
  <si>
    <t>¬ß 18.2-388</t>
  </si>
  <si>
    <t>Profane swearing and intoxication in public; penalty; transportation of public inebriates to detoxification center.</t>
  </si>
  <si>
    <t>&lt;p&gt;If any person profanely curses or swears or is intoxicated in public, whether such intoxication results from alcohol, narcotic drug or other intoxicant or drug of whatever nature, he shall be deemed guilty of a Class 4 misdemeanor. In any area in which there is located a court-approved detoxification center a law-enforcement officer may authorize the transportation, by police or otherwise, of public inebriates to such detoxification center in lieu of arrest; however, no person shall be involuntarily detained in such center.&lt;/p&gt;&lt;p&gt;Code 1950, ¬ß 18.1-237; 1960, c. 358; 1964, c. 434; 1975, cc. 14, 15; 1979, c. 654; 1982, c. 666; 1983, c. 187; 1990, c. 965.&lt;/p&gt;</t>
  </si>
  <si>
    <t>¬ß 18.2-389</t>
  </si>
  <si>
    <t>PROHIBITED SALES AND LOANS TO JUVENILES</t>
  </si>
  <si>
    <t>¬ß 18.2-390</t>
  </si>
  <si>
    <t>&lt;p&gt;As used in this article:&lt;/p&gt;&lt;p&gt;(1) "Juvenile" means a person less than 18 years of age.&lt;/p&gt;&lt;p&gt;(2) "Nudity" means a state of undress so as to expose the human male or female genitals, pubic area or buttocks with less than a full opaque covering, or the showing of the female breast with less than a fully opaque covering of any portion thereof below the top of the nipple, or the depiction of covered or uncovered male genitals in a discernibly turgid state.&lt;/p&gt;&lt;p&gt;(3) "Sexual conduct" means actual or explicitly simulated acts of masturbation, homosexuality, sexual intercourse, or physical contact in an act of apparent sexual stimulation or gratification with a person's clothed or unclothed genitals, pubic area, buttocks or, if such be female, breast.&lt;/p&gt;&lt;p&gt;(4) "Sexual excitement" means the condition of human male or female genitals when in a state of sexual stimulation or arousal.&lt;/p&gt;&lt;p&gt;(5) "Sadomasochistic abuse" means actual or explicitly simulated flagellation or torture by or upon a person who is nude or clad in undergarments, a mask or bizarre costume, or the condition of being fettered, bound or otherwise physically restrained on the part of one so clothed.&lt;/p&gt;&lt;p&gt;(6) "Harmful to juveniles" means that quality of any description or representation, in whatever form, of nudity, sexual conduct, sexual excitement, or sadomasochistic abuse, when it (a) predominantly appeals to the prurient, shameful or morbid interest of juveniles, (b) is patently offensive to prevailing standards in the adult community as a whole with respect to what is suitable material for juveniles, and (c) is, when taken as a whole, lacking in serious literary, artistic, political or scientific value for juveniles.&lt;/p&gt;&lt;p&gt;(7) "Knowingly" means having general knowledge of, or reason to know, or a belief or ground for belief which warrants further inspection or inquiry of both (a) the character and content of any material described herein which is reasonably susceptible of examination by the defendant, and (b) the age of the juvenile, provided however, that an honest mistake shall constitute an excuse from liability hereunder if the defendant made a reasonable bona fide attempt to ascertain the true age of such juvenile.&lt;/p&gt;&lt;p&gt;(8) "Video or computer game" means an object or device that stores recorded data or instructions, receives data or instructions generated by a person who uses it, and, by processing the data or instructions, creates an interactive game capable of being played, viewed, or experienced on or through a computer, television gaming system, console, or other technology.&lt;/p&gt;&lt;p&gt;Code 1950, ¬ß 18.1-236.6; 1970, c. 560; 1975, cc. 14, 15, 492; 1976, c. 504; 2006, c. &lt;a href='http://lis.virginia.gov/cgi-bin/legp604.exe?061+ful+CHAP0463'&gt;463&lt;/a&gt;.&lt;/p&gt;</t>
  </si>
  <si>
    <t>¬ß 18.2-391</t>
  </si>
  <si>
    <t>Unlawful acts; penalties.</t>
  </si>
  <si>
    <t>&lt;p&gt;A. It shall be unlawful for any person to sell, rent or loan to a juvenile, knowing or having reason to know that such person is a juvenile, or to knowingly display for commercial purpose in a manner whereby juveniles may examine and peruse:&lt;/p&gt;&lt;p&gt;1. Any picture, photography, drawing, sculpture, motion picture in any format or medium, video or computer game, electronic file or message containing an image, or similar visual representation or image of a person or portion of the human body which depicts sexually explicit nudity, sexual conduct or sadomasochistic abuse and which is harmful to juveniles, or&lt;/p&gt;&lt;p&gt;2. Any book, pamphlet, magazine, printed matter however reproduced, electronic file or message containing words, or sound recording which contains any matter enumerated in subdivision 1 of this subsection, or explicit and detailed verbal descriptions or narrative accounts of sexual excitement, sexual conduct or sadomasochistic abuse and which, taken as a whole, is harmful to juveniles.&lt;/p&gt;&lt;p&gt;However, if a person uses services of an Internet service provider or an electronic mail service provider in committing acts prohibited under this subsection, such Internet service provider or electronic mail service provider shall not be held responsible for violating this subsection.&lt;/p&gt;&lt;p&gt;B. It shall be unlawful for any person knowingly to sell to a juvenile an admission ticket or pass, or knowingly to admit a juvenile to premises whereon there is exhibited a motion picture, show or other presentation which, in whole or in part, depicts sexually explicit nudity, sexual conduct or sadomasochistic abuse and which is harmful to juveniles or to exhibit any such motion picture at any such premises which are not designed to prevent viewing from any public way of such motion picture by juveniles not admitted to any such premises.&lt;/p&gt;&lt;p&gt;C. It shall be unlawful for any juvenile falsely to represent to any person mentioned in subsection A or subsection B hereof, or to his agent, that such juvenile is 18 years of age or older, with the intent to procure any material set forth in subsection A, or with the intent to procure such juvenile's admission to any motion picture, show or other presentation, as set forth in subsection B.&lt;/p&gt;&lt;p&gt;D. It shall be unlawful for any person knowingly to make a false representation to any person mentioned in subsection A or subsection B hereof or to his agent, that he is the parent or guardian of any juvenile, or that any juvenile is 18 years of age, with the intent to procure any material set forth in subsection A, or with the intent to procure such juvenile's admission to any motion picture, show or other presentation, as set forth in subsection B.&lt;/p&gt;&lt;p&gt;E. No person shall sell, rent, or loan any item described in subdivision A 1 or A 2 to any individual who does not demonstrate his age in accordance with the provisions of subsection C of ¬ß &lt;a href='http://law.lis.virginia.gov/vacode/18.2-371.2/'&gt;18.2-371.2&lt;/a&gt;.&lt;/p&gt;&lt;p&gt;F. A violation of subsection A, B, C, or D is a Class 1 misdemeanor. A person or separate retail establishment who violates subsection E shall be liable for a civil penalty not to exceed $100 for a first violation, a civil penalty not to exceed $200 for a second violation, and a civil penalty not to exceed $500 for a third or subsequent violation.&lt;/p&gt;&lt;p&gt;Code 1950, ¬ß 18.1-236.7; 1970, c. 560; 1972, c. 421; 1975, cc. 14, 15; 1976, c. 504; 1985, c. 506; 1987, c. 356; 1999, c. &lt;a href='http://lis.virginia.gov/cgi-bin/legp604.exe?991+ful+CHAP0936'&gt;936&lt;/a&gt;; 2000, c. &lt;a href='http://lis.virginia.gov/cgi-bin/legp604.exe?001+ful+CHAP1009'&gt;1009&lt;/a&gt;; 2001, c. &lt;a href='http://lis.virginia.gov/cgi-bin/legp604.exe?011+ful+CHAP0451'&gt;451&lt;/a&gt;; 2006, c. &lt;a href='http://lis.virginia.gov/cgi-bin/legp604.exe?061+ful+CHAP0463'&gt;463&lt;/a&gt;.&lt;/p&gt;</t>
  </si>
  <si>
    <t>¬ß 18.2-391.1</t>
  </si>
  <si>
    <t>&lt;p&gt;Nothing contained in this article shall be construed to apply to:&lt;/p&gt;&lt;p&gt;1. The purchase, distribution, exhibition, or loan of any work of art, book, magazine, or other printed or manuscript material by any accredited museum, library, school, or institution of higher education.&lt;/p&gt;&lt;p&gt;2. The exhibition or performance of any play, drama, tableau, or motion picture by any theatre, museum, school, or institution of higher education, either supported by public appropriation or which is an accredited institution supported by private funds.&lt;/p&gt;&lt;p&gt;1977, c. 480.&lt;/p&gt;</t>
  </si>
  <si>
    <t>CRUELTY TO ANIMALS [Repealed]</t>
  </si>
  <si>
    <t>¬ß¬ß 18.2-392 through 18.2-403</t>
  </si>
  <si>
    <t>&lt;p&gt;Repealed by Acts 1984, c. 492.&lt;/p&gt;</t>
  </si>
  <si>
    <t>OFFENSES INVOLVING ANIMALS</t>
  </si>
  <si>
    <t>¬ß 18.2-403.1</t>
  </si>
  <si>
    <t>Offenses involving animals ‚Äî Class 1 misdemeanors.</t>
  </si>
  <si>
    <t>&lt;p&gt;The following unlawful acts and offenses against animals shall constitute and be punished as a Class 1 misdemeanor:&lt;/p&gt;&lt;p&gt;1. Violation of subsection A of ¬ß &lt;a href='/vacode/3.2-6570/'&gt;3.2-6570&lt;/a&gt; pertaining to cruelty to animals, except as provided for second or subsequent violations in that section.&lt;/p&gt;&lt;p&gt;2. Violation of ¬ß &lt;a href='/vacode/3.2-6508/'&gt;3.2-6508&lt;/a&gt; pertaining to transporting animals under certain conditions.&lt;/p&gt;&lt;p&gt;3. Making a false claim or receiving money on a false claim under ¬ß &lt;a href='/vacode/3.2-6553/'&gt;3.2-6553&lt;/a&gt; pertaining to compensation for livestock and poultry killed by dogs.&lt;/p&gt;&lt;p&gt;4. Violation of ¬ß &lt;a href='/vacode/3.2-6518/'&gt;3.2-6518&lt;/a&gt; pertaining to boarding establishments and groomers as defined in ¬ß &lt;a href='/vacode/3.2-6500/'&gt;3.2-6500&lt;/a&gt;.&lt;/p&gt;&lt;p&gt;5. Violation of ¬ß &lt;a href='/vacode/3.2-6504/'&gt;3.2-6504&lt;/a&gt; pertaining to the abandonment of animals.&lt;/p&gt;&lt;p&gt;1984, c. 492; 1992, c. 177; 1993, c. 174; 1996, c. &lt;a href='http://lis.virginia.gov/cgi-bin/legp604.exe?961+ful+CHAP0249'&gt;249&lt;/a&gt;; 1999, c. &lt;a href='http://lis.virginia.gov/cgi-bin/legp604.exe?991+ful+CHAP0620'&gt;620&lt;/a&gt;; 2018, c. &lt;a href='http://lis.virginia.gov/cgi-bin/legp604.exe?181+ful+CHAP0416'&gt;416&lt;/a&gt;.&lt;/p&gt;</t>
  </si>
  <si>
    <t>¬ß 18.2-403.2</t>
  </si>
  <si>
    <t>Offenses involving animals ‚Äî Class 3 misdemeanors.</t>
  </si>
  <si>
    <t>&lt;p&gt;The following unlawful acts and offenses against animals shall constitute and be punished as a Class 3 misdemeanor:&lt;/p&gt;&lt;p&gt;1. Violation of ¬ß &lt;a href='/vacode/3.2-6511/'&gt;3.2-6511&lt;/a&gt; pertaining to the failure of a shopkeeper or pet dealer to provide adequate care to animals.&lt;/p&gt;&lt;p&gt;2. Violation of ¬ß &lt;a href='/vacode/3.2-6509/'&gt;3.2-6509&lt;/a&gt; pertaining to the misrepresentation of an animal's condition by the shopkeeper or pet dealer.&lt;/p&gt;&lt;p&gt;3. Violation of ¬ß &lt;a href='/vacode/3.2-6510/'&gt;3.2-6510&lt;/a&gt; pertaining to the sale of baby fowl.&lt;/p&gt;&lt;p&gt;4. Violation of clause (iii) of subsection A of ¬ß &lt;a href='/vacode/3.2-6570/'&gt;3.2-6570&lt;/a&gt; pertaining to soring horses.&lt;/p&gt;&lt;p&gt;5. Violation of ¬ß &lt;a href='/vacode/3.2-6519/'&gt;3.2-6519&lt;/a&gt; pertaining to notice of consumer remedies required to be supplied by boarding establishments.&lt;/p&gt;&lt;p&gt;1984, c. 492; 1992, c. 177; 1993, c. 174; 1999, c. &lt;a href='http://lis.virginia.gov/cgi-bin/legp604.exe?991+ful+CHAP0620'&gt;620&lt;/a&gt;; 2003, c. &lt;a href='http://lis.virginia.gov/cgi-bin/legp604.exe?031+ful+CHAP0787'&gt;787&lt;/a&gt;; 2008, cc. &lt;a href='http://lis.virginia.gov/cgi-bin/legp604.exe?081+ful+CHAP0543'&gt;543&lt;/a&gt;, &lt;a href='http://lis.virginia.gov/cgi-bin/legp604.exe?081+ful+CHAP0707'&gt;707&lt;/a&gt;; 2018, c. &lt;a href='http://lis.virginia.gov/cgi-bin/legp604.exe?181+ful+CHAP0416'&gt;416&lt;/a&gt;.&lt;/p&gt;</t>
  </si>
  <si>
    <t>¬ß 18.2-403.3</t>
  </si>
  <si>
    <t>Offenses involving animals -- Class 4 misdemeanors.</t>
  </si>
  <si>
    <t>&lt;p&gt;The following unlawful acts and offenses against animals shall constitute and be punished as a Class 4 misdemeanor:&lt;/p&gt;&lt;p&gt;1. Violation of ¬ß &lt;a href='http://law.lis.virginia.gov/vacode/3.2-6566/'&gt;3.2-6566&lt;/a&gt; pertaining to interference of agents charged with preventing cruelty to animals.&lt;/p&gt;&lt;p&gt;2. Violation of ¬ß &lt;a href='http://law.lis.virginia.gov/vacode/3.2-6573/'&gt;3.2-6573&lt;/a&gt; pertaining to shooting pigeons.&lt;/p&gt;&lt;p&gt;3. Violation of ¬ß &lt;a href='http://law.lis.virginia.gov/vacode/3.2-6554/'&gt;3.2-6554&lt;/a&gt; pertaining to disposing of the body of a dead companion animal.&lt;/p&gt;&lt;p&gt;4. Violation of ordinances passed pursuant to ¬ß¬ß &lt;a href='http://law.lis.virginia.gov/vacode/3.2-6522/'&gt;3.2-6522&lt;/a&gt; and &lt;a href='http://law.lis.virginia.gov/vacode/3.2-6525/'&gt;3.2-6525&lt;/a&gt; pertaining to rabid dogs and preventing the spread of rabies and the running at large of vicious dogs.&lt;/p&gt;&lt;p&gt;5. Violation of an ordinance passed pursuant to ¬ß &lt;a href='http://law.lis.virginia.gov/vacode/3.2-6539/'&gt;3.2-6539&lt;/a&gt; requiring dogs to be on a leash.&lt;/p&gt;&lt;p&gt;6. Failure by any person to secure and exhibit the permits required by ¬ß &lt;a href='http://law.lis.virginia.gov/vacode/29.1-422/'&gt;29.1-422&lt;/a&gt; pertaining to field trails, night trails and foxhounds.&lt;/p&gt;&lt;p&gt;7.¬†Diseased dogs. -- For the owner of any dog with a contagious or infectious disease to permit such dog to stray from his premises if such disease is known to the owner.&lt;/p&gt;&lt;p&gt;8.¬†License application. -- For any person to make a false statement in order to secure a dog or cat license to which he is not entitled.&lt;/p&gt;&lt;p&gt;9.¬†License tax. -- For any dog or cat owner to fail to pay any license tax required by subsection A or C of ¬ß &lt;a href='http://law.lis.virginia.gov/vacode/3.2-6530/'&gt;3.2-6530&lt;/a&gt; within one month after the date when it is due. In addition, the court may order confiscation and the proper disposition of the dog or cat.&lt;/p&gt;&lt;p&gt;10.¬†Concealing a dog or cat. -- For any person to conceal or harbor any dog or cat on which any required license tax has not been paid.&lt;/p&gt;&lt;p&gt;11.¬†Removing collar and tag. -- For any person, except the owner or custodian, to remove a legally acquired license tag from a dog or cat without the permission of the owner or custodian.&lt;/p&gt;&lt;p&gt;12. Violation of ¬ß &lt;a href='http://law.lis.virginia.gov/vacode/3.2-6503/'&gt;3.2-6503&lt;/a&gt; pertaining to care of animals by owner.&lt;/p&gt;&lt;p&gt;1984, c. 492; 1993, cc. 174, 817; 2017, cc. &lt;a href='http://lis.virginia.gov/cgi-bin/legp604.exe?171+ful+CHAP0559'&gt;559&lt;/a&gt;, &lt;a href='http://lis.virginia.gov/cgi-bin/legp604.exe?171+ful+CHAP0567'&gt;567&lt;/a&gt;.&lt;/p&gt;</t>
  </si>
  <si>
    <t>¬ß 18.2-403.4</t>
  </si>
  <si>
    <t>Unauthorized release of animals; penalty.</t>
  </si>
  <si>
    <t>&lt;p&gt;Any person who intentionally releases an animal, as defined in ¬ß &lt;a href='http://law.lis.virginia.gov/vacode/3.2-6500/'&gt;3.2-6500&lt;/a&gt;, lawfully confined for scientific, research, commercial, agricultural or educational purposes without the consent of the owner or custodian of the animal and with the intent to impede or obstruct any such lawful purpose shall be guilty of a Class 1 misdemeanor.&lt;/p&gt;&lt;p&gt;1992, c. 307.&lt;/p&gt;</t>
  </si>
  <si>
    <t>CRIMES AGAINST PEACE AND ORDER</t>
  </si>
  <si>
    <t>RIOT AND UNLAWFUL ASSEMBLY</t>
  </si>
  <si>
    <t>¬ß 18.2-404</t>
  </si>
  <si>
    <t>Obstructing free passage of others.</t>
  </si>
  <si>
    <t>&lt;p&gt;Any person or persons who in any public place or on any private property open to the public unreasonably or unnecessarily obstructs the free passage of other persons to and from or within such place or property and who shall fail or refuse to cease such obstruction or move on when requested to do so by the owner or lessee or agent or employee of such owner or lessee or by a duly authorized law-enforcement officer shall be guilty of a Class 1 misdemeanor. Nothing in this section shall be construed to prohibit lawful picketing.&lt;/p&gt;&lt;p&gt;Code 1950, ¬ß 18.1-254.01; 1968, c. 608; 1975, cc. 14, 15.&lt;/p&gt;</t>
  </si>
  <si>
    <t>¬ß 18.2-405</t>
  </si>
  <si>
    <t>What constitutes a riot; punishment.</t>
  </si>
  <si>
    <t>&lt;p&gt;Any unlawful use, by three or more persons acting together, of force or violence which seriously jeopardizes the public safety, peace or order is riot.&lt;/p&gt;&lt;p&gt;Every person convicted of participating in any riot shall be guilty of a Class 1 misdemeanor.&lt;/p&gt;&lt;p&gt;If such person carried, at the time of such riot, any firearm or other deadly or dangerous weapon, he shall be guilty of a Class 5 felony.&lt;/p&gt;&lt;p&gt;Code 1950, ¬ß¬ß 18.1-254.1, 18.1-254.2; 1968, c. 460; 1971, Ex. Sess., c. 251; 1975, cc. 14, 15.&lt;/p&gt;</t>
  </si>
  <si>
    <t>¬ß 18.2-406</t>
  </si>
  <si>
    <t>What constitutes an unlawful assembly; punishment.</t>
  </si>
  <si>
    <t>&lt;p&gt;Whenever three or more persons assembled share the common intent to advance some lawful or unlawful purpose by the commission of an act or acts of unlawful force or violence likely to jeopardize seriously public safety, peace or order, and the assembly actually tends to inspire persons of ordinary courage with well-grounded fear of serious and immediate breaches of public safety, peace or order, then such assembly is an unlawful assembly. Every person who participates in any unlawful assembly shall be guilty of a Class 1 misdemeanor. If any such person carried, at the time of his participation in an unlawful assembly, any firearm or other deadly or dangerous weapon, he shall be guilty of a Class 5 felony.&lt;/p&gt;&lt;p&gt;Code 1950, ¬ß¬ß 18.1-254.1, 18.1-254.3; 1968, c. 460; 1971, Ex. Sess., c. 251; 1975, cc. 14, 15.&lt;/p&gt;</t>
  </si>
  <si>
    <t>¬ß 18.2-407</t>
  </si>
  <si>
    <t>Remaining at place of riot or unlawful assembly after warning to disperse.</t>
  </si>
  <si>
    <t>&lt;p&gt;Every person, except the owner or lessee of the premises, his family and nonrioting guests, and public officers and persons assisting them, who remains at the place of any riot or unlawful assembly after having been lawfully warned to disperse, shall be guilty of a Class 3 misdemeanor.&lt;/p&gt;&lt;p&gt;Code 1950, ¬ß 18.1-254.4; 1968, c. 460; 1971, Ex. Sess., c. 251; 1975, cc. 14, 15.&lt;/p&gt;</t>
  </si>
  <si>
    <t>¬ß 18.2-408</t>
  </si>
  <si>
    <t>Conspiracy; incitement, etc., to riot.</t>
  </si>
  <si>
    <t>&lt;p&gt;Any person who conspires with others to cause or produce a riot, or directs, incites, or solicits other persons who participate in a riot to acts of force or violence, shall be guilty of a Class 5 felony.&lt;/p&gt;&lt;p&gt;Code 1950, ¬ß 18.1-254.5:1; 1971, Ex. Sess., c. 251; 1975, cc. 14, 15.&lt;/p&gt;</t>
  </si>
  <si>
    <t>¬ß 18.2-409</t>
  </si>
  <si>
    <t>Resisting or obstructing execution of legal process.</t>
  </si>
  <si>
    <t>&lt;p&gt;Every person acting jointly or in combination with any other person to resist or obstruct the execution of any legal process shall be guilty of a Class 1 misdemeanor.&lt;/p&gt;&lt;p&gt;Code 1950, ¬ß 18.1-254.6; 1968, c. 460; 1975, cc. 14, 15.&lt;/p&gt;</t>
  </si>
  <si>
    <t>¬ß 18.2-410</t>
  </si>
  <si>
    <t>Power of Governor to summon law-enforcement agencies, national guard, etc., to execute process or preserve the peace.</t>
  </si>
  <si>
    <t>&lt;p&gt;If it appears to the Governor that the power of the locality is not sufficient to enable the sheriff or other officer to execute process delivered to him or to suppress riots and to preserve the peace, he may order law-enforcement agencies, national guard, militia or other agencies of the Commonwealth or localities as may be necessary to execute such process and to preserve the peace. All persons so ordered or summoned by the Governor are required to attend and act. Any person who, without lawful cause, refuses or neglects to obey the command, shall be guilty of a Class 1 misdemeanor.&lt;/p&gt;&lt;p&gt;Code 1950, ¬ß 18.1-254.7; 1968, c. 460; 1975, cc. 14, 15.&lt;/p&gt;</t>
  </si>
  <si>
    <t>¬ß 18.2-411</t>
  </si>
  <si>
    <t>Dispersal of unlawful or riotous assemblies; duties of officers.</t>
  </si>
  <si>
    <t>&lt;p&gt;When any number of persons, whether armed or not, are unlawfully or riotously assembled, the sheriff of the county and his deputies, the police officials of the county, city or town, and any assigned militia, or any of them, shall go among the persons assembled or as near to them as safety will permit and command them in the name of the Commonwealth immediately to disperse. If upon such command the persons unlawfully assembled do not disperse immediately, such sheriff, officer or militia may use such force as is reasonably necessary to disperse them and to arrest those who fail or refuse to disperse. To accomplish this end, the sheriff or other law-enforcement officer may request and use the assistance and services of private citizens. Every endeavor shall be used, both by such sheriff or other officers and by the officer commanding any other force, which can be made consistently with the preservation of life, to induce or force those unlawfully assembled to disperse before an attack is made upon those unlawfully assembled by which their lives may be endangered.&lt;/p&gt;&lt;p&gt;Code 1950, ¬ß¬ß 18.1-254.8, 18.1-254.9; 1968, c. 460; 1975, cc. 14, 15.&lt;/p&gt;</t>
  </si>
  <si>
    <t>¬ß 18.2-412</t>
  </si>
  <si>
    <t>Immunity of officers and others in quelling a riot or unlawful assembly.</t>
  </si>
  <si>
    <t>&lt;p&gt;No liability, criminal or civil, shall be imposed upon any person authorized to disperse or assist in dispersing a riot or unlawful assembly for any action of such person which was taken after those rioting or unlawfully assembled had been commanded to disperse, and which action was reasonably necessary under all the circumstances to disperse such riot or unlawful assembly or to arrest those who failed or refused to disperse.&lt;/p&gt;&lt;p&gt;Code 1950, ¬ß¬ß 18.1-254.8, 18.1-254.9; 1968, c. 460; 1975, cc. 14, 15.&lt;/p&gt;</t>
  </si>
  <si>
    <t>¬ß 18.2-413</t>
  </si>
  <si>
    <t>Commission of certain offenses in county, city or town declared by Governor to be in state of riot or insurrection.</t>
  </si>
  <si>
    <t>&lt;p&gt;Any person, who after the publication of a proclamation by the Governor, or who after lawful notice to disperse and retire, resists or aids in resisting the execution of process in any county, city or town declared to be in a state of riot or insurrection, or who aids or attempts the rescue or escape of another from lawful custody or confinement, or who resists or aids in resisting a force ordered out by the Governor or any sheriff or other officer to quell or suppress an insurrection or riot, shall be guilty of a Class 5 felony.&lt;/p&gt;&lt;p&gt;Code 1950, ¬ß 18.1-254.10; 1968, c. 460; 1975, cc. 14, 15.&lt;/p&gt;</t>
  </si>
  <si>
    <t>¬ß 18.2-414</t>
  </si>
  <si>
    <t>Injury to property or persons by persons unlawfully or riotously assembled.</t>
  </si>
  <si>
    <t>&lt;p&gt;If any person or persons, unlawfully or riotously assembled, pull down, injure, or destroy, or begin to pull down, injure or destroy any dwelling house or other building, or assist therein, or perpetrate any premeditated injury on the person of another, he shall be guilty of a Class 6 felony.&lt;/p&gt;&lt;p&gt;Code 1950, ¬ß 18.1-254.11; 1968, c. 460; 1975, cc. 14, 15.&lt;/p&gt;</t>
  </si>
  <si>
    <t>¬ß 18.2-414.1</t>
  </si>
  <si>
    <t>Obstructing emergency medical services agency personnel in performance of mission; penalty.</t>
  </si>
  <si>
    <t>&lt;p&gt;Any person who unreasonably or unnecessarily obstructs the delivery of emergency medical services by emergency medical services agency personnel, whether governmental, private, or volunteer, or who fails or refuses to cease such obstruction or move on when requested to do so by emergency medical services personnel going to or at the site at which emergency medical services are required is guilty of a Class 2 misdemeanor.&lt;/p&gt;&lt;p&gt;1976, c. 233; 2002, c. &lt;a href='http://lis.virginia.gov/cgi-bin/legp604.exe?021+ful+CHAP0560'&gt;560&lt;/a&gt;; 2015, cc. &lt;a href='http://lis.virginia.gov/cgi-bin/legp604.exe?151+ful+CHAP0502'&gt;502&lt;/a&gt;, &lt;a href='http://lis.virginia.gov/cgi-bin/legp604.exe?151+ful+CHAP0503'&gt;503&lt;/a&gt;.&lt;/p&gt;</t>
  </si>
  <si>
    <t>¬ß 18.2-414.2</t>
  </si>
  <si>
    <t>Crossing established police lines, perimeters or barricades.</t>
  </si>
  <si>
    <t>&lt;p&gt;It shall be unlawful for any person to cross or remain within police lines or barricades which have been established pursuant to ¬ß &lt;a href='http://law.lis.virginia.gov/vacode/15.2-1714/'&gt;15.2-1714&lt;/a&gt; without proper authorization.&lt;/p&gt;&lt;p&gt;Any person violating the provisions of this section shall be guilty of a Class 3 misdemeanor.&lt;/p&gt;&lt;p&gt;1984, c. 533; 1990, c. 327.&lt;/p&gt;</t>
  </si>
  <si>
    <t>DISORDERLY CONDUCT</t>
  </si>
  <si>
    <t>¬ß 18.2-415</t>
  </si>
  <si>
    <t>Disorderly conduct in public places.</t>
  </si>
  <si>
    <t>&lt;p&gt;A person is guilty of disorderly conduct if, with the intent to cause public inconvenience, annoyance or alarm, or recklessly creating a risk thereof, he:&lt;/p&gt;&lt;p&gt;A. In any street, highway, public building, or while in or on a public conveyance, or public place engages in conduct having a direct tendency to cause acts of violence by the person or persons at whom, individually, such conduct is directed; or&lt;/p&gt;&lt;p&gt;B. Willfully or being intoxicated, whether willfully or not, and whether such intoxication results from self-administered alcohol or other drug of whatever nature, disrupts any funeral, memorial service, or meeting of the governing body of any political subdivision of this Commonwealth or a division or agency thereof, or of any school, literary society or place of religious worship, if the disruption (i) prevents or interferes with the orderly conduct of the funeral, memorial service, or meeting or (ii) has a direct tendency to cause acts of violence by the person or persons at whom, individually, the disruption is directed; or&lt;/p&gt;&lt;p&gt;C. Willfully or while intoxicated, whether willfully or not, and whether such intoxication results from self-administered alcohol or other drug of whatever nature, disrupts the operation of any school or any activity conducted or sponsored by any school, if the disruption (i) prevents or interferes with the orderly conduct of the operation or activity or (ii) has a direct tendency to cause acts of violence by the person or persons at whom, individually, the disruption is directed.&lt;/p&gt;&lt;p&gt;However, the conduct prohibited under subdivision A, B or C of this section shall not be deemed to include the utterance or display of any words or to include conduct otherwise made punishable under this title.&lt;/p&gt;&lt;p&gt;The person in charge of any such building, place, conveyance, meeting, operation or activity may eject therefrom any person who violates any provision of this section, with the aid, if necessary, of any persons who may be called upon for such purpose.&lt;/p&gt;&lt;p&gt;The governing bodies of counties, cities and towns are authorized to adopt ordinances prohibiting and punishing the acts and conduct prohibited by this section, provided that the punishment fixed therefor shall not exceed that prescribed for a Class 1 misdemeanor. A person violating any provision of this section shall be guilty of a Class 1 misdemeanor.&lt;/p&gt;&lt;p&gt;Code 1950, ¬ß¬ß 18.1-239, 18.1-240, 18.1-253.1 through 18.1-253.3; 1960, c. 358; 1968, c. 639; 1969, Ex. Sess., c. 2; 1970, c. 374; 1975, cc. 14, 15; 1976, c. 244; 1990, c. 627; 2006, c. &lt;a href='http://lis.virginia.gov/cgi-bin/legp604.exe?061+ful+CHAP0250'&gt;250&lt;/a&gt;.&lt;/p&gt;</t>
  </si>
  <si>
    <t>ABUSIVE AND INSULTING LANGUAGE</t>
  </si>
  <si>
    <t>¬ß 18.2-416</t>
  </si>
  <si>
    <t>Punishment for using abusive language to another.</t>
  </si>
  <si>
    <t>&lt;p&gt;If any person shall, in the presence or hearing of another, curse or abuse such other person, or use any violent abusive language to such person concerning himself or any of his relations, or otherwise use such language, under circumstances reasonably calculated to provoke a breach of the peace, he shall be guilty of a Class 3 misdemeanor.&lt;/p&gt;&lt;p&gt;Code 1950, ¬ß 18.1-255; 1960, c. 358; 1975, cc. 14, 15.&lt;/p&gt;</t>
  </si>
  <si>
    <t>¬ß 18.2-417</t>
  </si>
  <si>
    <t>Slander and libel.</t>
  </si>
  <si>
    <t>&lt;p&gt;Any person who shall falsely utter and speak, or falsely write and publish, of and concerning any female of chaste character, any words derogatory of such female's character for virtue and chastity, or imputing to such female acts not virtuous and chaste, or who shall falsely utter and speak, or falsely write and publish, of and concerning another person, any words which from their usual construction and common acceptation are construed as insults and tend to violence and breach of the peace or shall use grossly insulting language to any female of good character or reputation, shall be guilty of a Class 3 misdemeanor.&lt;/p&gt;&lt;p&gt;The defendant shall be entitled to prove upon trial in mitigation of the punishment, the provocation which induced the libelous or slanderous words, or any other fact or circumstance tending to disprove malice, or lessen the criminality of the offense.&lt;/p&gt;&lt;p&gt;Code 1950, ¬ß 18.1-256; 1960, c. 358; 1973, c. 526; 1975, cc. 14, 15.&lt;/p&gt;</t>
  </si>
  <si>
    <t>PICKETING OF DWELLING PLACES</t>
  </si>
  <si>
    <t>¬ß 18.2-418</t>
  </si>
  <si>
    <t>Declaration of policy.</t>
  </si>
  <si>
    <t>&lt;p&gt;It is hereby declared that the protection and preservation of the home is the keystone of democratic government; that the public health and welfare and the good order of the community require that members of the community enjoy in their homes a feeling of well-being, tranquility, and privacy, and when absent from their homes carry with them the sense of security inherent in the assurance that they may return to the enjoyment of their homes; that the practice of picketing before or about residences and dwelling places causes emotional disturbance and distress to the occupants; that such practice has as its object the harassing of such occupants; and without resort to such practice, full opportunity exists, and under the terms and provisions of this article will continue to exist, for the exercise of freedom of speech and other constitutional rights; and that the provisions hereinafter enacted are necessary in the public interest, to avoid the detrimental results herein set forth.&lt;/p&gt;&lt;p&gt;Code 1950, ¬ß 18.1-367.1; 1970, c. 711; 1975, cc. 14, 15.&lt;/p&gt;</t>
  </si>
  <si>
    <t>¬ß 18.2-419</t>
  </si>
  <si>
    <t>Picketing or disrupting tranquility of home.</t>
  </si>
  <si>
    <t>&lt;p&gt;Any person who shall engage in picketing before or about the residence or dwelling place of any individual, or who shall assemble with another person or persons in a manner which disrupts or threatens to disrupt any individual's right to tranquility in his home, shall be guilty of a Class 3 misdemeanor. Each day on which a violation of this section occurs shall constitute a separate offense.&lt;/p&gt;&lt;p&gt;Nothing herein shall be deemed to prohibit (1) the picketing in any lawful manner, during a labor dispute, of the place of employment involved in such labor dispute; (2) the picketing in any lawful manner of a construction site; or (3) the holding of a meeting or assembly on any premises commonly used for the discussion of subjects of general public interest.&lt;/p&gt;&lt;p&gt;Notwithstanding the penalties herein provided, any court of general equity jurisdiction may enjoin conduct, or threatened conduct, proscribed by this article, and may in any such proceeding award damages, including punitive damages, against the persons found guilty of actions made unlawful by this section.&lt;/p&gt;&lt;p&gt;Code 1950, ¬ß¬ß 18.1-367.2 through 18.1-367.6; 1970, c. 711; 1975, cc. 14, 15.&lt;/p&gt;</t>
  </si>
  <si>
    <t>ACTIVITIES TENDING TO CAUSE VIOLENCE</t>
  </si>
  <si>
    <t>¬ß 18.2-420</t>
  </si>
  <si>
    <t>Clandestine organization defined.</t>
  </si>
  <si>
    <t>&lt;p&gt;"Clandestine organization" means: any organization (1) which conceals, or attempts to conceal, its name, activities or membership, or the names, activities or membership of any chapter, branch, unit or affiliate thereof, by the use of cover-names, codes, or any deceptive practice or other means, or (2) whose members shall be required, urged, or instructed, or shall adopt any practice, to conceal their membership or affiliation and that of others in or with such organization, or (3) whose members shall take any oath or pledge, or shall administer any such oath or pledge to those associated with them, to maintain in secrecy any matter or knowledge committed to them by the organization or by any member thereof, or (4) which shall transact business or advance any purpose at any secret meeting or meetings which are guarded or secured against intrusion by persons not associated with it, and (5) whose purpose, policy or activity includes the unlawful use of violence, threats, or intimidation in accomplishing any of its objectives.&lt;/p&gt;&lt;p&gt;Code 1950, ¬ß 18.1-380.1; 1968, c. 792; 1975, cc. 14, 15.&lt;/p&gt;</t>
  </si>
  <si>
    <t>¬ß 18.2-421</t>
  </si>
  <si>
    <t>Information to be filed by clandestine organization with State Corporation Commission.</t>
  </si>
  <si>
    <t>&lt;p&gt;Every existing membership corporation and every existing unincorporated association which is a clandestine organization as defined in ¬ß &lt;a href='http://law.lis.virginia.gov/vacode/18.2-420/'&gt;18.2-420&lt;/a&gt;, shall file with the clerk of the State Corporation Commission a sworn copy of its constitution, bylaws, rules, regulations, and oath of membership, together with a roster of its membership and a list of its officers for the current year. Every such corporation and association shall, in case its constitution, bylaws, rules, regulations or oath of membership or any part thereof be revised, changed or amended, within ten days after such revision or amendment, file with the clerk of the State Corporation Commission a sworn copy of such revised, changed or amended constitution, bylaw, rule, regulation or oath of membership. Every such corporation or association shall, within thirty days after a change has been made in its officers, file with the clerk of the State Corporation Commission a sworn statement showing such change. Every such corporation or association shall, at intervals of six months, file with the clerk of the State Corporation Commission, a sworn statement showing the names and addresses of such additional members as have been received in such corporation or association during such interval.&lt;/p&gt;&lt;p&gt;The violation of any provision of this section shall constitute a Class 3 misdemeanor.&lt;/p&gt;&lt;p&gt;The provisions of ¬ß¬ß &lt;a href='http://law.lis.virginia.gov/vacode/18.2-420/'&gt;18.2-420&lt;/a&gt; and &lt;a href='http://law.lis.virginia.gov/vacode/18.2-421/'&gt;18.2-421&lt;/a&gt; shall not apply to fraternal organizations which are organized for charitable, benevolent, and educational objectives and whose transactions and list of members are open for public inspection.&lt;/p&gt;&lt;p&gt;Code 1950, ¬ß 18.1-380.2; 1968, c. 792; 1975, cc. 14, 15.&lt;/p&gt;</t>
  </si>
  <si>
    <t>¬ß 18.2-422</t>
  </si>
  <si>
    <t>Prohibition of wearing of masks in certain places; exceptions.</t>
  </si>
  <si>
    <t>&lt;p&gt;It shall be unlawful for any person over 16 years of age to, with the intent to conceal his identity, wear any mask, hood or other device whereby a substantial portion of the face is hidden or covered so as to conceal the identity of the wearer, to be or appear in any public place, or upon any private property in this Commonwealth without first having obtained from the owner or tenant thereof consent to do so in writing. However, the provisions of this section shall not apply to persons (i) wearing traditional holiday costumes; (ii) engaged in professions, trades, employment or other activities and wearing protective masks which are deemed necessary for the physical safety of the wearer or other persons; (iii) engaged in any bona fide theatrical production or masquerade ball; or (iv) wearing a mask, hood or other device for bona fide medical reasons upon (a) the advice of a licensed physician or osteopath and carrying on his person an affidavit from the physician or osteopath specifying the medical necessity for wearing the device and the date on which the wearing of the device will no longer be necessary and providing a brief description of the device, or (b) the declaration of a disaster or state of emergency by the Governor in response to a public health emergency where the emergency declaration expressly waives this section, defines the mask appropriate for the emergency, and provides for the duration of the waiver. The violation of any provisions of this section is a Class 6 felony.&lt;/p&gt;&lt;p&gt;Code 1950, ¬ß¬ß 18.1-364, 18.1-367; 1960, c. 358; 1975, cc. 14, 15; 1986, c. 19; 2010, cc. &lt;a href='http://lis.virginia.gov/cgi-bin/legp604.exe?101+ful+CHAP0262'&gt;262&lt;/a&gt;, &lt;a href='http://lis.virginia.gov/cgi-bin/legp604.exe?101+ful+CHAP0420'&gt;420&lt;/a&gt;; 2014, c. &lt;a href='http://lis.virginia.gov/cgi-bin/legp604.exe?141+ful+CHAP0167'&gt;167&lt;/a&gt;.&lt;/p&gt;</t>
  </si>
  <si>
    <t>¬ß 18.2-423</t>
  </si>
  <si>
    <t>Burning cross on property of another or public place with intent to intimidate; penalty; prima facie evidence of intent.</t>
  </si>
  <si>
    <t>&lt;p&gt;It shall be unlawful for any person or persons, with the intent of intimidating any person or group of persons, to burn, or cause to be burned, a cross on the property of another, a highway or other public place. Any person who shall violate any provision of this section shall be guilty of a Class 6 felony.&lt;/p&gt;&lt;p&gt;Any such burning of a cross shall be prima facie evidence of an intent to intimidate a person or group of persons.&lt;/p&gt;&lt;p&gt;Code 1950, ¬ß¬ß 18.1-365 through 18.1-367; 1960, c. 358; 1968, c. 350; 1975, cc. 14, 15; 1983, c. 337.&lt;/p&gt;</t>
  </si>
  <si>
    <t>¬ß 18.2-423.01</t>
  </si>
  <si>
    <t>Burning object on property of another or a highway or other public place with intent to intimidate; penalty.</t>
  </si>
  <si>
    <t>&lt;p&gt;A. Any person who, with the intent of intimidating any person or group of persons, burns an object on the private property of another without permission, is guilty of a Class 6 felony.&lt;/p&gt;&lt;p&gt;B. Any person who, with the intent of intimidating any person or group of persons, burns an object on a highway or other public place in a manner having a direct tendency to place another person in reasonable fear or apprehension of death or bodily injury is guilty of a Class 6 felony.&lt;/p&gt;&lt;p&gt;2002, cc. &lt;a href='http://lis.virginia.gov/cgi-bin/legp604.exe?021+ful+CHAP0589'&gt;589&lt;/a&gt;, &lt;a href='http://lis.virginia.gov/cgi-bin/legp604.exe?021+ful+CHAP0600'&gt;600&lt;/a&gt;.&lt;/p&gt;</t>
  </si>
  <si>
    <t>¬ß 18.2-423.1</t>
  </si>
  <si>
    <t>Placing swastika on certain property with intent to intimidate; penalty; prima facie evidence of intent.</t>
  </si>
  <si>
    <t>&lt;p&gt;It shall be unlawful for any person or persons, with the intent of intimidating another person or group of persons, to place or cause to be placed a swastika on any church, synagogue or other building or place used for religious worship, or on any school, educational facility or community center owned or operated by a church or religious body.&lt;/p&gt;&lt;p&gt;A violation of this section shall be punishable as a Class 6 felony.&lt;/p&gt;&lt;p&gt;For the purposes of this section, any such placing of a swastika shall be prima facie evidence of an intent to intimidate another person or group of persons.&lt;/p&gt;&lt;p&gt;1983, c. 337.&lt;/p&gt;</t>
  </si>
  <si>
    <t>¬ß 18.2-423.2</t>
  </si>
  <si>
    <t>Displaying noose on property of another or a highway or other public place with intent to intimidate; penalty.</t>
  </si>
  <si>
    <t>&lt;p&gt;A. Any person who, with the intent of intimidating any person or group of persons, displays a noose on the private property of another without permission is guilty of a Class 6 felony.&lt;/p&gt;&lt;p&gt;B. Any person who, with the intent of intimidating any person or group of persons, displays a noose on a highway or other public place in a manner having a direct tendency to place another person in reasonable fear or apprehension of death or bodily injury is guilty of a Class 6 felony.&lt;/p&gt;&lt;p&gt;2009, c. &lt;a href='http://lis.virginia.gov/cgi-bin/legp604.exe?091+ful+CHAP0277'&gt;277&lt;/a&gt;.&lt;/p&gt;</t>
  </si>
  <si>
    <t>UNLAWFUL USE OF TELEPHONES</t>
  </si>
  <si>
    <t>¬ß¬ß 18.2-424, 18.2-425.1</t>
  </si>
  <si>
    <t>&lt;p&gt;Repealed by Acts 2007, c. &lt;a href='http://lis.virginia.gov/cgi-bin/legp604.exe?071+ful+CHAP0467'&gt;467&lt;/a&gt;, cl. 2.&lt;/p&gt;</t>
  </si>
  <si>
    <t>¬ß 18.2-425.1</t>
  </si>
  <si>
    <t>&lt;p&gt;Repealed by Acts 2009, c. &lt;a href='http://lis.virginia.gov/cgi-bin/legp604.exe?091+ful+CHAP0699'&gt;699&lt;/a&gt;, cl. 2.&lt;/p&gt;</t>
  </si>
  <si>
    <t>¬ß 18.2-426</t>
  </si>
  <si>
    <t>Emergency call and "emergency personnel" defined.</t>
  </si>
  <si>
    <t>&lt;p&gt;As used in this article:&lt;/p&gt;&lt;p&gt;"Emergency call" means a call to report a fire or summon police, or for emergency medical services, in a situation where human life or property is in jeopardy and the prompt summoning of aid is essential.&lt;/p&gt;&lt;p&gt;"Emergency personnel" means any persons, paid or volunteer, who receive calls for dispatch of police, fire, or emergency medical services personnel, and includes law-enforcement officers, firefighters, including special forest wardens designated pursuant to ¬ß &lt;a href='http://law.lis.virginia.gov/vacode/10.1-1135/'&gt;10.1-1135&lt;/a&gt;, and emergency medical services personnel.&lt;/p&gt;&lt;p&gt;Code 1950, ¬ß 18.1-370; 1960, c. 358; 1975, cc. 14, 15; 1995, c. &lt;a href='http://lis.virginia.gov/cgi-bin/legp604.exe?951+ful+CHAP0791'&gt;791&lt;/a&gt;; 2000, c. &lt;a href='http://lis.virginia.gov/cgi-bin/legp604.exe?001+ful+CHAP0962'&gt;962&lt;/a&gt;; 2007, c. &lt;a href='http://lis.virginia.gov/cgi-bin/legp604.exe?071+ful+CHAP0467'&gt;467&lt;/a&gt;; 2015, cc. &lt;a href='http://lis.virginia.gov/cgi-bin/legp604.exe?151+ful+CHAP0502'&gt;502&lt;/a&gt;, &lt;a href='http://lis.virginia.gov/cgi-bin/legp604.exe?151+ful+CHAP0503'&gt;503&lt;/a&gt;.&lt;/p&gt;</t>
  </si>
  <si>
    <t>¬ß 18.2-427</t>
  </si>
  <si>
    <t>Use of profane, threatening, or indecent language over public airways or by other methods.</t>
  </si>
  <si>
    <t>&lt;p&gt;Any person who uses obscene, vulgar, profane, lewd, lascivious, or indecent language, or makes any suggestion or proposal of an obscene nature, or threatens any illegal or immoral act with the intent to coerce, intimidate, or harass any person, over any telephone or citizens band radio, in this Commonwealth, is guilty of a Class 1 misdemeanor.&lt;/p&gt;&lt;p&gt;"Over any telephone" includes, for purposes of this section, any electronically transmitted communication producing a visual or electronic message that is received or transmitted by cellular telephone or other wireless telecommunications device.&lt;/p&gt;&lt;p&gt;Code 1950, ¬ß 18.1-238; 1960, c. 358; 1964, c. 577; 1975, cc. 14, 15; 1976, c. 312; 1984, c. 592; 2010, c. &lt;a href='http://lis.virginia.gov/cgi-bin/legp604.exe?101+ful+CHAP0565'&gt;565&lt;/a&gt;; 2011, c. &lt;a href='http://lis.virginia.gov/cgi-bin/legp604.exe?111+ful+CHAP0246'&gt;246&lt;/a&gt;.&lt;/p&gt;</t>
  </si>
  <si>
    <t>¬ß 18.2-428</t>
  </si>
  <si>
    <t>Giving certain false information to another by telephone.</t>
  </si>
  <si>
    <t>&lt;p&gt;If any person maliciously advises or informs another over any telephone in this Commonwealth of the death of, accident to, injury to, illness of, or disappearance of some third party, knowing the same to be false, he shall be guilty of a Class 1 misdemeanor.&lt;/p&gt;&lt;p&gt;Code 1950, ¬ß 18.1-238.1; 1962, c. 225; 1975, cc. 14, 15.&lt;/p&gt;</t>
  </si>
  <si>
    <t>¬ß 18.2-429</t>
  </si>
  <si>
    <t>Causing telephone or pager to ring with intent to annoy.</t>
  </si>
  <si>
    <t>&lt;p&gt;A. Any person who, with or without intent to communicate but with intent to annoy any other person, causes any telephone or digital pager, not his own, to ring or to otherwise signal, and any person who permits or condones the use of any telephone under his control for such purpose, is guilty of a Class 3 misdemeanor. A second or subsequent conviction under this subsection is punishable as a Class 2 misdemeanor if such prior conviction occurred before the date of the offense charged.&lt;/p&gt;&lt;p&gt;B. Any person who, with or without intent to converse, but with intent to annoy, harass, hinder or delay emergency personnel in the performance of their duties as such, causes a telephone to ring, which is owned or leased for the purpose of receiving emergency calls by a public or private entity providing fire, police or emergency medical services, and any person who knowingly permits the use of a telephone under his control for such purpose, is guilty of a Class 1 misdemeanor.&lt;/p&gt;&lt;p&gt;Code 1950, ¬ß 18.1-238.2; 1962, c. 495; 1975, cc. 14, 15; 1989, c. 59; 1995, cc. &lt;a href='http://lis.virginia.gov/cgi-bin/legp604.exe?951+ful+CHAP0410'&gt;410&lt;/a&gt;, &lt;a href='http://lis.virginia.gov/cgi-bin/legp604.exe?951+ful+CHAP0478'&gt;478&lt;/a&gt;, &lt;a href='http://lis.virginia.gov/cgi-bin/legp604.exe?951+ful+CHAP0791'&gt;791&lt;/a&gt;; 2012, c. &lt;a href='http://lis.virginia.gov/cgi-bin/legp604.exe?121+ful+CHAP0133'&gt;133&lt;/a&gt;; 2015, cc. &lt;a href='http://lis.virginia.gov/cgi-bin/legp604.exe?151+ful+CHAP0502'&gt;502&lt;/a&gt;, &lt;a href='http://lis.virginia.gov/cgi-bin/legp604.exe?151+ful+CHAP0503'&gt;503&lt;/a&gt;.&lt;/p&gt;</t>
  </si>
  <si>
    <t>¬ß 18.2-430</t>
  </si>
  <si>
    <t>Venue for offenses under this article.</t>
  </si>
  <si>
    <t>&lt;p&gt;Any person violating any of the provisions of this article may be prosecuted either in the county or city from which he called or in the county or city in which the call was received.&lt;/p&gt;&lt;p&gt;Code 1950, ¬ß 18.1-238; 1960, c. 358; 1964, c. 577; 1975, cc. 14, 15.&lt;/p&gt;</t>
  </si>
  <si>
    <t>¬ß 18.2-431</t>
  </si>
  <si>
    <t>Duty of telephone companies; notices in directories.</t>
  </si>
  <si>
    <t>&lt;p&gt;(1) It shall be the duty, on pain of contempt of court, of each telephone company in this Commonwealth to furnish immediately in response to a subpoena issued by a circuit court such information as it, its officers and employees may possess which, in the opinion of the court, may aid in the apprehension of persons suspected of violating the provisions of this article or the provisions of ¬ß &lt;a href='http://law.lis.virginia.gov/vacode/18.2-83/'&gt;18.2-83&lt;/a&gt; or ¬ß &lt;a href='http://law.lis.virginia.gov/vacode/18.2-212/'&gt;18.2-212&lt;/a&gt;.&lt;/p&gt;&lt;p&gt;(2) Every telephone directory distributed to the public which lists the calling numbers of telephones or of any telephone exchange located in this Commonwealth shall contain a notice which explains the offenses made punishable under this article, such notice to be printed in type which conforms with and is comparable to other type on the same page, and to be placed in a prominent place in such directory. Any violation of this subsection shall be punishable as a Class 4 misdemeanor.&lt;/p&gt;&lt;p&gt;Code 1950, ¬ß¬ß 18.1-238, 18.1-371; 1960, c. 358; 1964, c. 577; 1975, cc. 14, 15; 1982, c. 502.&lt;/p&gt;</t>
  </si>
  <si>
    <t>¬ß 18.2-431.1</t>
  </si>
  <si>
    <t>Illegal conveyance or possession of cellular telephone or other wireless telecommunications device by prisoner or committed person; penalty.</t>
  </si>
  <si>
    <t>&lt;p&gt;A. It is unlawful for any person without authorization to provide or cause to be provided a cellular telephone or other wireless telecommunications device to an incarcerated prisoner or person committed to the Department of Juvenile Justice in any juvenile correctional center.&lt;/p&gt;&lt;p&gt;B. It is unlawful for an incarcerated prisoner or person committed to the Department of Juvenile Justice in any juvenile correctional center without authorization to possess a cellular telephone or other wireless telecommunications device during the period of his incarceration.&lt;/p&gt;&lt;p&gt;C. Any violation of this section is a Class 6 felony.&lt;/p&gt;&lt;p&gt;2005, c. &lt;a href='http://lis.virginia.gov/cgi-bin/legp604.exe?051+ful+CHAP0171'&gt;171&lt;/a&gt;; 2013, cc. &lt;a href='http://lis.virginia.gov/cgi-bin/legp604.exe?131+ful+CHAP0707'&gt;707&lt;/a&gt;, &lt;a href='http://lis.virginia.gov/cgi-bin/legp604.exe?131+ful+CHAP0782'&gt;782&lt;/a&gt;; 2015, c. &lt;a href='http://lis.virginia.gov/cgi-bin/legp604.exe?151+ful+CHAP0601'&gt;601&lt;/a&gt;.&lt;/p&gt;</t>
  </si>
  <si>
    <t>PLACES OF AMUSEMENT AND DANCE HALLS</t>
  </si>
  <si>
    <t>¬ß¬ß 18.2-432, 18.2-433</t>
  </si>
  <si>
    <t>UNLAWFUL PARAMILITARY ACTIVITY</t>
  </si>
  <si>
    <t>¬ß 18.2-433.1</t>
  </si>
  <si>
    <t>&lt;p&gt;As used in this article:&lt;/p&gt;&lt;p&gt;"Civil disorder" means any public disturbance within the United States or any territorial possessions thereof involving acts of violence by assemblages of three or more persons, which causes an immediate danger of or results in damage or injury to the property or person of any other individual.&lt;/p&gt;&lt;p&gt;"Explosive or incendiary device" means (i) dynamite and all other forms of high explosives, (ii) any explosive bomb, grenade, missile, or similar device, or (iii) any incendiary bomb or grenade, fire bomb, or similar device, including any device which consists of or includes a breakable container including a flammable liquid or compound, and a wick composed of any material which, when ignited, is capable of igniting such flammable liquid or compound, and can be carried or thrown by one individual acting alone.&lt;/p&gt;&lt;p&gt;"Firearm" means any weapon that will or is designed to or may readily be converted to expel single or multiple projectiles by the action of an explosion of a combustible material; or the frame or receiver of any such weapon.&lt;/p&gt;&lt;p&gt;"Law-enforcement officer" means any officer as defined in ¬ß &lt;a href='http://law.lis.virginia.gov/vacode/9.1-101/'&gt;9.1-101&lt;/a&gt; or any such officer or member of the armed forces of the United States, any state, any political subdivision of a state, or the District of Columbia, and such term shall specifically include, but shall not be limited to, members of the National Guard, as defined in ¬ß 101(c) of Title 10, United States Code, members of the organized militia of any state or territory of the United States, the Commonwealth of Puerto Rico, or the District of Columbia, not included within the definition of National Guard as defined by such ¬ß 101(c), and members of the Armed Forces of the United States.&lt;/p&gt;&lt;p&gt;1987, c. 720; 2003, c. &lt;a href='http://lis.virginia.gov/cgi-bin/legp604.exe?031+ful+CHAP0976'&gt;976&lt;/a&gt;; 2004, c. &lt;a href='http://lis.virginia.gov/cgi-bin/legp604.exe?041+ful+CHAP0263'&gt;263&lt;/a&gt;.&lt;/p&gt;</t>
  </si>
  <si>
    <t>¬ß 18.2-433.2</t>
  </si>
  <si>
    <t>Paramilitary activity prohibited.</t>
  </si>
  <si>
    <t>&lt;p&gt;A person shall be guilty of unlawful paramilitary activity, punishable as a Class 5 felony if he:&lt;/p&gt;&lt;p&gt;1. Teaches or demonstrates to any other person the use, application, or making of any firearm, explosive or incendiary device, or technique capable of causing injury or death to persons, knowing or having reason to know or intending that such training will be employed for use in, or in furtherance of, a civil disorder; or&lt;/p&gt;&lt;p&gt;2. Assembles with one or more persons for the purpose of training with, practicing with, or being instructed in the use of any firearm, explosive or incendiary device, or technique capable of causing injury or death to persons, intending to employ such training for use in, or in furtherance of, a civil disorder.&lt;/p&gt;&lt;p&gt;1987, c. 720.&lt;/p&gt;</t>
  </si>
  <si>
    <t>¬ß 18.2-433.3</t>
  </si>
  <si>
    <t>Exceptions.</t>
  </si>
  <si>
    <t>&lt;p&gt;Nothing contained in this article shall be construed to apply to:&lt;/p&gt;&lt;p&gt;1. Any act of a law-enforcement officer performed in the otherwise lawful performance of the officer's official duties;&lt;/p&gt;&lt;p&gt;2. Any activity, undertaken without knowledge of or intent to cause or further a civil disorder, which is intended to teach or practice self-defense or self-defense techniques such as karate clubs or self-defense clinics, and similar lawful activity;&lt;/p&gt;&lt;p&gt;3. Any facility, program or lawful activity related to firearms instruction and training intended to teach the safe handling and use of firearms; or&lt;/p&gt;&lt;p&gt;4. Any other lawful sports or activities related to the individual recreational use or possession of firearms, including but not limited to hunting activities, target shooting, self-defense and firearms collection.&lt;/p&gt;&lt;p&gt;Notwithstanding any language contained herein, no activity of any individual, group, organization or other entity engaged in the lawful display or use of firearms or other weapons or facsimiles thereof shall be deemed to be in violation of this statute.&lt;/p&gt;&lt;p&gt;1987, c. 720.&lt;/p&gt;</t>
  </si>
  <si>
    <t>CRIMES AGAINST THE ADMINISTRATION OF JUSTICE</t>
  </si>
  <si>
    <t>PERJURY</t>
  </si>
  <si>
    <t>¬ß 18.2-434</t>
  </si>
  <si>
    <t>What deemed perjury; punishment and penalty.</t>
  </si>
  <si>
    <t>&lt;p&gt;If any person to whom an oath is lawfully administered on any occasion willfully swears falsely on such occasion touching any material matter or thing, or if a person falsely make oath that any other person is 18 years of age or older in order to obtain a marriage license for such other person, or if any person in any written declaration, certificate, verification, or statement under penalty of perjury pursuant to ¬ß &lt;a href='http://law.lis.virginia.gov/vacode/8.01-4.3/'&gt;8.01-4.3&lt;/a&gt; willfully subscribes as true any material matter which he does not believe is true, he is guilty of perjury, punishable as a Class 5 felony. Upon the conviction of any person for perjury, such person thereby shall be adjudged forever incapable of holding any office of honor, profit or trust under the Constitution of Virginia, or of serving as a juror.&lt;/p&gt;&lt;p&gt;Code 1950, ¬ß¬ß 18.1-273 through 18.1-275; 1960, c. 358; 1972, c. 823; 1975, cc. 14, 15; 2005, c. &lt;a href='http://lis.virginia.gov/cgi-bin/legp604.exe?051+ful+CHAP0423'&gt;423&lt;/a&gt;.&lt;/p&gt;</t>
  </si>
  <si>
    <t>¬ß 18.2-435</t>
  </si>
  <si>
    <t>Giving conflicting testimony on separate occasions as to same matter; indictment; sufficiency of evidence.</t>
  </si>
  <si>
    <t>&lt;p&gt;It shall likewise constitute perjury for any person, with the intent to testify falsely, to knowingly give testimony under oath as to any material matter or thing and subsequently to give conflicting testimony under oath as to the same matter or thing. In any indictment for such perjury, it shall be sufficient to allege the offense by stating that the person charged therewith did, knowingly and with the intent to testify falsely, on one occasion give testimony upon a certain matter and, on a subsequent occasion, give different testimony upon the same matter. Upon the trial on such indictment, it shall be sufficient to prove that the defendant, knowingly and with the intent to testify falsely, gave such differing testimony and that the differing testimony was given on two separate occasions.&lt;/p&gt;&lt;p&gt;Code 1950, ¬ß 18.1-276; 1960, c. 358; 1975, cc. 14, 15.&lt;/p&gt;</t>
  </si>
  <si>
    <t>¬ß 18.2-436</t>
  </si>
  <si>
    <t>Inducing another to give false testimony; sufficiency of evidence.</t>
  </si>
  <si>
    <t>&lt;p&gt;If any person procure or induce another to commit perjury or to give false testimony under oath in violation of any provision of this article, he shall be punished as prescribed in ¬ß &lt;a href='http://law.lis.virginia.gov/vacode/18.2-434/'&gt;18.2-434&lt;/a&gt;.&lt;/p&gt;&lt;p&gt;In any prosecution under this section, it shall be sufficient to prove that the person alleged to have given false testimony shall have been procured, induced, counselled or advised to give such testimony by the party charged.&lt;/p&gt;&lt;p&gt;Code 1950, ¬ß 18.1-277; 1960, c. 358; 1975, cc. 14, 15.&lt;/p&gt;</t>
  </si>
  <si>
    <t>¬ß 18.2-437</t>
  </si>
  <si>
    <t>Immunity of witnesses.</t>
  </si>
  <si>
    <t>&lt;p&gt;No witness called by the attorney for the Commonwealth, or by the court, and required to give evidence for the prosecution in a proceeding under this article shall ever be proceeded against for the offense concerning which he testified. Such witness shall be compelled to testify and may be punished for contempt for refusing to do so.&lt;/p&gt;&lt;p&gt;Code 1950, ¬ß 18.1-277; 1960, c. 358; 1975, cc. 14, 15.&lt;/p&gt;</t>
  </si>
  <si>
    <t>BRIBERY AND RELATED OFFENSES</t>
  </si>
  <si>
    <t>¬ß 18.2-438</t>
  </si>
  <si>
    <t>Bribes to officers or candidates for office.</t>
  </si>
  <si>
    <t>&lt;p&gt;If any person corruptly give, offer or promise to any executive, legislative or judicial officer, sheriff or police officer, or to any candidate for such office, either before or after he shall have taken his seat, any gift or gratuity, with intent to influence his act, vote, opinion, decision or judgment on any matter, question, cause or proceeding, which is or may be then pending, or may by law come or be brought before him in his official capacity, he shall be guilty of a Class 4 felony and shall forfeit to the Commonwealth any such gift or gratuity given. This section shall also apply to a resident of this Commonwealth who, while temporarily absent therefrom for that purpose, shall make such gift, offer or promise.&lt;/p&gt;&lt;p&gt;Code 1950, ¬ß 18.1-278; 1960, c. 358; 1975, cc. 14, 15; 1978, c. 123.&lt;/p&gt;</t>
  </si>
  <si>
    <t>¬ß 18.2-439</t>
  </si>
  <si>
    <t>Acceptance of bribe by officer or candidate.</t>
  </si>
  <si>
    <t>&lt;p&gt;If any executive, legislative or judicial officer, sheriff or police officer, or any candidate for such office, accept in this Commonwealth, or if, being resident in this Commonwealth, such officer or candidate shall go out of this Commonwealth and accept and afterwards return to and reside in this Commonwealth, any gift or gratuity or any promise to make a gift or do any act beneficial to such officer or candidate under an agreement, or with an understanding, that his vote, opinion or judgment shall be given on any particular side of any question, cause or proceeding which is or may be by law brought before him in his official capacity or that in such capacity he shall make any particular nomination or appointment or take or fail to take any particular action or perform any duty required by law, he shall be guilty of a Class 4 felony and shall forfeit his office and be forever incapable of holding any office of honor, profit or trust under the Constitution of Virginia. The word candidate as used in this section and ¬ß &lt;a href='http://law.lis.virginia.gov/vacode/18.2-438/'&gt;18.2-438&lt;/a&gt;, shall mean anyone who has filed his candidacy with the appropriate electoral official or who is a candidate as defined in ¬ß &lt;a href='http://law.lis.virginia.gov/vacode/24.2-101/'&gt;24.2-101&lt;/a&gt;.&lt;/p&gt;&lt;p&gt;Code 1950, ¬ß 18.1-279; 1960, c. 358; 1975, cc. 14, 15.&lt;/p&gt;</t>
  </si>
  <si>
    <t>¬ß 18.2-440</t>
  </si>
  <si>
    <t>Bribes to officers to prevent service of process.</t>
  </si>
  <si>
    <t>&lt;p&gt;If any officer authorized to serve legal process receive any money or other thing of value for omitting or delaying to perform any duty pertaining to his office, he shall be guilty of a Class 2 misdemeanor.&lt;/p&gt;&lt;p&gt;Code 1950, ¬ß 18.1-281; 1960, c. 358; 1975, cc. 14, 15.&lt;/p&gt;</t>
  </si>
  <si>
    <t>¬ß 18.2-441</t>
  </si>
  <si>
    <t>Giving bribes to, or receiving bribes by, commissioners, jurors, etc.</t>
  </si>
  <si>
    <t>&lt;p&gt;If any person give, offer or promise to give any money or other thing of value to a commissioner appointed by a court, auditor, arbitrator, umpire or juror (although not impaneled), with intent to bias his opinion or influence his decision in relation to any matter in which he is acting or is to act, or if any such commissioner, auditor, arbitrator, umpire or juror corruptly take or receive such money or other thing, he shall be guilty of a Class 4 felony.&lt;/p&gt;&lt;p&gt;Code 1950, ¬ß 18.1-282; 1960, c. 358; 1975, cc. 14, 15.&lt;/p&gt;</t>
  </si>
  <si>
    <t>¬ß 18.2-441.1</t>
  </si>
  <si>
    <t>Bribery of witnesses.</t>
  </si>
  <si>
    <t>&lt;p&gt;If any person give, offer, or promise to give any money or other thing of value to anyone with intent to prevent such person from testifying as a witness in any civil or criminal proceeding or with intent to cause that person to testify falsely, he shall be guilty of a Class 6 felony.&lt;/p&gt;&lt;p&gt;1978, c. 612.&lt;/p&gt;</t>
  </si>
  <si>
    <t>¬ß 18.2-442</t>
  </si>
  <si>
    <t>Bribery of participants in games, contests or sports.</t>
  </si>
  <si>
    <t>&lt;p&gt;Whoever gives, promises or offers any valuable thing to any professional or amateur participant or prospective participant in any game, contest or sport, with intent to influence him to lose or try to lose or cause to be lost or to limit his or his team's margin of victory in any professional or amateur game, contest or sport in which such participant is taking part or expects to take part, or has any duty or connection therewith, shall be guilty of a Class 5 felony.&lt;/p&gt;&lt;p&gt;Code 1950, ¬ß 18.1-402; 1960, c. 358; 1975, cc. 14, 15.&lt;/p&gt;</t>
  </si>
  <si>
    <t>¬ß 18.2-443</t>
  </si>
  <si>
    <t>Solicitation or acceptance of bribes by participants or by managers, coaches or trainers.</t>
  </si>
  <si>
    <t>&lt;p&gt;A professional or amateur participant or prospective participant in any game, contest or sport or a manager, coach or trainer of any team or individual participant or prospective participant in any such game, contest or sport, who solicits or accepts any valuable thing to influence him to lose or try to lose or cause to be lost or to limit his or his team's margin of victory in any game, contest or sport in which he is taking part, or expects to take part, or has any duty or connection therewith, shall be guilty of a Class 5 felony.&lt;/p&gt;&lt;p&gt;Code 1950, ¬ß 18.1-403; 1960, c. 358; 1975, cc. 14, 15.&lt;/p&gt;</t>
  </si>
  <si>
    <t>¬ß 18.2-444</t>
  </si>
  <si>
    <t>Corruptly influencing, or being influenced as, agents, etc.</t>
  </si>
  <si>
    <t>&lt;p&gt;(1) Any person who gives, offers or promises to an agent, employee or servant any gift or gratuity whatever, without the knowledge and consent of the principal, employer or master of such agent, employee or servant, with intent to influence his action to the prejudice of his principal's, employer's or master's business; or&lt;/p&gt;&lt;p&gt;(2) An agent, employee or servant who, without the knowledge and consent of his principal, employer or master requests or accepts a gift or gratuity or a promise to make a gift or to do an act beneficial to himself, under an agreement or with an understanding that he shall act in any particular manner as to his principal's, employer's or master's business; or&lt;/p&gt;&lt;p&gt;(3) An agent, employee or servant who, being authorized to procure materials, supplies or other articles either by purchase or contract for his principal, employer or master or to employ service or labor for his principal, employer or master receives directly or indirectly, for himself or for another, a commission, discount or bonus from the person who makes such sale or contract, or furnishes such materials, supplies or other articles, or from a person who renders such service or labor; or&lt;/p&gt;&lt;p&gt;(4) Any person who gives or offers such an agent, employee or servant such commission, discount or bonus;&lt;/p&gt;&lt;p&gt;shall be guilty of a Class 3 misdemeanor.&lt;/p&gt;&lt;p&gt;Code 1950, ¬ß 18.1-404; 1960, c. 358; 1975, cc. 14, 15.&lt;/p&gt;</t>
  </si>
  <si>
    <t>¬ß 18.2-444.1</t>
  </si>
  <si>
    <t>¬ß 18.2-444.2</t>
  </si>
  <si>
    <t>Giving or accepting a fee or gift for purposes of influencing decisions of financial institution.</t>
  </si>
  <si>
    <t>&lt;p&gt;A. No officer, director, or employee of a financial institution or subsidiary, affiliate or holding company thereof, or stockholder owning ten percent or more of the issued capital stock of any such financial institution or holding company, shall accept, receive or acquire any fee, gift, property interest, or other thing of value with the intent to influence the decision of the financial institution, subsidiary, affiliate or holding company with regard to any extension of credit, investment, or purchase or sale of assets by such financial institution, subsidiary, affiliate or holding company. No person shall give, provide or cause to be transferred to any such officer, director, employee or stockholder, any fee, gift, property interest or other thing of value with the intent to influence the decision of the financial institution, subsidiary, affiliate or holding company with regard to any extension of credit, investment or purchase or sale of assets by the financial institution, subsidiary, affiliate or holding company. The foregoing provisions shall not apply to salary, wages, fees or other compensation or consideration paid by, or expenses paid or reimbursed by, such financial institution, subsidiary, affiliate or holding company. The violation of this section shall be punishable as a Class 6 felony.&lt;/p&gt;&lt;p&gt;B. The provisions of this section shall not apply to any such officer, director, employee or stockholder who is a member of a firm of licensed brokers, in buying for or from or selling to, or for the account of, the financial institution, in the ordinary course of business, real estate or bonds, stocks, or other evidences of debt at the usual rate of commission for such service, if the officer, director, employee or stockholder notifies the board of directors of the financial institution, its cashier or secretary, in writing, that such services will be rendered for compensation prior to the rendition of the services or within five business days following the commencement of the services. If a continuing business relationship exists, an annual disclosure may be made.&lt;/p&gt;&lt;p&gt;C. The provisions of this section shall not apply to fees paid to any such officer, director, employee, or stockholder who renders services to a borrower outside of his relationship with the financial institution in connection with the preparation of a loan application, or in connection with the closing of a loan, in evaluating the security or affecting a lien on the collateral, where the fact of rendition of such services for compensation is disclosed in writing to the board of directors of the financial institution, or its cashier or secretary, prior to the time such services are rendered or within five business days following the commencement of the services. If a continuing business relationship exists, an annual disclosure may be made.&lt;/p&gt;&lt;p&gt;Code 1950, ¬ß 6.1-121; 1966, c. 584; 1981, c. 339; 1991, c. 501; 1992, c. 318.&lt;/p&gt;</t>
  </si>
  <si>
    <t>¬ß 18.2-445</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</si>
  <si>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¬ß¬ß 18.1-280, 18.1-405; 1960, c. 358; 1975, cc. 14, 15.&lt;/p&gt;</t>
  </si>
  <si>
    <t>BRIBERY OF PUBLIC SERVANTS AND PARTY OFFICIALS</t>
  </si>
  <si>
    <t>¬ß 18.2-446</t>
  </si>
  <si>
    <t>&lt;p&gt;The following words and phrases when used in this article shall have the meanings respectively ascribed to them in this section except where the context clearly requires a different meaning:&lt;/p&gt;&lt;p&gt;(1) "Benefits" means a gain or advantage, or anything regarded by the beneficiary as a gain or advantage, including a benefit to any other person or entity in whose welfare he is interested, but shall not mean an advantage promised generally to a group or class of voters as a consequence of public measures which a candidate engages to support or oppose;&lt;/p&gt;&lt;p&gt;(2) "Party official" means a person who holds an elective or appointive post in a political party in the United States by virtue of which he directs or conducts, or participates in directing or conducting party affairs at any level of responsibility;&lt;/p&gt;&lt;p&gt;(3) "Pecuniary benefit" means a benefit in the form of money, property, commercial interest or anything else the primary significance of which is economic gain;&lt;/p&gt;&lt;p&gt;(4) "Public servant" means any officer or employee of this Commonwealth or any political subdivision thereof, including members of the General Assembly and judges, and any person participating as a juror, advisor, consultant or otherwise, in performing any governmental function; but the term does not include witnesses;&lt;/p&gt;&lt;p&gt;(5) "Administrative proceeding" means any proceeding other than a judicial proceeding, the outcome of which is required to be based on a record or documentation prescribed by law including specifically, but not limited to, proceedings before a planning commission and board of zoning appeals.&lt;/p&gt;&lt;p&gt;Code 1950, ¬ß 18.1-282.1; 1968, c. 552; 1975, cc. 14, 15.&lt;/p&gt;</t>
  </si>
  <si>
    <t>¬ß 18.2-447</t>
  </si>
  <si>
    <t>When person guilty of bribery.</t>
  </si>
  <si>
    <t>&lt;p&gt;A person shall be guilty of bribery under the provisions of this article:&lt;/p&gt;&lt;p&gt;(1) If he offers, confers or agrees to confer upon another (a) any pecuniary benefit as consideration for or to obtain or influence the recipient's decision, opinion, recommendation, vote or other exercise of discretion as a public servant or party official, or (b) any benefit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or&lt;/p&gt;&lt;p&gt;(2) If he accepts or agrees to accept from another (a) any pecuniary benefit offered, conferred or agreed to be conferred as consideration for or to obtain or influence the recipient's decision, opinion, recommendation, vote or other exercise of discretion as a public servant or party official, or (b) any benefit offered, conferred or agreed to be conferred as consideration for or to obtain or influence either the recipient's decision, opinion, recommendation, vote or other exercise of official discretion in a judicial or administrative proceeding or the recipient's violation of a known legal duty as a public servant or party official; or&lt;/p&gt;&lt;p&gt;(3) If he solicits from another (a) any pecuniary benefit or promise of pecuniary benefit as consideration for or in exchange for his decision, opinion, recommendation, vote or other exercise of discretion as a public servant or party official, or (b) any benefit or promise of benefit as consideration for or in exchange for his decision, opinion, recommendation, vote or other exercise of official discretion in a judicial or administrative proceeding or his violation of a known legal duty as a public servant or party official.&lt;/p&gt;&lt;p&gt;Code 1950, ¬ß 18.1-282.2; 1968, c. 552; 1975, cc. 14, 15.&lt;/p&gt;</t>
  </si>
  <si>
    <t>¬ß 18.2-448</t>
  </si>
  <si>
    <t>Certain matters not to constitute defenses.</t>
  </si>
  <si>
    <t>&lt;p&gt;It shall be no defense to any prosecution under ¬ß &lt;a href='http://law.lis.virginia.gov/vacode/18.2-447/'&gt;18.2-447&lt;/a&gt; that a person whom the actor sought to influence was not qualified to act in the desired way, whether because he had not yet assumed office, or lacked jurisdiction, or for any other reason. Also it shall be no defense to a prosecution under ¬ß &lt;a href='http://law.lis.virginia.gov/vacode/18.2-447/'&gt;18.2-447&lt;/a&gt; that a resident of this Commonwealth charged with committing an act of bribery was temporarily absent from this Commonwealth at the time such act was committed.&lt;/p&gt;&lt;p&gt;Code 1950, ¬ß 18.1-282.3; 1968, c. 552; 1975, cc. 14, 15.&lt;/p&gt;</t>
  </si>
  <si>
    <t>¬ß 18.2-449</t>
  </si>
  <si>
    <t>Punishment.</t>
  </si>
  <si>
    <t>&lt;p&gt;Any person found guilty of bribery under the provisions of this article shall be guilty of a Class 4 felony, and if such person be a public servant he shall in addition forfeit his public office and shall be forever incapable of holding any public office in this Commonwealth.&lt;/p&gt;&lt;p&gt;Code 1950, ¬ß 18.1-282.4; 1968, c. 552; 1975, cc. 14, 15.&lt;/p&gt;</t>
  </si>
  <si>
    <t>¬ß 18.2-450</t>
  </si>
  <si>
    <t>&lt;p&gt;No witness called by the court or attorney for the Commonwealth and giving evidence for the prosecution, either before the grand jury or the court in any prosecution under this article shall ever be proceeded against for any offense of giving, or offering to give, or accepting a bribe committed by him at the time and place indicated in such prosecution; but such witness shall be compelled to testify, and for refusing to answer questions, may by the court, be punished for contempt.&lt;/p&gt;&lt;p&gt;Code 1950, ¬ß 18.1-282.3; 1968, c. 552; 1975, cc. 14, 15.&lt;/p&gt;</t>
  </si>
  <si>
    <t>BARRATRY</t>
  </si>
  <si>
    <t>¬ß 18.2-451</t>
  </si>
  <si>
    <t>Definitions; application and construction of article.</t>
  </si>
  <si>
    <t>&lt;p&gt;(a) "Barratry" is the offense of stirring up litigation.&lt;/p&gt;&lt;p&gt;(b) A "barrator" is an individual, partnership, association or corporation who or which stirs up litigation.&lt;/p&gt;&lt;p&gt;(c) "Stirring up litigation" means instigating or attempting to instigate a person or persons to institute a suit at law or equity.&lt;/p&gt;&lt;p&gt;(d) "Instigating" means bringing it about that all or part of the expenses of the litigation are paid by the barrator or by a person or persons (other than the plaintiffs) acting in concert with the barrator, unless the instigation is justified.&lt;/p&gt;&lt;p&gt;(e) "Justified" means that the instigator is related by blood or marriage to the plaintiff whom he instigates, or that the instigator is entitled by law to share with the plaintiff in money or property that is the subject of the litigation or that the instigator has a direct interest in the subject matter of the litigation or occupies a position of trust in relation to the plaintiff; or that the instigator is acting on behalf of a duly constituted legal aid society approved by the Virginia State Bar which offers advice or assistance in all kinds of legal matters to all members of the public who come to it for advice or assistance and are unable because of poverty to pay legal fees.&lt;/p&gt;&lt;p&gt;(f) "Direct interest" means a personal right or a pecuniary right or liability.&lt;/p&gt;&lt;p&gt;This article shall not be applicable to attorneys who are parties to contingent fee contracts with their clients where the attorney does not protect the client from payment of the costs and expense of litigation, nor shall this article apply to any matter involving annexation, zoning, bond issues, or the holding or results of any election or referendum, nor shall this article apply to suits pertaining to or affecting possession of or title to real or personal property, regardless of ownership, nor shall this article apply to suits involving the legality of assessment or collection of taxes or the rates thereof, nor shall this article apply to suits involving rates or charges or services by common carriers or public utilities, nor shall this article apply to criminal prosecutions, nor to the payment of attorneys by legal aid societies approved by the Virginia State Bar, nor to proceedings to abate nuisances. Nothing herein shall be construed to be in derogation of the constitutional rights of real parties in interest to employ counsel or to prosecute any available legal remedy under the laws of this Commonwealth.&lt;/p&gt;&lt;p&gt;Code 1950, ¬ß 18.1-388; 1960, c. 358; 1975, cc. 14, 15.&lt;/p&gt;</t>
  </si>
  <si>
    <t>¬ß 18.2-452</t>
  </si>
  <si>
    <t>Barratry unlawful.</t>
  </si>
  <si>
    <t>&lt;p&gt;Any person, if an individual, who shall engage in barratry shall be guilty of a Class 1 misdemeanor; and if a corporation, may be fined not more than $10,000. If the corporation be a foreign corporation, its certificate of authority to transact business in Virginia shall be revoked by the State Corporation Commission.&lt;/p&gt;&lt;p&gt;Code 1950, ¬ß¬ß 18.1-389, 18.1-390; 1960, c. 358; 1975, cc. 14, 15.&lt;/p&gt;</t>
  </si>
  <si>
    <t>¬ß 18.2-453</t>
  </si>
  <si>
    <t>Aiders and abettors.</t>
  </si>
  <si>
    <t>&lt;p&gt;A person who aids and abets a barrator by giving money or rendering services to or for the use or benefit of the barrator for committing barratry shall be guilty of barratry and punished as provided in ¬ß &lt;a href='http://law.lis.virginia.gov/vacode/18.2-452/'&gt;18.2-452&lt;/a&gt;.&lt;/p&gt;&lt;p&gt;Code 1950, ¬ß 18.1-391; 1960, c. 358; 1975, cc. 14, 15.&lt;/p&gt;</t>
  </si>
  <si>
    <t>¬ß 18.2-454</t>
  </si>
  <si>
    <t>Enjoining barratry.</t>
  </si>
  <si>
    <t>&lt;p&gt;Suits to enjoin barratry may be brought by the Attorney General or the attorney for the Commonwealth in the appropriate circuit court.&lt;/p&gt;&lt;p&gt;Code 1950, ¬ß 18.1-392; 1960, c. 358; 1975, cc. 14, 15.&lt;/p&gt;</t>
  </si>
  <si>
    <t>¬ß 18.2-455</t>
  </si>
  <si>
    <t>Unprofessional conduct; revocation of license.</t>
  </si>
  <si>
    <t>&lt;p&gt;Conduct that is made illegal by this article on the part of an attorney at law or any person holding license from the Commonwealth to engage in a profession is unprofessional conduct. Upon hearing pursuant to the provisions of ¬ß &lt;a href='http://law.lis.virginia.gov/vacode/54.1-3935/'&gt;54.1-3935&lt;/a&gt;, or other statute applicable to the profession concerned, if the defendant be found guilty of barratry, his license to practice law or any other profession shall be revoked for such period as provided by law.&lt;/p&gt;&lt;p&gt;Code 1950, ¬ß 18.1-393; 1960, c. 358; 1975, cc. 14, 15.&lt;/p&gt;</t>
  </si>
  <si>
    <t>CONTEMPT OF COURT</t>
  </si>
  <si>
    <t>¬ß 18.2-456</t>
  </si>
  <si>
    <t>Cases in which courts and judges may punish summarily for contempt.</t>
  </si>
  <si>
    <t>&lt;p&gt;The courts and judges may issue attachments for contempt, and punish them summarily, only in the cases following:&lt;/p&gt;&lt;p&gt;(1) Misbehavior in the presence of the court, or so near thereto as to obstruct or interrupt the administration of justice;&lt;/p&gt;&lt;p&gt;(2) Violence, or threats of violence, to a judge or officer of the court, or to a juror, witness or party going to, attending or returning from the court, for or in respect of any act or proceeding had or to be had in such court;&lt;/p&gt;&lt;p&gt;(3) Vile, contemptuous or insulting language addressed to or published of a judge for or in respect of any act or proceeding had, or to be had, in such court, or like language used in his presence and intended for his hearing for or in respect of such act or proceeding;&lt;/p&gt;&lt;p&gt;(4) Misbehavior of an officer of the court in his official character;&lt;/p&gt;&lt;p&gt;(5) Disobedience or resistance of an officer of the court, juror, witness or other person to any lawful process, judgment, decree or order of the court.&lt;/p&gt;&lt;p&gt;Code 1950, ¬ß 18.1-292; 1960, c. 358; 1975, cc. 14, 15.&lt;/p&gt;</t>
  </si>
  <si>
    <t>¬ß 18.2-457</t>
  </si>
  <si>
    <t>Fine and imprisonment by court limited unless jury impaneled.</t>
  </si>
  <si>
    <t>&lt;p&gt;No court shall, without a jury, for any such contempt as is mentioned in the first class embraced in ¬ß &lt;a href='http://law.lis.virginia.gov/vacode/18.2-456/'&gt;18.2-456&lt;/a&gt;, impose a fine exceeding $250 or imprison more than ten days; but in any such case the court may, without an indictment, information or any formal pleading, impanel a jury to ascertain the fine or imprisonment proper to be inflicted and may give judgment according to the verdict.&lt;/p&gt;&lt;p&gt;Code 1950, ¬ß 18.1-295; 1960, c. 358; 1975, cc. 14, 15; 1999, c. &lt;a href='http://lis.virginia.gov/cgi-bin/legp604.exe?991+ful+CHAP0626'&gt;626&lt;/a&gt;.&lt;/p&gt;</t>
  </si>
  <si>
    <t>¬ß 18.2-458</t>
  </si>
  <si>
    <t>Power of judge of district court to punish for contempt.</t>
  </si>
  <si>
    <t>&lt;p&gt;A judge of a district court shall have the same power and jurisdiction as a judge of a circuit court to punish summarily for contempt, but in no case shall the fine exceed $250, or the imprisonment exceed ten days, for the same contempt.&lt;/p&gt;&lt;p&gt;Code 1950, ¬ß 18.1-293; 1960, c. 358; 1975, cc. 14, 15; 1999, c. &lt;a href='http://lis.virginia.gov/cgi-bin/legp604.exe?991+ful+CHAP0626'&gt;626&lt;/a&gt;.&lt;/p&gt;</t>
  </si>
  <si>
    <t>¬ß 18.2-459</t>
  </si>
  <si>
    <t>Appeal from sentence of such judge.</t>
  </si>
  <si>
    <t>&lt;p&gt;Any person sentenced to pay a fine, or to confinement, under ¬ß &lt;a href='http://law.lis.virginia.gov/vacode/18.2-458/'&gt;18.2-458&lt;/a&gt;, may appeal therefrom to the circuit court of the county or city in which the sentence was pronounced, upon entering into recognizance before the sentencing judge, with surety and in penalty deemed sufficient, to appear before such circuit court to answer for the offense. If such appeal be taken, a certificate of the conviction and the particular circumstances of the offense, together with the recognizance, shall forthwith be transmitted by the sentencing judge to the clerk of such circuit court, who shall immediately deliver the same to the judge thereof. Such judge, sitting without a jury, shall hear the case upon the certificate and any legal testimony adduced on either side, and make such order therein as may seem to him proper.&lt;/p&gt;&lt;p&gt;Code 1950, ¬ß 18.1-294; 1960, c. 358; 1975, cc. 14, 15; 2013, c. &lt;a href='http://lis.virginia.gov/cgi-bin/legp604.exe?131+ful+CHAP0615'&gt;615&lt;/a&gt;.&lt;/p&gt;</t>
  </si>
  <si>
    <t>INTERFERENCE WITH ADMINISTRATION OF JUSTICE</t>
  </si>
  <si>
    <t>¬ß 18.2-460</t>
  </si>
  <si>
    <t>Obstructing justice; resisting arrest; fleeing from a law-enforcement officer; penalties.</t>
  </si>
  <si>
    <t>&lt;p&gt;A. If any person without just cause knowingly obstructs a judge, magistrate, justice, juror, attorney for the Commonwealth, witness, any law-enforcement officer, or animal control officer employed pursuant to ¬ß &lt;a href='/vacode/3.2-6555/'&gt;3.2-6555&lt;/a&gt; in the performance of his duties as such or fails or refuses without just cause to cease such obstruction when requested to do so by such judge, magistrate, justice, juror, attorney for the Commonwealth, witness, law-enforcement officer, or animal control officer employed pursuant to ¬ß &lt;a href='/vacode/3.2-6555/'&gt;3.2-6555&lt;/a&gt;, he is guilty of a Class 1 misdemeanor.&lt;/p&gt;&lt;p&gt;B. Except as provided in subsection C, any person who, by threats or force, knowingly attempts to intimidate or impede a judge, magistrate, justice, juror, attorney for the Commonwealth, witness, any law-enforcement officer, or an animal control officer employed pursuant to ¬ß &lt;a href='/vacode/3.2-6555/'&gt;3.2-6555&lt;/a&gt; lawfully engaged in his duties as such, or to obstruct or impede the administration of justice in any court, is guilty of a Class 1 misdemeanor.&lt;/p&gt;&lt;p&gt;C. If any person by threats of bodily harm or force knowingly attempts to intimidate or impede a judge, magistrate, justice, juror, attorney for the Commonwealth, witness, any law-enforcement officer, lawfully engaged in the discharge of his duty, or to obstruct or impede the administration of justice in any court relating to a violation of or conspiracy to violate ¬ß &lt;a href='/vacode/18.2-248/'&gt;18.2-248&lt;/a&gt; or subdivision (a)(3), (b) or (c) of ¬ß &lt;a href='/vacode/18.2-248/'&gt;18.2-248&lt;/a&gt;.1, or ¬ß &lt;a href='/vacode/18.2-46.2/'&gt;18.2-46.2&lt;/a&gt; or ¬ß &lt;a href='/vacode/18.2-46.3/'&gt;18.2-46.3&lt;/a&gt;, or relating to the violation of or conspiracy to violate any violent felony offense listed in subsection C of ¬ß &lt;a href='/vacode/17.1-805/'&gt;17.1-805&lt;/a&gt;, he is guilty of a Class 5 felony.&lt;/p&gt;&lt;p&gt;D. Any person who knowingly and willfully makes any materially false statement or representation to a law-enforcement officer or an animal control officer employed pursuant to ¬ß &lt;a href='/vacode/3.2-6555/'&gt;3.2-6555&lt;/a&gt; who is in the course of conducting an investigation of a crime by another is guilty of a Class 1 misdemeanor.&lt;/p&gt;&lt;p&gt;E. Any person who intentionally prevents or attempts to prevent a law-enforcement officer from lawfully arresting him, with or without a warrant, is guilty of a Class 1 misdemeanor. For purposes of this subsection, intentionally preventing or attempting to prevent a lawful arrest means fleeing from a law-enforcement officer when (i) the officer applies physical force to the person, or (ii) the officer communicates to the person that he is under arrest and (a) the officer has the legal authority and the immediate physical ability to place the person under arrest, and (b) a reasonable person who receives such communication knows or should know that he is not free to leave.&lt;/p&gt;&lt;p&gt;Code 1950, ¬ß 18.1-310; 1960, c. 358; 1975, cc. 14, 15; 1976, c. 269; 1984, c. 571; 1989, c. 506; 1993, c. 747; 1996, c. &lt;a href='http://lis.virginia.gov/cgi-bin/legp604.exe?961+ful+CHAP0718'&gt;718&lt;/a&gt;; 1999, cc. &lt;a href='http://lis.virginia.gov/cgi-bin/legp604.exe?991+ful+CHAP0770'&gt;770&lt;/a&gt;, &lt;a href='http://lis.virginia.gov/cgi-bin/legp604.exe?991+ful+CHAP0800'&gt;800&lt;/a&gt;; 2002, cc. &lt;a href='http://lis.virginia.gov/cgi-bin/legp604.exe?021+ful+CHAP0527'&gt;527&lt;/a&gt;, &lt;a href='http://lis.virginia.gov/cgi-bin/legp604.exe?021+ful+CHAP0810'&gt;810&lt;/a&gt;, &lt;a href='http://lis.virginia.gov/cgi-bin/legp604.exe?021+ful+CHAP0818'&gt;818&lt;/a&gt;; 2003, cc. &lt;a href='http://lis.virginia.gov/cgi-bin/legp604.exe?031+ful+CHAP0111'&gt;111&lt;/a&gt;, &lt;a href='http://lis.virginia.gov/cgi-bin/legp604.exe?031+ful+CHAP0149'&gt;149&lt;/a&gt;; 2004, cc. &lt;a href='http://lis.virginia.gov/cgi-bin/legp604.exe?041+ful+CHAP0396'&gt;396&lt;/a&gt;, &lt;a href='http://lis.virginia.gov/cgi-bin/legp604.exe?041+ful+CHAP0435'&gt;435&lt;/a&gt;; 2007, cc. &lt;a href='http://lis.virginia.gov/cgi-bin/legp604.exe?071+ful+CHAP0220'&gt;220&lt;/a&gt;, &lt;a href='http://lis.virginia.gov/cgi-bin/legp604.exe?071+ful+CHAP0282'&gt;282&lt;/a&gt;; 2009, c. &lt;a href='http://lis.virginia.gov/cgi-bin/legp604.exe?091+ful+CHAP0242'&gt;242&lt;/a&gt;; 2018, c. &lt;a href='http://lis.virginia.gov/cgi-bin/legp604.exe?181+ful+CHAP0417'&gt;417&lt;/a&gt;.&lt;/p&gt;</t>
  </si>
  <si>
    <t>¬ß 18.2-460.1</t>
  </si>
  <si>
    <t>Unlawful disclosure of existence of order authorizing wire or oral interception of communication.</t>
  </si>
  <si>
    <t>&lt;p&gt;Except as provided in Chapter 6 (¬ß &lt;a href='http://law.lis.virginia.gov/vacode/19.2-61/'&gt;19.2-61&lt;/a&gt; et seq.) of Title 19.2, it shall be unlawful for any person who, by virtue of his position of authority or in the course of his employment by a court, a public utility, a law-enforcement agency, or by any other agency of state or local government, obtains knowledge of the fact that an order authorizing interception of wire or oral communication has been entered or is sought to be entered, intentionally to disclose such information to any person, except in the performance of his duties. Persons violating this section shall be guilty of a Class 1 misdemeanor.&lt;/p&gt;&lt;p&gt;Nothing herein precludes a court authorizing an interception under this chapter from prohibiting any other person from disclosing the existence of an order, interception, or device and imposing contempt sanctions for any willful disclosure.&lt;/p&gt;&lt;p&gt;1980, c. 339.&lt;/p&gt;</t>
  </si>
  <si>
    <t>¬ß 18.2-461</t>
  </si>
  <si>
    <t>Falsely summoning or giving false reports to law-enforcement officials.</t>
  </si>
  <si>
    <t>&lt;p&gt;It shall be unlawful for any person (i) to knowingly give a false report as to the commission of any crime to any law-enforcement official with intent to mislead, or (ii) without just cause and with intent to interfere with the operations of any law-enforcement official, to call or summon any law-enforcement official by telephone or other means, including engagement or activation of an automatic emergency alarm. Violation of the provisions of this section shall be punishable as a Class 1 misdemeanor.&lt;/p&gt;&lt;p&gt;Code 1950, ¬ß 18.1-401; 1960, c. 358; 1975, cc. 14, 15; 1996, cc. &lt;a href='http://lis.virginia.gov/cgi-bin/legp604.exe?961+ful+CHAP0753'&gt;753&lt;/a&gt;, &lt;a href='http://lis.virginia.gov/cgi-bin/legp604.exe?961+ful+CHAP0815'&gt;815&lt;/a&gt;.&lt;/p&gt;</t>
  </si>
  <si>
    <t>¬ß 18.2-462</t>
  </si>
  <si>
    <t>Concealing or compounding offenses; penalties.</t>
  </si>
  <si>
    <t>&lt;p&gt;A. Except as provided in subsection B, if any person knowing of the commission of an offense takes any money or reward, or an engagement therefor, upon an agreement or understanding, expressed or implied, to compound or conceal such offense, or not to prosecute therefor, or not to give evidence thereof, he shall, if such offense is a felony, be guilty of a Class 2 misdemeanor; and if such offense is not a felony, unless it is punishable merely by forfeiture to him, he shall be guilty of a Class 4 misdemeanor.&lt;/p&gt;&lt;p&gt;B. Any person, other than the victim of the crime or the husband, wife, parent, grandparent, child, grandchild, brother, or sister, by consanguinity or affinity of the offender, who with actual knowledge of the commission by another of any felony offense under Chapter 4 (¬ß &lt;a href='http://law.lis.virginia.gov/vacode/18.2-30/'&gt;18.2-30&lt;/a&gt; et seq.) of this title, willfully conceals, alters, dismembers, or destroys any item of physical evidence with the intent to delay, impede, obstruct, prevent, or hinder the investigation, apprehension, prosecution, conviction, or punishment of any person regarding such offense is guilty of a Class 6 felony.&lt;/p&gt;&lt;p&gt;Code 1950, ¬ß 18.1-303; 1960, c. 358; 1975, cc. 14, 15; 2005, c. &lt;a href='http://lis.virginia.gov/cgi-bin/legp604.exe?051+ful+CHAP0408'&gt;408&lt;/a&gt;.&lt;/p&gt;</t>
  </si>
  <si>
    <t>¬ß 18.2-462.1</t>
  </si>
  <si>
    <t>Use of police radio during commission of crime.</t>
  </si>
  <si>
    <t>&lt;p&gt;Any person who has in his possession or who uses a device capable of receiving a police radio signal, message, or transmission, while in the commission of a felony, is guilty of a Class 1 misdemeanor. A prosecution for or conviction of the crime of use or possession of a police radio is not a bar to conviction for any other crime committed while possessing or using the police radio.&lt;/p&gt;&lt;p&gt;1992, c. 499.&lt;/p&gt;</t>
  </si>
  <si>
    <t>¬ß 18.2-463</t>
  </si>
  <si>
    <t>Refusal to aid officer in execution of his office.</t>
  </si>
  <si>
    <t>&lt;p&gt;If any person on being required by any sheriff or other officer refuse or neglect to assist him: (1) in the execution of his office in a criminal case, (2) in the preservation of the peace, (3) in the apprehending or securing of any person for a breach of the peace, or (4) in any case of escape or rescue, he shall be guilty of a Class 2 misdemeanor.&lt;/p&gt;&lt;p&gt;Code 1950, ¬ß 18.301; 1960, c. 358; 1975, cc. 14, 15.&lt;/p&gt;</t>
  </si>
  <si>
    <t>¬ß 18.2-464</t>
  </si>
  <si>
    <t>Failure to obey order of conservator of the peace.</t>
  </si>
  <si>
    <t>&lt;p&gt;If any person, being required by a conservator of the peace on view of a breach of the peace or other offense to bring before him the offender, refuse or neglect to obey the conservator of the peace, he shall be guilty of a Class 2 misdemeanor; and if the conservator of the peace declare himself or be known to be such to the person so refusing or neglecting, ignorance of his office shall not be pleaded as an excuse.&lt;/p&gt;&lt;p&gt;Code 1950, ¬ß 18.1-302; 1960, c. 358; 1975, cc. 14, 15.&lt;/p&gt;</t>
  </si>
  <si>
    <t>¬ß 18.2-465</t>
  </si>
  <si>
    <t>Officer summoning juror to act impartially.</t>
  </si>
  <si>
    <t>&lt;p&gt;If any sheriff or other officer corruptly, or through favor or ill-will, summon a juror, with intent that such juror shall find a verdict for or against either party, he shall be guilty of a Class 3 misdemeanor, and forfeit his office; and he shall be forever incapable of holding any office of honor, profit or trust under the Constitution of Virginia.&lt;/p&gt;&lt;p&gt;Code 1950, ¬ß 18.1-296; 1960, c. 358; 1975, cc. 14, 15.&lt;/p&gt;</t>
  </si>
  <si>
    <t>¬ß 18.2-465.1</t>
  </si>
  <si>
    <t>Penalizing employee for court appearance or service on jury panel.</t>
  </si>
  <si>
    <t>&lt;p&gt;Any person who is summoned to serve on jury duty or any person, except a defendant in a criminal case, who is summoned or subpoenaed to appear in any court of law or equity when a case is to be heard or who, having appeared, is required in writing by the court to appear at any future hearing, shall neither be discharged from employment, nor have any adverse personnel action taken against him, nor shall he be required to use sick leave or vacation time, as a result of his absence from employment due to such jury duty or court appearance, upon giving reasonable notice to his employer of such court appearance or summons. No person who is summoned and appears for jury duty for four or more hours, including travel time, in one day shall be required to start any work shift that begins on or after 5:00 p.m. on the day of his appearance for jury duty or begins before 3:00 a.m. on the day following the day of his appearance for jury duty. Any employer violating the provisions of this section is guilty of a Class 3 misdemeanor.&lt;/p&gt;&lt;p&gt;1981, c. 609; 1985, c. 436; 1988, c. 415; 2000, c. &lt;a href='http://lis.virginia.gov/cgi-bin/legp604.exe?001+ful+CHAP0295'&gt;295&lt;/a&gt;; 2002, c. &lt;a href='http://lis.virginia.gov/cgi-bin/legp604.exe?021+ful+CHAP0423'&gt;423&lt;/a&gt;; 2004, c. &lt;a href='http://lis.virginia.gov/cgi-bin/legp604.exe?041+ful+CHAP0800'&gt;800&lt;/a&gt;; 2005, c. &lt;a href='http://lis.virginia.gov/cgi-bin/legp604.exe?051+ful+CHAP0931'&gt;931&lt;/a&gt;.&lt;/p&gt;</t>
  </si>
  <si>
    <t>¬ß 18.2-466</t>
  </si>
  <si>
    <t>Corruptly procuring juror to be summoned.</t>
  </si>
  <si>
    <t>&lt;p&gt;If any person procure or attempt to procure a juror to be summoned, with intent that such juror shall find a verdict for or against either party, he shall be guilty of a Class 3 misdemeanor.&lt;/p&gt;&lt;p&gt;Code 1950, ¬ß 18.1-297; 1960, c. 358; 1975, cc. 14, 15.&lt;/p&gt;</t>
  </si>
  <si>
    <t>¬ß 18.2-467</t>
  </si>
  <si>
    <t>Fraud in drawing jurors, etc.</t>
  </si>
  <si>
    <t>&lt;p&gt;If any person be guilty of any fraud, either by tampering with the jury box prior to a draft, or in drawing a juror, or in returning into the jury box the name of any person which has lawfully been drawn out and drawing and substituting another in his stead, or in any other way in drawing of jurors, he shall be guilty of a Class 1 misdemeanor.&lt;/p&gt;&lt;p&gt;Code 1950, ¬ß 18.1-298; 1960, c. 358; 1975, cc. 14, 15.&lt;/p&gt;</t>
  </si>
  <si>
    <t>¬ß 18.2-468</t>
  </si>
  <si>
    <t>Making sound recordings of jury deliberations.</t>
  </si>
  <si>
    <t>&lt;p&gt;If any person shall install or cause to be installed or use or cause to be used any microphone or device designed for recording or transmitting for recording sound in any jury room in this Commonwealth for the purpose of recording the deliberations of any jury or for the purpose of preparing a summary of such deliberations, he shall be guilty of a Class 6 felony.&lt;/p&gt;&lt;p&gt;Code 1950, ¬ß 18.1-299; 1960, c. 358; 1975, cc. 14, 15.&lt;/p&gt;</t>
  </si>
  <si>
    <t>¬ß 18.2-469</t>
  </si>
  <si>
    <t>Officer refusing, delaying, etc., to execute process for criminal.</t>
  </si>
  <si>
    <t>&lt;p&gt;If any officer willfully and corruptly refuse to execute any lawful process requiring him to apprehend or confine a person convicted of, or charged with, an offense, or willfully and corruptly omit or delay to execute such process, whereby such person shall escape and go at large, such officer shall be guilty of a Class 3 misdemeanor.&lt;/p&gt;&lt;p&gt;Code 1950, ¬ß 18.1-300; 1960, c. 358; 1975, cc. 14, 15.&lt;/p&gt;</t>
  </si>
  <si>
    <t>¬ß 18.2-470</t>
  </si>
  <si>
    <t>Extortion by officer.</t>
  </si>
  <si>
    <t>&lt;p&gt;If any officer, for performing an official duty for which a fee or compensation is allowed or provided by law, knowingly demand and receive a greater fee or compensation than is so allowed or provided, he shall be guilty of a Class 4 misdemeanor.&lt;/p&gt;&lt;p&gt;Code 1950, ¬ß 18.1-304; 1960, c. 358; 1975, cc. 14, 15.&lt;/p&gt;</t>
  </si>
  <si>
    <t>¬ß 18.2-471</t>
  </si>
  <si>
    <t>Fraudulent issue of fee bills.</t>
  </si>
  <si>
    <t>&lt;p&gt;If any person authorized by law to charge fees for services performed by him and issue bills therefor fraudulently issue a fee bill for a service not performed by him, or for more than he is entitled to, he shall be guilty of a Class 3 misdemeanor and shall forfeit his office and be forever incapable of holding office of honor, profit or trust under the Constitution of Virginia.&lt;/p&gt;&lt;p&gt;Code 1950, ¬ß¬ß 18.1-305, 18.1-307; 1960, c. 358; 1975, cc. 14, 15.&lt;/p&gt;</t>
  </si>
  <si>
    <t>¬ß 18.2-471.1</t>
  </si>
  <si>
    <t>Destruction of human biological evidence; penalty.</t>
  </si>
  <si>
    <t>&lt;p&gt;Any clerk of court or other public official who willfully violates an order entered pursuant to ¬ß &lt;a href='http://law.lis.virginia.gov/vacode/19.2-270.4:1/'&gt;19.2-270.4:1&lt;/a&gt; is guilty of a Class 6 felony.&lt;/p&gt;&lt;p&gt;2006, c. &lt;a href='http://lis.virginia.gov/cgi-bin/legp604.exe?061+ful+CHAP0913'&gt;913&lt;/a&gt;.&lt;/p&gt;</t>
  </si>
  <si>
    <t>¬ß 18.2-472</t>
  </si>
  <si>
    <t>False entries or destruction of records by officers.</t>
  </si>
  <si>
    <t>&lt;p&gt;If a clerk of any court or other public officer fraudulently make a false entry, or erase, alter, secrete or destroy any record, including a microphotographic copy, in his keeping and belonging to his office, he shall be guilty of a Class 1 misdemeanor and shall forfeit his office and be forever incapable of holding any office of honor, profit or trust under the Constitution of Virginia.&lt;/p&gt;&lt;p&gt;Code 1950, ¬ß¬ß 18.1-306, 18.1-307; 1960, c. 358; 1975, cc. 14, 15; 1977, c. 107.&lt;/p&gt;</t>
  </si>
  <si>
    <t>¬ß 18.2-472.1</t>
  </si>
  <si>
    <t>Providing false information or failing to provide registration information; penalty; prima facie evidence.</t>
  </si>
  <si>
    <t>&lt;p&gt;A. Any person subject to Chapter 9 (¬ß &lt;a href='http://law.lis.virginia.gov/vacode/9.1-900/'&gt;9.1-900&lt;/a&gt; et seq.) of Title 9.1, other than a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1 misdemeanor. A second or subsequent conviction for an offense under this subsection is a Class 6 felony.&lt;/p&gt;&lt;p&gt;B. Any person convicted of a sexually violent offense or murder, as defined in ¬ß &lt;a href='http://law.lis.virginia.gov/vacode/9.1-902/'&gt;9.1-902&lt;/a&gt;, who knowingly fails to register or reregister, or who knowingly provides materially false information to the Sex Offender and Crimes Against Minors Registry is guilty of a Class 6 felony. A second or subsequent conviction for an offense under this subsection is a Class 5 felony.&lt;/p&gt;&lt;p&gt;C. A prosecution pursuant to this section shall be brought in the city or county where the offender can be found or where the offender last registered or reregistered or, if the offender failed to comply with the duty to register, where the offender was last convicted of an offense for which registration or reregistration is required.&lt;/p&gt;&lt;p&gt;D. At any preliminary hearing pursuant to this section, an affidavit from the State Police issued as required in ¬ß &lt;a href='http://law.lis.virginia.gov/vacode/9.1-907/'&gt;9.1-907&lt;/a&gt; shall be admitted into evidence as prima facie evidence of the failure to comply with the duty to register or reregister. A copy of such affidavit shall be provided to the registrant or his counsel seven days prior to hearing or trial by the attorney for the Commonwealth.&lt;/p&gt;&lt;p&gt;E. The accused in any preliminary hearing in which an affidavit from the State Police issued as required in ¬ß &lt;a href='http://law.lis.virginia.gov/vacode/9.1-907/'&gt;9.1-907&lt;/a&gt; is offered into evidence pursuant to this section shall have the right to summon and call a custodian of records issuing the affidavit and examine him in the same manner as if he had been called as an adverse witness. Such witness shall appear at the cost of the Commonwealth.&lt;/p&gt;&lt;p&gt;F. At any trial or hearing other than a preliminary hearing conducted pursuant to this section, an affidavit from the State Police issued as required in ¬ß &lt;a href='http://law.lis.virginia.gov/vacode/9.1-907/'&gt;9.1-907&lt;/a&gt; shall constitute prima facie evidence of the failure to comply with the duty to register or reregister, provided the requirements of subsection G have been satisfied and the accused has not objected to the admission of the affidavit pursuant to subsection H.&lt;/p&gt;&lt;p&gt;G. If the attorney for the Commonwealth intends to offer the affidavit into evidence in lieu of testimony at a trial or hearing, other than a preliminary hearing, he shall:&lt;/p&gt;&lt;p&gt;1. Provide by mail, delivery, or otherwise, a copy of the affidavit to counsel of record for the accused, or to the accused if he is proceeding pro se, at no charge, no later than 28 days prior to the hearing or trial;&lt;/p&gt;&lt;p&gt;2. Provide simultaneously with the copy of the affidavit so provided under subdivision 1 a notice to the accused of his right to object to having the affidavit admitted without the presence and testimony of a custodian of the records; and&lt;/p&gt;&lt;p&gt;3. File a copy of the affidavit and notice with the clerk of the court hearing the matter on the day that the affidavit and notice are provided to the accused.&lt;/p&gt;&lt;p&gt;H. In any trial or hearing, other than a preliminary hearing, the accused may object in writing to admission of the affidavit, in lieu of testimony, as evidence of the facts stated therein. Such objection shall be filed with the court hearing the matter, with a copy to the attorney for the Commonwealth, no more than 14 days after the affidavit and notice were filed with the clerk by the attorney for the Commonwealth, or the objection shall be deemed waived. If timely objection is made, the affidavit shall not be admissible into evidence unless (i) the objection is waived by the accused or his counsel in writing or before the court, or (ii) the parties stipulate before the court to the admissibility of the affidavit.&lt;/p&gt;&lt;p&gt;I. Where a custodian of the records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custody.&lt;/p&gt;&lt;p&gt;J. Any objection by counsel for the accused, or the accused if he is proceeding pro se, to timeliness of the receipt of notice required by subsection G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G,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I.&lt;/p&gt;&lt;p&gt;K. For the purposes of this section any conviction for a substantially similar offense under the laws of (i) any foreign country or any political subdivision thereof, or (ii) any state or territory of the United States or any political subdivision thereof, the District of Columbia, or the United States shall be considered a prior conviction.&lt;/p&gt;&lt;p&gt;1997, c. &lt;a href='http://lis.virginia.gov/cgi-bin/legp604.exe?971+ful+CHAP0747'&gt;747&lt;/a&gt;; 1999, c. &lt;a href='http://lis.virginia.gov/cgi-bin/legp604.exe?991+ful+CHAP0845'&gt;845&lt;/a&gt;; 2001, c. &lt;a href='http://lis.virginia.gov/cgi-bin/legp604.exe?011+ful+CHAP0365'&gt;365&lt;/a&gt;; 2003, c. &lt;a href='http://lis.virginia.gov/cgi-bin/legp604.exe?031+ful+CHAP0584'&gt;584&lt;/a&gt;; 2006, cc. &lt;a href='http://lis.virginia.gov/cgi-bin/legp604.exe?061+ful+CHAP0857'&gt;857&lt;/a&gt;, &lt;a href='http://lis.virginia.gov/cgi-bin/legp604.exe?061+ful+CHAP0914'&gt;914&lt;/a&gt;, &lt;a href='http://lis.virginia.gov/cgi-bin/legp604.exe?061+ful+CHAP0931'&gt;931&lt;/a&gt;; 2008, c. &lt;a href='http://lis.virginia.gov/cgi-bin/legp604.exe?081+ful+CHAP0218'&gt;218&lt;/a&gt;; 2009, Sp. Sess. I, cc. &lt;a href='http://lis.virginia.gov/cgi-bin/legp604.exe?092+ful+CHAP0001'&gt;1&lt;/a&gt;, &lt;a href='http://lis.virginia.gov/cgi-bin/legp604.exe?092+ful+CHAP0004'&gt;4&lt;/a&gt;; 2010, c. &lt;a href='http://lis.virginia.gov/cgi-bin/legp604.exe?101+ful+CHAP0656'&gt;656&lt;/a&gt;; 2011, c. &lt;a href='http://lis.virginia.gov/cgi-bin/legp604.exe?111+ful+CHAP0285'&gt;285&lt;/a&gt;.&lt;/p&gt;</t>
  </si>
  <si>
    <t>ESCAPE OF, COMMUNICATIONS WITH AND DELIVERIES TO PRISONERS</t>
  </si>
  <si>
    <t>¬ß 18.2-473</t>
  </si>
  <si>
    <t>Persons aiding escape of prisoner or child.</t>
  </si>
  <si>
    <t>&lt;p&gt;When a person is lawfully detained as a prisoner in any jail or prison or held in custody, or when a child is placed in a local juvenile detention home, or committed to the Department of Juvenile Justice in any juvenile correctional center, or Reception and Diagnostic Center for Children or held in custody, if any person: (1) conveys anything into the jail, prison, juvenile detention home, juvenile correctional center or Reception and Diagnostic Center for Children with intent to facilitate a person's escape therefrom, (2) in any way aids such prisoner or child to escape, or in an attempt to escape, from such jail, prison, juvenile detention home, juvenile correctional center, Reception and Diagnostic Center for Children or custody, or (3) forcibly takes, or attempts to take him therefrom, such person, if the taking or escape is effected, shall, if the prisoner or child was detained on conviction, commitment or charge of felony, be confined in a state correctional facility not less than one year nor more than five years. If the same is not effected, or if the prisoner or child was not detained on such conviction, commitment or charge, he shall be guilty of a Class 1 misdemeanor.&lt;/p&gt;&lt;p&gt;Code 1950, ¬ß 18.1-284; 1960, c. 358; 1975, cc. 14, 15; 1984, c. 587; 1989, c. 733; 1996, cc. &lt;a href='http://lis.virginia.gov/cgi-bin/legp604.exe?961+ful+CHAP0755'&gt;755&lt;/a&gt;, &lt;a href='http://lis.virginia.gov/cgi-bin/legp604.exe?961+ful+CHAP0914'&gt;914&lt;/a&gt;.&lt;/p&gt;</t>
  </si>
  <si>
    <t>¬ß 18.2-473.1</t>
  </si>
  <si>
    <t>Communication with prisoners or committed person; penalty.</t>
  </si>
  <si>
    <t>&lt;p&gt;It shall be unlawful for any person outside of any state or local correctional facility or any juvenile correctional center, other than the jailers or custodial officers in charge of the prisoners or in charge of the persons committed to the Department of Juvenile Justice, to communicate without authority by word or sign with the intent to disrupt institutional operations with any prisoner confined within a state or local correctional facility or with any person committed to the Department of Juvenile Justice in any juvenile correctional center. Any person violating this section is guilty of a Class 4 misdemeanor.&lt;/p&gt;&lt;p&gt;1982, c. 636; 2000, c. &lt;a href='http://lis.virginia.gov/cgi-bin/legp604.exe?001+ful+CHAP0286'&gt;286&lt;/a&gt;; 2013, cc. &lt;a href='http://lis.virginia.gov/cgi-bin/legp604.exe?131+ful+CHAP0707'&gt;707&lt;/a&gt;, &lt;a href='http://lis.virginia.gov/cgi-bin/legp604.exe?131+ful+CHAP0782'&gt;782&lt;/a&gt;.&lt;/p&gt;</t>
  </si>
  <si>
    <t>¬ß 18.2-474</t>
  </si>
  <si>
    <t>Delivery of articles to prisoners or committed person.</t>
  </si>
  <si>
    <t>&lt;p&gt;No person shall willfully in any manner deliver, or attempt to deliver, to any prisoner confined under authority of the Commonwealth of Virginia, or of any political subdivision thereof, or to any person committed to the Department of Juvenile Justice in any juvenile correctional center, any article of any nature whatsoever, without first securing the permission of the person in whose charge such prisoner or committed person is, and who may in his discretion grant or refuse permission. Any person violating this section is guilty of a Class 1 misdemeanor.&lt;/p&gt;&lt;p&gt;Nothing herein contained shall be construed to repeal or amend ¬ß &lt;a href='http://law.lis.virginia.gov/vacode/18.2-473/'&gt;18.2-473&lt;/a&gt;.&lt;/p&gt;&lt;p&gt;Code 1950, ¬ß 18.1-285; 1960, c. 358; 1975, cc. 14, 15; 2013, cc. &lt;a href='http://lis.virginia.gov/cgi-bin/legp604.exe?131+ful+CHAP0707'&gt;707&lt;/a&gt;, &lt;a href='http://lis.virginia.gov/cgi-bin/legp604.exe?131+ful+CHAP0782'&gt;782&lt;/a&gt;.&lt;/p&gt;</t>
  </si>
  <si>
    <t>¬ß 18.2-474.1</t>
  </si>
  <si>
    <t>Delivery of drugs, firearms, explosives, etc., to prisoners or committed persons.</t>
  </si>
  <si>
    <t>&lt;p&gt;Notwithstanding the provisions of ¬ß &lt;a href='http://law.lis.virginia.gov/vacode/18.2-474/'&gt;18.2-474&lt;/a&gt;, any person who shall willfully in any manner deliver, attempt to deliver, or conspire with another to deliver to any prisoner confined under authority of the Commonwealth of Virginia, or of any political subdivision thereof, or to any person committed to the Department of Juvenile Justice in any juvenile correctional center, any drug which is a controlled substance regulated by the Drug Control Act in Chapter 34 (¬ß &lt;a href='http://law.lis.virginia.gov/vacode/54.1-3400/'&gt;54.1-3400&lt;/a&gt; et seq.) of Title 54.1 or marijuana is guilty of a Class 5 felony. Any person who shall willfully in any manner so deliver or attempt to deliver or conspire to deliver to any such prisoner or confined or committed person, firearms, ammunitions, or explosives of any nature is guilty of a Class 3 felony.&lt;/p&gt;&lt;p&gt;Nothing herein contained shall be construed to repeal or amend ¬ß &lt;a href='http://law.lis.virginia.gov/vacode/18.2-473/'&gt;18.2-473&lt;/a&gt;.&lt;/p&gt;&lt;p&gt;1975, c. 608; 1982, c. 490; 2011, cc. &lt;a href='http://lis.virginia.gov/cgi-bin/legp604.exe?111+ful+CHAP0384'&gt;384&lt;/a&gt;, &lt;a href='http://lis.virginia.gov/cgi-bin/legp604.exe?111+ful+CHAP0410'&gt;410&lt;/a&gt;; 2013, cc. &lt;a href='http://lis.virginia.gov/cgi-bin/legp604.exe?131+ful+CHAP0707'&gt;707&lt;/a&gt;, &lt;a href='http://lis.virginia.gov/cgi-bin/legp604.exe?131+ful+CHAP0782'&gt;782&lt;/a&gt;; 2014, cc. &lt;a href='http://lis.virginia.gov/cgi-bin/legp604.exe?141+ful+CHAP0674'&gt;674&lt;/a&gt;, &lt;a href='http://lis.virginia.gov/cgi-bin/legp604.exe?141+ful+CHAP0719'&gt;719&lt;/a&gt;.&lt;/p&gt;</t>
  </si>
  <si>
    <t>¬ß 18.2-475</t>
  </si>
  <si>
    <t>Officers, etc., voluntarily allowing person convicted, charged, or adjudicated delinquent of felony to escape; penalty.</t>
  </si>
  <si>
    <t>&lt;p&gt;If any sheriff, jailer, or other officer, or any guard or other person summoned or employed by any such sheriff, jailer, or other officer, voluntarily allows a prisoner or person committed to the Department of Juvenile Justice convicted of, charged with, or adjudicated delinquent of a felony to escape from his custody, he is guilty of a Class 4 felony.&lt;/p&gt;&lt;p&gt;Code 1950, ¬ß 18.1-286; 1960, c. 358; 1975, cc. 14, 15; 1983, c. 360; 2013, cc. &lt;a href='http://lis.virginia.gov/cgi-bin/legp604.exe?131+ful+CHAP0707'&gt;707&lt;/a&gt;, &lt;a href='http://lis.virginia.gov/cgi-bin/legp604.exe?131+ful+CHAP0782'&gt;782&lt;/a&gt;.&lt;/p&gt;</t>
  </si>
  <si>
    <t>¬ß 18.2-476</t>
  </si>
  <si>
    <t>Officers, etc., willfully and deliberately permitting person convicted of, charged with, or adjudicated delinquent of a nonfelonious offense to escape or willfully refusing to receive person; penalty.</t>
  </si>
  <si>
    <t>&lt;p&gt;If any sheriff, jailer, or other officer, or any guard or other person summoned or employed by such sheriff, jailer, or other officer, willfully and deliberately permits a prisoner or person committed to the Department of Juvenile Justice convicted of, charged with, or adjudicated delinquent of an offense not a felony, to escape from his custody, or willfully refuses to receive into his custody a person lawfully committed thereto, he is guilty of a Class 2 misdemeanor.&lt;/p&gt;&lt;p&gt;Code 1950, ¬ß 18.1-287; 1960, c. 358; 1975, cc. 14, 15; 1983, c. 360; 2013, cc. &lt;a href='http://lis.virginia.gov/cgi-bin/legp604.exe?131+ful+CHAP0707'&gt;707&lt;/a&gt;, &lt;a href='http://lis.virginia.gov/cgi-bin/legp604.exe?131+ful+CHAP0782'&gt;782&lt;/a&gt;.&lt;/p&gt;</t>
  </si>
  <si>
    <t>¬ß 18.2-477</t>
  </si>
  <si>
    <t>Prisoner escaping from jail; how punished.</t>
  </si>
  <si>
    <t>&lt;p&gt;If any person confined in jail or in custody after conviction of a criminal offense shall escape by force or violence, other than by setting fire thereto, he shall be guilty of a Class 6 felony. The term of confinement under this section shall commence from the expiration of the former sentence.&lt;/p&gt;&lt;p&gt;Code 1950, ¬ß 18.1-288; 1960, c. 358; 1962, c. 506; 1975, cc. 14, 15; 1985, c. 555.&lt;/p&gt;</t>
  </si>
  <si>
    <t>¬ß 18.2-477.1</t>
  </si>
  <si>
    <t>Escapes from juvenile facility; penalty.</t>
  </si>
  <si>
    <t>&lt;p&gt;A. It shall be unlawful for any person to escape or remain away without proper authority from a group home or other residential care facility for children in need of services, delinquent or alleged delinquent youths in which he had been placed by the juvenile and domestic relations court or as a result of his commitment as a juvenile to the Department of Juvenile Justice. Any person violating this subsection shall be taken into custody and brought before the juvenile and domestic relations court. The court may find the person in violation of ¬ß &lt;a href='http://law.lis.virginia.gov/vacode/16.1-292/'&gt;16.1-292&lt;/a&gt; or, if the court finds the person amenable to further treatment in a juvenile facility, the court may return him to the custody of the Department.&lt;/p&gt;&lt;p&gt;B. It shall be unlawful for any person to escape or remain away without proper authority from a secure facility operated by or under contract with the Department of Juvenile Justice or from a secure juvenile detention facility in which he had been placed by the juvenile and domestic relations court or as a result of his commitment as a juvenile to the Department of Juvenile Justice. Any person who escapes from a facility specified in this subsection by force or by violence shall be guilty of a Class 6 felony or, if violation of this subsection occurs other than by force or violence, a Class 1 misdemeanor.&lt;/p&gt;&lt;p&gt;1985, c. 435; 1989, c. 733; 1993, c. 840; 1994, c. &lt;a href='http://lis.virginia.gov/cgi-bin/legp604.exe?941+ful+CHAP0490'&gt;490&lt;/a&gt;; 1997, c. &lt;a href='http://lis.virginia.gov/cgi-bin/legp604.exe?971+ful+CHAP0749'&gt;749&lt;/a&gt;.&lt;/p&gt;</t>
  </si>
  <si>
    <t>¬ß 18.2-477.2</t>
  </si>
  <si>
    <t>Punishment for certain offenses committed within a secure juvenile facility or detention home.</t>
  </si>
  <si>
    <t>&lt;p&gt;It shall be unlawful for a person committed to the Department of Juvenile Justice in any juvenile correctional center or detained in a secure juvenile facility or detention home to commit any of the offenses enumerated in ¬ß &lt;a href='http://law.lis.virginia.gov/vacode/53.1-203/'&gt;53.1-203&lt;/a&gt;. A violation of this section shall be punishable as a Class 6 felony, except that a violation of subdivision 6 of ¬ß &lt;a href='http://law.lis.virginia.gov/vacode/53.1-203/'&gt;53.1-203&lt;/a&gt; is a Class 5 felony.&lt;/p&gt;&lt;p&gt;1999, c. &lt;a href='http://lis.virginia.gov/cgi-bin/legp604.exe?991+ful+CHAP0021'&gt;21&lt;/a&gt;; 2007, c. &lt;a href='http://lis.virginia.gov/cgi-bin/legp604.exe?071+ful+CHAP0521'&gt;521&lt;/a&gt;; 2013, cc. &lt;a href='http://lis.virginia.gov/cgi-bin/legp604.exe?131+ful+CHAP0707'&gt;707&lt;/a&gt;, &lt;a href='http://lis.virginia.gov/cgi-bin/legp604.exe?131+ful+CHAP0782'&gt;782&lt;/a&gt;.&lt;/p&gt;</t>
  </si>
  <si>
    <t>¬ß 18.2-478</t>
  </si>
  <si>
    <t>Escape from jail or custody by force or violence without setting fire to jail.</t>
  </si>
  <si>
    <t>&lt;p&gt;If any person lawfully imprisoned in jail and not tried or sentenced on a criminal offense escapes from jail by force or violence, other than by setting fire thereto or if any person lawfully in the custody of any police officer on a charge of criminal offense escapes from such custody by force or violence, he shall be guilty of a Class 6 felony.&lt;/p&gt;&lt;p&gt;Code 1950, ¬ß 18.1-289; 1960, c. 358; 1975, cc. 14, 15; 1985, c. 555.&lt;/p&gt;</t>
  </si>
  <si>
    <t>¬ß 18.2-479</t>
  </si>
  <si>
    <t>Escape without force or violence or setting fire to jail.</t>
  </si>
  <si>
    <t>&lt;p&gt;A. Except as provided in subsection B, any person lawfully confined in jail or lawfully in the custody of any court, officer of the court, or of any law-enforcement officer for violation of his probation or parole or on a charge or conviction of a misdemeanor, who escapes, other than by force or violence or by setting fire to the jail, is guilty of a Class 1 misdemeanor.&lt;/p&gt;&lt;p&gt;B. Any person, lawfully confined in jail or lawfully in the custody of any court, officer of the court, or of any law-enforcement officer on a charge or conviction of a felony, who escapes, other than by force or violence or by setting fire to the jail, is guilty of a Class 6 felony.&lt;/p&gt;&lt;p&gt;Code 1950, ¬ß 18.1-290; 1960, c. 358; 1975, cc. 14, 15; 1985, c. 555; 2005, c. &lt;a href='http://lis.virginia.gov/cgi-bin/legp604.exe?051+ful+CHAP0573'&gt;573&lt;/a&gt;.&lt;/p&gt;</t>
  </si>
  <si>
    <t>¬ß 18.2-479.1</t>
  </si>
  <si>
    <t>&lt;p&gt;Repealed by Acts 2018, c. &lt;a href='http://lis.virginia.gov/cgi-bin/legp604.exe?181+ful+CHAP0417'&gt;417&lt;/a&gt;, cl. 2.&lt;/p&gt;&lt;p&gt;&lt;/p&gt;</t>
  </si>
  <si>
    <t>¬ß 18.2-480</t>
  </si>
  <si>
    <t>Escape, etc., by setting fire to jail.</t>
  </si>
  <si>
    <t>&lt;p&gt;If any person lawfully imprisoned in jail escape, or attempt to escape therefrom, by setting fire thereto, he shall be guilty of a Class 4 felony.&lt;/p&gt;&lt;p&gt;Code 1950, ¬ß 18.1-291; 1960, c. 358; 1975, cc. 14, 15.&lt;/p&gt;</t>
  </si>
  <si>
    <t>¬ß 18.2-480.1</t>
  </si>
  <si>
    <t>Admissibility of records of Department of Corrections in escape cases.</t>
  </si>
  <si>
    <t>&lt;p&gt;In any prosecution for, or preliminary hearing for, the offense of escape under this article or Title 53.1, the records maintained by the Department of Corrections or the Department of Juvenile Justice, when such records are duly attested by the custodian of such records, shall be admissible in evidence as evidence of the fact, location and dates of confinement, provided that the records shall be filed with the clerk of the court hearing the case at least seven days prior to the trial or preliminary hearing. On motion of the accused, the court may require the custodian to appear as a witness and be subject to cross-examination; provided such motion is made within a reasonable time prior to the day on which the case is set for trial; and provided further, that the custodian so appearing shall be considered the Commonwealth's witness.&lt;/p&gt;&lt;p&gt;1976, c. 394; 1989, c. 733.&lt;/p&gt;</t>
  </si>
  <si>
    <t>OFFENSES AGAINST THE SOVEREIGNTY OF THE COMMONWEALTH</t>
  </si>
  <si>
    <t>TREASON AND RELATED OFFENSES</t>
  </si>
  <si>
    <t>¬ß 18.2-481</t>
  </si>
  <si>
    <t>Treason defined; how proved and punished.</t>
  </si>
  <si>
    <t>&lt;p&gt;Treason shall consist only in:&lt;/p&gt;&lt;p&gt;(1) Levying war against the Commonwealth;&lt;/p&gt;&lt;p&gt;(2) Adhering to its enemies, giving them aid and comfort;&lt;/p&gt;&lt;p&gt;(3) Establishing, without authority of the legislature, any government within its limits separate from the existing government;&lt;/p&gt;&lt;p&gt;(4) Holding or executing, in such usurped government, any office, or professing allegiance or fidelity to it; or&lt;/p&gt;&lt;p&gt;(5) Resisting the execution of the laws under color of its authority.&lt;/p&gt;&lt;p&gt;Such treason, if proved by the testimony of two witnesses to the same overt act, or by confession in court, shall be punishable as a Class 2 felony.&lt;/p&gt;&lt;p&gt;Code 1950, ¬ß 18.1-418; 1960, c. 358; 1975, cc. 14, 15.&lt;/p&gt;</t>
  </si>
  <si>
    <t>¬ß 18.2-482</t>
  </si>
  <si>
    <t>Misprision of treason.</t>
  </si>
  <si>
    <t>&lt;p&gt;If any person knowing of such treason shall not, as soon as may be, give information thereof to the Governor, or some conservator of the peace, he shall be guilty of a Class 6 felony.&lt;/p&gt;&lt;p&gt;Code 1950, ¬ß 18.1-419; 1960, c. 358; 1975, cc. 14, 15.&lt;/p&gt;</t>
  </si>
  <si>
    <t>¬ß 18.2-483</t>
  </si>
  <si>
    <t>Attempting, or instigating others, to establish usurped government.</t>
  </si>
  <si>
    <t>&lt;p&gt;If any person attempt to establish any such usurped government and commit any overt act therefor or by writing or speaking endeavor to instigate others to establish such government, he shall be guilty of a Class 1 misdemeanor.&lt;/p&gt;&lt;p&gt;Code 1950, ¬ß 18.1-420; 1960, c. 358; 1975, cc. 14, 15.&lt;/p&gt;</t>
  </si>
  <si>
    <t>¬ß 18.2-484</t>
  </si>
  <si>
    <t>Advocacy of change in government by force, violence or other unlawful means.</t>
  </si>
  <si>
    <t>&lt;p&gt;It shall be unlawful for any person, group, or organization to advocate any change, by force, violence, or other unlawful means in the government of the Commonwealth of Virginia or any of its subdivisions or in the government of the United States of America.&lt;/p&gt;&lt;p&gt;It shall be unlawful for any person to join, assist or otherwise contribute to any group or organization which, to the knowledge of such person, advocates or has as its purpose, aim or objective, any change, by force, violence, or other unlawful means in the government of the Commonwealth of Virginia or any of its subdivisions or in the government of the United States of America.&lt;/p&gt;&lt;p&gt;Violation of this section shall be punishable as a Class 6 felony.&lt;/p&gt;&lt;p&gt;Nothing herein shall be construed to limit or prohibit the advocacy, orally or otherwise, of any change, by peaceful means, in the government of the Commonwealth or any of its subdivisions or in the government of the United States.&lt;/p&gt;&lt;p&gt;Code 1950, ¬ß 18.1-421; 1960, c. 358; 1962, c. 343; 1975, cc. 14, 15.&lt;/p&gt;</t>
  </si>
  <si>
    <t>¬ß 18.2-485</t>
  </si>
  <si>
    <t>Conspiring to incite one race to insurrection against another race.</t>
  </si>
  <si>
    <t>&lt;p&gt;If any person conspire with another to incite the population of one race to acts of violence and war against the population of another race, he shall, whether such acts of violence and war be made or not, be guilty of a Class 4 felony.&lt;/p&gt;&lt;p&gt;Code 1950, ¬ß 18.1-422; 1960, c. 358; 1975, cc. 14, 15.&lt;/p&gt;</t>
  </si>
  <si>
    <t>UNIFORM FLAG ACT</t>
  </si>
  <si>
    <t>¬ß 18.2-486</t>
  </si>
  <si>
    <t>Definition of flag, standard, etc.</t>
  </si>
  <si>
    <t>&lt;p&gt;The words flag, standard, color, ensign or shield, as used in this article, shall include any flag, standard, color, ensign or shield, or copy, picture or representation thereof, made of any substance or represented or produced thereon, and of any size, evidently purporting to be such flag, standard, color, ensign or shield of the United States, or of this Commonwealth, or a copy, picture or representation thereof.&lt;/p&gt;&lt;p&gt;Code 1950, ¬ß 18.1-423; 1960, c. 358; 1975, cc. 14, 15.&lt;/p&gt;</t>
  </si>
  <si>
    <t>¬ß 18.2-487</t>
  </si>
  <si>
    <t>Exhibition or display.</t>
  </si>
  <si>
    <t>&lt;p&gt;No person shall, in any manner, for exhibition or display:&lt;/p&gt;&lt;p&gt;(1) Place or cause to be placed any word, figure, mark, picture, design, drawing or advertisement of any nature upon any flag, standard, color, ensign or shield of the United States or of this Commonwealth, or authorized by any law of the United States or of this Commonwealth;&lt;/p&gt;&lt;p&gt;(2) Expose to public view any such flag, standard, color, ensign or shield upon which shall have been printed, painted or otherwise produced, or to which shall have been attached, appended, affixed or annexed, any such word, figure, mark, picture, design, drawing or advertisement; or&lt;/p&gt;&lt;p&gt;(3) Expose to public view for sale, manufacture or otherwise, or sell, give or have in possession for sale, for gift or for use for any purpose, any substance, being an article of merchandise, or receptacle, or thing for holding or carrying merchandise, upon or to which shall have been produced or attached any such flag, standard, color, ensign or shield, in order to advertise, call attention to, decorate, mark or distinguish such article or substance.&lt;/p&gt;&lt;p&gt;Code 1950, ¬ß 18.1-424; 1960, c. 358; 1975, cc. 14, 15.&lt;/p&gt;</t>
  </si>
  <si>
    <t>¬ß 18.2-488</t>
  </si>
  <si>
    <t>Mutilating, defacing, etc.</t>
  </si>
  <si>
    <t>&lt;p&gt;No person shall publicly burn with contempt, mutilate, deface, defile, trample upon, or wear with intent to defile any such flag, standard, color, ensign or shield.&lt;/p&gt;&lt;p&gt;Code 1950, ¬ß 18.1-425; 1960, c. 358; 1968, c. 349; 1975, cc. 14, 15, 493.&lt;/p&gt;</t>
  </si>
  <si>
    <t>¬ß 18.2-488.1</t>
  </si>
  <si>
    <t>Flag at half staff or mast for certain public safety personnel killed in the line of duty.</t>
  </si>
  <si>
    <t>&lt;p&gt;A. As used in this section, unless the context requires a different meaning:&lt;/p&gt;&lt;p&gt;"Emergency medical services provider" means the same as that term is defined in ¬ß &lt;a href='http://law.lis.virginia.gov/vacode/32.1-111.1/'&gt;32.1-111.1&lt;/a&gt; and any member of a volunteer emergency medical services agency.&lt;/p&gt;&lt;p&gt;"Firefighter" means the same as that term is defined in ¬ß &lt;a href='http://law.lis.virginia.gov/vacode/9.1-300/'&gt;9.1-300&lt;/a&gt;, and any member of a volunteer fire department.&lt;/p&gt;&lt;p&gt;"Police officer" means any full-time or part-time employee of a police department or sheriff's office which is a part of or administered by the Commonwealth or any political subdivision thereof and who is responsible for the prevention and detection of crime and the enforcement of the penal, traffic, or highway laws of the Commonwealth and a state correctional officer of the Department of Corrections.&lt;/p&gt;&lt;p&gt;"Service member" means a member of the United States armed forces, Virginia National Guard, or Virginia Defense Force.&lt;/p&gt;&lt;p&gt;B. Whenever a service member, police officer, firefighter, or emergency medical services provider who is a resident of Virginia is killed in the line of duty, all flags, state and local, flown at any building owned and operated by the Commonwealth or any political subdivision thereof shall be flown at half staff or mast for one day to honor and acknowledge respect for those who made the supreme sacrifice.&lt;/p&gt;&lt;p&gt;C. The Department of General Services shall develop procedures to effectuate the purposes of this section.&lt;/p&gt;&lt;p&gt;2012, c. &lt;a href='http://lis.virginia.gov/cgi-bin/legp604.exe?121+ful+CHAP0767'&gt;767&lt;/a&gt;; 2015, cc. &lt;a href='http://lis.virginia.gov/cgi-bin/legp604.exe?151+ful+CHAP0502'&gt;502&lt;/a&gt;, &lt;a href='http://lis.virginia.gov/cgi-bin/legp604.exe?151+ful+CHAP0503'&gt;503&lt;/a&gt;; 2017, c. &lt;a href='http://lis.virginia.gov/cgi-bin/legp604.exe?171+ful+CHAP0344'&gt;344&lt;/a&gt;.&lt;/p&gt;</t>
  </si>
  <si>
    <t>¬ß 18.2-489</t>
  </si>
  <si>
    <t>To what article applies.</t>
  </si>
  <si>
    <t>&lt;p&gt;This article shall not apply to any act permitted by the statutes of the United States or by the laws of this Commonwealth, or by the United States armed forces regulations, nor shall it apply to any printed or written document or production, stationery, ornament, picture or jewelry whereon shall be depicted such flag, standard, color, ensign or shield, with no design or words thereon and disconnected with any advertisement.&lt;/p&gt;&lt;p&gt;Code 1950, ¬ß 18.1-426; 1960, c. 358; 1975, cc. 14, 15.&lt;/p&gt;</t>
  </si>
  <si>
    <t>¬ß 18.2-490</t>
  </si>
  <si>
    <t>Penalty.</t>
  </si>
  <si>
    <t>&lt;p&gt;Any violation of this article shall be punishable as a Class 1 misdemeanor.&lt;/p&gt;&lt;p&gt;The provisions of this section shall not apply to ¬ß &lt;a href='http://law.lis.virginia.gov/vacode/18.2-488.1/'&gt;18.2-488.1&lt;/a&gt;.&lt;/p&gt;&lt;p&gt;Code 1950, ¬ß 18.1-427; 1960, c. 358; 1968, c. 349; 1975, cc. 14, 15; 2012, c. &lt;a href='http://lis.virginia.gov/cgi-bin/legp604.exe?121+ful+CHAP0767'&gt;767&lt;/a&gt;.&lt;/p&gt;</t>
  </si>
  <si>
    <t>¬ß 18.2-491</t>
  </si>
  <si>
    <t>Construction.</t>
  </si>
  <si>
    <t>&lt;p&gt;This article shall be so construed as to effectuate its general purpose, and to make uniform the laws of the states which enact it.&lt;/p&gt;&lt;p&gt;Code 1950, ¬ß 18.1-428; 1960, c. 358; 1975, cc. 14, 15.&lt;/p&gt;</t>
  </si>
  <si>
    <t>¬ß 18.2-492</t>
  </si>
  <si>
    <t>&lt;p&gt;This article may be cited as the Uniform Flag Act.&lt;/p&gt;&lt;p&gt;Code 1950, ¬ß 18.1-429; 1960, c. 358; 1975, cc. 14, 15.&lt;/p&gt;</t>
  </si>
  <si>
    <t>MISCELLANEOUS</t>
  </si>
  <si>
    <t>LIQUEFIED PETROLEUM GAS CONTAINERS</t>
  </si>
  <si>
    <t>¬ß 18.2-493</t>
  </si>
  <si>
    <t>&lt;p&gt;As used in this article, unless the text indicates otherwise:&lt;/p&gt;&lt;p&gt;(a) "Person" shall mean any person, firm or corporation.&lt;/p&gt;&lt;p&gt;(b) "Owner" shall mean any person who holds a written bill of sale under which title or ownership to a container was transferred to such person, or any manufacturer of a container who has not sold or transferred ownership thereof by written bill of sale.&lt;/p&gt;&lt;p&gt;(c) "Liquefied petroleum gas" shall mean any material which is composed predominately of any of the following hydrocarbons or mixtures of the same: propane, propylene, butanes (normal butane and isobutane) and butylenes.&lt;/p&gt;&lt;p&gt;Code 1950, ¬ß 18.1-400.1; 1970, c. 442; 1975, cc. 14, 15.&lt;/p&gt;</t>
  </si>
  <si>
    <t>¬ß 18.2-494</t>
  </si>
  <si>
    <t>Unlawful use of, filling or refilling or trafficking in containers.</t>
  </si>
  <si>
    <t>&lt;p&gt;No person except the owner thereof or person authorized in writing by the owner shall fill or refill with liquefied petroleum gas, or any other gas or compound, a liquefied petroleum gas container; or buy, sell, offer for sale, give, take, loan, deliver or permit to be delivered, or otherwise use, dispose of, or traffic in a liquefied petroleum gas container or containers if the container bears upon the surface thereof in plainly legible characters the name, initials, mark or other device of the owner; nor shall any person other than the owner of a liquefied petroleum gas container or a person authorized in writing by the owner deface, erase, obliterate, cover up, or otherwise remove or conceal any name, mark, initial or device thereon.&lt;/p&gt;&lt;p&gt;Code 1950, ¬ß 18.1-400.2; 1970, c. 442; 1975, cc. 14, 15.&lt;/p&gt;</t>
  </si>
  <si>
    <t>¬ß 18.2-495</t>
  </si>
  <si>
    <t>Presumptive evidence.</t>
  </si>
  <si>
    <t>&lt;p&gt;The use of a liquefied petroleum gas container or containers by any person other than the person whose name, mark, initial or device is on the liquefied petroleum gas container or containers, without written consent, or purchase of the marked and distinguished liquefied petroleum gas container for the sale of liquefied petroleum gas or filling or refilling with liquefied petroleum gas, or possession of the liquefied petroleum gas containers by any person other than the person having his name, mark, initial or other device thereon, without the written consent of such owner, is presumptive evidence of the unlawful use, filling or refilling, or trafficking in of such liquefied petroleum gas containers.&lt;/p&gt;&lt;p&gt;Code 1950, ¬ß 18.1-400.3; 1970, c. 442; 1975, cc. 14, 15.&lt;/p&gt;</t>
  </si>
  <si>
    <t>¬ß 18.2-496</t>
  </si>
  <si>
    <t>Punishment for violation.</t>
  </si>
  <si>
    <t>&lt;p&gt;Any person who fails to comply with any of the foregoing provisions of this article is guilty of a Class 3 misdemeanor for each separate offense.&lt;/p&gt;&lt;p&gt;Code 1950, ¬ß 18.1-400.4; 1970, c. 442; 1975, cc. 14, 15.&lt;/p&gt;</t>
  </si>
  <si>
    <t>¬ß 18.2-497</t>
  </si>
  <si>
    <t>Fines and costs.</t>
  </si>
  <si>
    <t>&lt;p&gt;The costs incurred in the enforcement of this article shall be assessed and collected in the same manner as in criminal cases, and all fines collected by virtue of this article shall be turned over in the same manner and for the same purposes as criminal and misdemeanor fines are disposed of by law.&lt;/p&gt;&lt;p&gt;Code 1950, ¬ß 18.1-400.5; 1970, c. 442; 1975, cc. 14, 15.&lt;/p&gt;</t>
  </si>
  <si>
    <t>¬ß 18.2-498</t>
  </si>
  <si>
    <t>Exempt containers.</t>
  </si>
  <si>
    <t>&lt;p&gt;Nothing in this article applies to or shall be construed to affect a liquefied petroleum gas container having a total capacity of five gallons or less.&lt;/p&gt;&lt;p&gt;Code 1950, ¬ß 18.1-400.6; 1970, c. 442; 1975, cc. 14, 15.&lt;/p&gt;</t>
  </si>
  <si>
    <t>VIRGINIA GOVERNMENTAL FRAUDS ACT</t>
  </si>
  <si>
    <t>¬ß 18.2-498.1</t>
  </si>
  <si>
    <t>&lt;p&gt;This article shall be known and cited as the Virginia Governmental Frauds Act.&lt;/p&gt;&lt;p&gt;1980, c. 472.&lt;/p&gt;</t>
  </si>
  <si>
    <t>¬ß 18.2-498.2</t>
  </si>
  <si>
    <t>&lt;p&gt;When used in this article, the term:&lt;/p&gt;&lt;p&gt;1. "Person" includes any natural person, any trust or association of persons, formal or otherwise, or any corporation, partnership, company or other legal or commercial entity.&lt;/p&gt;&lt;p&gt;2. "Commercial dealing" shall mean any offer, acceptance, agreement, or solicitation to sell or offer to sell or distribute goods, services or construction, to the Commonwealth of Virginia, or any local government within the Commonwealth or any department or agency thereof.&lt;/p&gt;&lt;p&gt;1980, c. 472.&lt;/p&gt;</t>
  </si>
  <si>
    <t>¬ß 18.2-498.3</t>
  </si>
  <si>
    <t>Misrepresentations prohibited.</t>
  </si>
  <si>
    <t>&lt;p&gt;Any person, in any commercial dealing in any matter within the jurisdiction of any department or agency of the Commonwealth of Virginia, or any local government within the Commonwealth or any department or agency thereof, who knowingly falsifies, conceals, misleads, or covers up by any trick, scheme, or device a material fact, or makes any false, fictitious or fraudulent statements or representations, or makes or uses any false writing or document knowing the same to contain any false, fictitious or fraudulent statement or entry, shall be guilty of a Class 6 felony.&lt;/p&gt;&lt;p&gt;1980, c. 472.&lt;/p&gt;</t>
  </si>
  <si>
    <t>¬ß 18.2-498.4</t>
  </si>
  <si>
    <t>Duty to provide certified statement.</t>
  </si>
  <si>
    <t>&lt;p&gt;A. The Commonwealth, or any department or agency thereof, and any local government or any department or agency thereof, may require that any person seeking, offering or agreeing to transact business or commerce with it, or seeking, offering or agreeing to receive any portion of the public funds or moneys, submit a certification that the offer or agreement or any claim resulting therefrom is not the result of, or affected by, any act of collusion with another person engaged in the same line of business or commerce; or any act of fraud punishable under this article.&lt;/p&gt;&lt;p&gt;B. Any person required to submit a certified statement as provided in subsection A above who knowingly makes a false statement shall be guilty of a Class 6 felony.&lt;/p&gt;&lt;p&gt;1980, c. 472.&lt;/p&gt;</t>
  </si>
  <si>
    <t>¬ß 18.2-498.5</t>
  </si>
  <si>
    <t>Actions on behalf of Commonwealth or localities.</t>
  </si>
  <si>
    <t>&lt;p&gt;The Attorney General on behalf of the Commonwealth, or the attorney for the Commonwealth, on behalf of the county or city as the case may be may institute actions and proceedings for any and all violations occurring within their jurisdictions.&lt;/p&gt;&lt;p&gt;1980, c. 472.&lt;/p&gt;</t>
  </si>
  <si>
    <t>CONSPIRACY TO INJURE ANOTHER IN TRADE, BUSINESS OR PROFESSION</t>
  </si>
  <si>
    <t>¬ß 18.2-499</t>
  </si>
  <si>
    <t>Combinations to injure others in their reputation, trade, business or profession; rights of employees.</t>
  </si>
  <si>
    <t>&lt;p&gt;A. Any two or more persons who combine, associate, agree, mutually undertake or concert together for the purpose of (i) willfully and maliciously injuring another in his reputation, trade, business or profession by any means whatever or (ii) willfully and maliciously compelling another to do or perform any act against his will, or preventing or hindering another from doing or performing any lawful act, shall be jointly and severally guilty of a Class 1 misdemeanor. Such punishment shall be in addition to any civil relief recoverable under ¬ß &lt;a href='http://law.lis.virginia.gov/vacode/18.2-500/'&gt;18.2-500&lt;/a&gt;.&lt;/p&gt;&lt;p&gt;B. Any person who attempts to procure the participation, cooperation, agreement or other assistance of any one or more persons to enter into any combination, association, agreement, mutual understanding or concert prohibited in subsection A of this section shall be guilty of a violation of this section and subject to the same penalties set out in subsection A.&lt;/p&gt;&lt;p&gt;C. This section shall not affect the right of employees lawfully to organize and bargain concerning wages and conditions of employment, and take other steps to protect their rights as provided under state and federal laws.&lt;/p&gt;&lt;p&gt;Code 1950, ¬ß 18.1-74.1:1; 1964, c. 623; 1972, c. 469; 1975, cc. 14, 15; 1994, c. &lt;a href='http://lis.virginia.gov/cgi-bin/legp604.exe?941+ful+CHAP0534'&gt;534&lt;/a&gt;.&lt;/p&gt;</t>
  </si>
  <si>
    <t>¬ß 18.2-500</t>
  </si>
  <si>
    <t>Same; civil relief; damages and counsel fees; injunctions.</t>
  </si>
  <si>
    <t>&lt;p&gt;A. Any person who shall be injured in his reputation, trade, business or profession by reason of a violation of ¬ß &lt;a href='http://law.lis.virginia.gov/vacode/18.2-499/'&gt;18.2-499&lt;/a&gt;, may sue therefor and recover three-fold the damages by him sustained, and the costs of suit, including a reasonable fee to plaintiff's counsel, and without limiting the generality of the term, "damages" shall include loss of profits.&lt;/p&gt;&lt;p&gt;B. Whenever a person shall duly file a civil action in the circuit court of any county or city against any person alleging violations of the provisions of ¬ß &lt;a href='http://law.lis.virginia.gov/vacode/18.2-499/'&gt;18.2-499&lt;/a&gt;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and defendants' counsel.&lt;/p&gt;&lt;p&gt;Code 1950, ¬ß 18.1-74.1:2; 1964, c. 623; 1975, cc. 14, 15; 2003, c. &lt;a href='http://lis.virginia.gov/cgi-bin/legp604.exe?031+ful+CHAP0578'&gt;578&lt;/a&gt;; 2005, c. &lt;a href='http://lis.virginia.gov/cgi-bin/legp604.exe?051+ful+CHAP0681'&gt;681&lt;/a&gt;.&lt;/p&gt;</t>
  </si>
  <si>
    <t>¬ß 18.2-501</t>
  </si>
  <si>
    <t>Same; protection of persons testifying or producing evidence.</t>
  </si>
  <si>
    <t>&lt;p&gt;(a) No natural person shall be prosecuted or be subjected to any penalty or forfeiture for or on account of any transaction, matter or thing concerning which he may testify or produce evidence, documentary or otherwise, in any action, suit, or prosecution authorized by this article; provided, that no person so testifying shall be exempt from prosecution or punishment for perjury committed in so testifying.&lt;/p&gt;&lt;p&gt;(b) As used in this article a "person" is any person, firm, corporation, partnership or association.&lt;/p&gt;&lt;p&gt;Code 1950, ¬ß 18.1-74.1:3; 1964, c. 623; 1975, cc. 14, 15.&lt;/p&gt;</t>
  </si>
  <si>
    <t>MISCELLANEOUS OFFENSES IN GENERAL</t>
  </si>
  <si>
    <t>¬ß 18.2-502</t>
  </si>
  <si>
    <t>Medical referral for profit.</t>
  </si>
  <si>
    <t>&lt;p&gt;(a) No person, firm, partnership, association or corporation, or agent or employee thereof, shall for profit engage in any business which in whole or in part includes the referral or recommendation of persons to a physician, hospital, health related facility, or dispensary for any form of medical care or treatment of any ailment or physical condition unless the person is advised of the criteria of selection of the physicians, hospitals, health-related facilities or dispensaries considered for the referral or recommendation. The acceptance of a fee or charge for any such referral or recommendation shall create a presumption that the business is engaged in such service for profit. A violation of the provisions of this section shall be punishable as a Class 1 misdemeanor.&lt;/p&gt;&lt;p&gt;(b) Whenever there is a violation of this section, in addition to the criminal sanctions, an application may be made by the Attorney General to the circuit court of the city or county in which the offense occurred, to issue an injunction, and upon notice to the defendant of not less than five days, to enjoin and restrain the continuance of such violation. If it appears to the satisfaction of the court or judge that the defendant has, in fact, violated this section, an injunction may be issued by such court or judge enjoining and restraining any further violation, without requiring proof that any person has, in fact, been injured or damaged thereby. Nothing in this section shall be construed to limit, prohibit, forbid or prevent any licensed physician or practitioner of the healing arts in the ordinary course of his professional practice from making referrals or recommendations to other members of such groups, so long as no fee is received for such referral or recommendation.&lt;/p&gt;&lt;p&gt;The criminal and civil provisions of this section shall not apply to any individual association or corporation not organized or incorporated for pecuniary profit or financial gain, or to any organization or association which is exempt from taxation pursuant to ¬ß 501(c) of Title 26 of the United States Code (Int. Rev. Code of 1954).&lt;/p&gt;&lt;p&gt;(c) Nothing in this section shall be construed to authorize any division of fees prohibited by ¬ß &lt;a href='http://law.lis.virginia.gov/vacode/54.1-2962/'&gt;54.1-2962&lt;/a&gt; or any remuneration for referral prohibited by federal law or regulation.&lt;/p&gt;&lt;p&gt;Code 1950, ¬ß 18.1-417.2; 1972, c. 642; 1975, cc. 14, 15; 1986, c. 632.&lt;/p&gt;</t>
  </si>
  <si>
    <t>¬ß 18.2-502.1</t>
  </si>
  <si>
    <t>Weight loss centers or clinics; disclosure.</t>
  </si>
  <si>
    <t>&lt;p&gt;No weight loss center or clinic shall, in its name or advertisements, use the words "physicians" or "doctors" or refer to its clients as "patients" or indicate that "medical teams" are available in its facility unless (i) the facility employs at least one registered nurse full-time and employs or contracts with at least one physician licensed by the Board of Medicine for services or consultation in connection with the facility's activities; or (ii) the facility is under the full-time supervision of a physician; or (iii) the clinic or program is operated by or in conjunction with a licensed hospital. Any physician affiliated with a weight loss center or clinic for purposes of consultation or supervision shall have primary responsibility for decisions made within the scope of that affiliation relating to the provision of medical services or care to persons using the services of that facility and shall have primary responsibility for medical decisions relating to the evaluation of the appropriateness of the admission of persons to the weight loss program. Any person who violates the provisions of this section shall be guilty of a Class 1 misdemeanor.&lt;/p&gt;&lt;p&gt;1988, c. 765.&lt;/p&gt;</t>
  </si>
  <si>
    <t>¬ß 18.2-502.2</t>
  </si>
  <si>
    <t>Warning required for certain medical tests; penalty.</t>
  </si>
  <si>
    <t>&lt;p&gt;No commercial medical testing kit designed for consumer home use shall be sold in this Commonwealth unless a warning is provided to the consumer to the effect that such tests may produce erroneous results and that medical testing is more accurate when performed by professionals within the controlled conditions of a laboratory. The consumer shall be advised to seek professional medical consultation and, if recommended, another test for validation of such test results.&lt;/p&gt;&lt;p&gt;Any person who violates the provisions of this section shall be guilty of a Class 4 misdemeanor.&lt;/p&gt;&lt;p&gt;1989, c. 142.&lt;/p&gt;</t>
  </si>
  <si>
    <t>¬ß 18.2-503</t>
  </si>
  <si>
    <t>Possession or duplication of certain keys.</t>
  </si>
  <si>
    <t>&lt;p&gt;(a) No person shall knowingly possess any key to the lock of any building or other property owned by the Commonwealth of Virginia, or a department, division, agency or political subdivision thereof, without receiving permission from a person duly authorized to give such permission to possess such key.&lt;/p&gt;&lt;p&gt;(b) No person, without receiving permission from a person duly authorized to give such permission, shall knowingly duplicate, copy or make a facsimile of any key to a lock of a building or other property owned by the Commonwealth of Virginia, or a department, division, agency or political subdivision thereof.&lt;/p&gt;&lt;p&gt;Violation of this section shall constitute a Class 3 misdemeanor.&lt;/p&gt;&lt;p&gt;Code 1950, ¬ß 18.1-408.1; 1972, c. 139; 1975, cc. 14, 15; 1984, c. 61.&lt;/p&gt;</t>
  </si>
  <si>
    <t>¬ß 18.2-504</t>
  </si>
  <si>
    <t>Destroying or concealing wills.</t>
  </si>
  <si>
    <t>&lt;p&gt;If any person fraudulently destroy or conceal any will or codicil, with intent to prevent the probate thereof, he shall be guilty of a Class 6 felony.&lt;/p&gt;&lt;p&gt;Code 1950, ¬ß 18.1-309; 1960, c. 358; 1975, cc. 14, 15.&lt;/p&gt;</t>
  </si>
  <si>
    <t>¬ß 18.2-504.1</t>
  </si>
  <si>
    <t>Unlawful change of name; punishment.</t>
  </si>
  <si>
    <t>&lt;p&gt;If any person residing in this Commonwealth changes his name or assumes another name, unlawfully, he shall be guilty of a Class 3 misdemeanor.&lt;/p&gt;&lt;p&gt;Code 1950, ¬ß 8-577.1; 1956, c. 402; 1973, c. 401; 1976, c. 115; 1977, c. 624.&lt;/p&gt;</t>
  </si>
  <si>
    <t>¬ß 18.2-505</t>
  </si>
  <si>
    <t>Preparation, etc., of papers to be submitted for academic credit.</t>
  </si>
  <si>
    <t>&lt;p&gt;(a) No person shall prepare, cause to be prepared or sell any term paper, thesis, dissertation or other written material for another person, for profit, with the knowledge, or under circumstances in which he should reasonably have known, that such term paper, thesis, dissertation or other written material is to be submitted by any other person for academic credit at any public or private institution of higher education in the Commonwealth.&lt;/p&gt;&lt;p&gt;(b) No person shall make or disseminate, with the intent to induce any other person to enter into any obligation relating thereto, any statement, written or oral, that he will prepare or cause to be prepared, any term paper, thesis, dissertation or other written material, to be sold for profit, for or on behalf of any person who has been assigned the written preparation of such term paper, thesis, dissertation or other written material for academic credit at any public or private institution of higher education in the Commonwealth.&lt;/p&gt;&lt;p&gt;Code 1950, ¬ß 18.1-371.1; 1974, c. 342; 1975, cc. 14, 15.&lt;/p&gt;</t>
  </si>
  <si>
    <t>¬ß 18.2-506</t>
  </si>
  <si>
    <t>Person and "prepare" defined.</t>
  </si>
  <si>
    <t>&lt;p&gt;(a) As used in this article, "person" means any individual, partnership, corporation or association.&lt;/p&gt;&lt;p&gt;(b) As used in this article, "prepare" means to put into condition for intended use. "Prepare" does not include the mere typing or assembling of papers, nor the mere furnishing of information or research.&lt;/p&gt;&lt;p&gt;Code 1950, ¬ß 18.1-371.2; 1974, c. 342; 1975, cc. 14, 15.&lt;/p&gt;</t>
  </si>
  <si>
    <t>¬ß 18.2-507</t>
  </si>
  <si>
    <t>Injunctions against violation of ¬ß 18.2-505.</t>
  </si>
  <si>
    <t>&lt;p&gt;Whenever an institution of higher education in the Commonwealth shall duly file a civil action in the circuit court of any county or city against any person alleging violations of the provisions of ¬ß &lt;a href='http://law.lis.virginia.gov/vacode/18.2-505/'&gt;18.2-505&lt;/a&gt;, and praying that such party defendant be restrained and enjoined from continuing the acts complained of, such court shall have jurisdiction to hear and determine the issues involved, to issue injunctions pendente lite and permanent injunctions and to decree damages and costs of suit, including reasonable counsel fees to complainants' counsel.&lt;/p&gt;&lt;p&gt;Code 1950, ¬ß 18.1-371.3; 1974, c. 342; 1975, cc. 14, 15; 2005, c. &lt;a href='http://lis.virginia.gov/cgi-bin/legp604.exe?051+ful+CHAP0681'&gt;681&lt;/a&gt;.&lt;/p&gt;</t>
  </si>
  <si>
    <t>¬ß 18.2-508</t>
  </si>
  <si>
    <t>Penalties.</t>
  </si>
  <si>
    <t>&lt;p&gt;Any person found guilty of violating any provision of ¬ß &lt;a href='http://law.lis.virginia.gov/vacode/18.2-505/'&gt;18.2-505&lt;/a&gt; shall be guilty of a misdemeanor and shall be punished by a fine not to exceed $1,000.&lt;/p&gt;&lt;p&gt;Code 1950, ¬ß 18.1-371.4; 1974, c. 342; 1975, cc. 14, 15.&lt;/p&gt;</t>
  </si>
  <si>
    <t>¬ß 18.2-509</t>
  </si>
  <si>
    <t>Employment of lights under certain circumstances.</t>
  </si>
  <si>
    <t>&lt;p&gt;Any person in any motor vehicle or otherwise who, between a half hour after sunset on any day and a half hour before sunrise the following day, employs a light attached to such vehicle, or employs a spotlight to cast a light beyond the surface of the roadway upon any poultry house or other building inhabited by animals that causes such animals to panic or become injured, except upon his own land or upon private land on which he has permission, shall be guilty of a Class 4 misdemeanor.&lt;/p&gt;&lt;p&gt;1976, c. 332.&lt;/p&gt;</t>
  </si>
  <si>
    <t>¬ß 18.2-510</t>
  </si>
  <si>
    <t>Burial or cremation of animals or fowls which have died.</t>
  </si>
  <si>
    <t>&lt;p&gt;When the owner of any animal or grown fowl which has died knows of such death, such owner shall forthwith have its body cremated or buried or request such service from an officer or other person designated for the purpose. If the owner fails to do so, any judge of a general district court, after notice to the owner if he can be ascertained, shall cause any such dead animal or fowl to be cremated or buried by an officer or other person designated for the purpose. Such officer or other person shall be entitled to recover of the owner of every such animal or fowl that is cremated or buried the actual cost of the cremation or burial and a reasonable fee to be recovered in the same manner as officers' fees are recovered, free from all exemptions in favor of such owner. Any person violating the provisions of this section shall be guilty of a Class 4 misdemeanor.&lt;/p&gt;&lt;p&gt;Nothing in this section shall be deemed to require the burial or cremation of the whole or portions of any animal or fowl which is to be used for food or in any commercial manner.&lt;/p&gt;&lt;p&gt;This section shall not apply to any county until the governing body thereof shall adopt the same.&lt;/p&gt;&lt;p&gt;Code 1950, ¬ß 32-70; 1979, c. 716; 1981, c. 578; 2008, c. &lt;a href='http://lis.virginia.gov/cgi-bin/legp604.exe?081+ful+CHAP0345'&gt;345&lt;/a&gt;.&lt;/p&gt;</t>
  </si>
  <si>
    <t>¬ß 18.2-511</t>
  </si>
  <si>
    <t>Sale of certain military grave markers prohibited.</t>
  </si>
  <si>
    <t>&lt;p&gt;Any person who sells or offers for sale any military grave marker of one or more deceased persons who served in the military service of the Commonwealth, the United States, or any of the states thereof, shall be assessed a $100 civil penalty payable to the Literary Fund.&lt;/p&gt;&lt;p&gt;The provisions of this section shall not apply to the sale or offer for sale of such grave marker if it was (i) conveyed with real property to which it remains affixed, (ii) sold or offered for sale following manufacture or fabrication and prior to initial installation or dedication, or (iii) lawfully acquired.&lt;/p&gt;&lt;p&gt;2004, c. &lt;a href='http://lis.virginia.gov/cgi-bin/legp604.exe?041+ful+CHAP0299'&gt;299&lt;/a&gt;.&lt;/p&gt;</t>
  </si>
  <si>
    <t>¬ß 18.2-511.1</t>
  </si>
  <si>
    <t>Smoking in proximity to a medical oxygen source in a health care facility; penalty.</t>
  </si>
  <si>
    <t>&lt;p&gt;Any person who smokes or uses an open flame within 25 feet of a medical oxygen source in a health care facility, as defined in ¬ß &lt;a href='http://law.lis.virginia.gov/vacode/15.2-2820/'&gt;15.2-2820&lt;/a&gt;, when the area is posted as an area where smoking and open flame are prohibited is guilty of a Class 2 misdemeanor.&lt;/p&gt;&lt;p&gt;2007, c. &lt;a href='http://lis.virginia.gov/cgi-bin/legp604.exe?071+ful+CHAP0430'&gt;430&lt;/a&gt;; 2009, cc. &lt;a href='http://lis.virginia.gov/cgi-bin/legp604.exe?091+ful+CHAP0153'&gt;153&lt;/a&gt;, &lt;a href='http://lis.virginia.gov/cgi-bin/legp604.exe?091+ful+CHAP0154'&gt;154&lt;/a&gt;.&lt;/p&gt;</t>
  </si>
  <si>
    <t>VIRGINIA RACKETEER INFLUENCED AND CORRUPT ORGANIZATION ACT</t>
  </si>
  <si>
    <t>¬ß 18.2-512</t>
  </si>
  <si>
    <t>&lt;p&gt;This chapter may be cited as the "Virginia Racketeer Influenced and Corrupt Organization (RICO) Act."&lt;/p&gt;&lt;p&gt;2004, cc. &lt;a href='http://lis.virginia.gov/cgi-bin/legp604.exe?041+ful+CHAP0883'&gt;883&lt;/a&gt;, &lt;a href='http://lis.virginia.gov/cgi-bin/legp604.exe?041+ful+CHAP0996'&gt;996&lt;/a&gt;.&lt;/p&gt;</t>
  </si>
  <si>
    <t>¬ß 18.2-513</t>
  </si>
  <si>
    <t>&lt;p&gt;As used in this chapter, the term:&lt;/p&gt;&lt;p&gt;"Criminal street gang" shall be as defined in ¬ß &lt;a href='http://law.lis.virginia.gov/vacode/18.2-46.1/'&gt;18.2-46.1&lt;/a&gt;.&lt;/p&gt;&lt;p&gt;"Enterprise" includes any of the following: sole proprietorship, partnership, corporation, business trust, criminal street gang; or other group of three or more individuals associated for the purpose of criminal activity.&lt;/p&gt;&lt;p&gt;"Proceeds" shall be as defined in ¬ß &lt;a href='http://law.lis.virginia.gov/vacode/18.2-246.2/'&gt;18.2-246.2&lt;/a&gt;.&lt;/p&gt;&lt;p&gt;"Racketeering activity" means to commit, attempt to commit, conspire to commit, or to solicit, coerce, or intimidate another person to commit two or more of the following offenses: Article 2.1 (¬ß &lt;a href='http://law.lis.virginia.gov/vacode/18.2-46.1/'&gt;18.2-46.1&lt;/a&gt; et seq.) of Chapter 4 of this title, ¬ß &lt;a href='http://law.lis.virginia.gov/vacode/18.2-460/'&gt;18.2-460&lt;/a&gt;; a felony offense of ¬ß¬ß &lt;a href='http://law.lis.virginia.gov/vacode/3.2-4212/'&gt;3.2-4212&lt;/a&gt;, &lt;a href='http://law.lis.virginia.gov/vacode/3.2-4219/'&gt;3.2-4219&lt;/a&gt;, &lt;a href='http://law.lis.virginia.gov/vacode/10.1-1455/'&gt;10.1-1455&lt;/a&gt;, &lt;a href='http://law.lis.virginia.gov/vacode/18.2-31/'&gt;18.2-31&lt;/a&gt;, &lt;a href='http://law.lis.virginia.gov/vacode/18.2-32/'&gt;18.2-32&lt;/a&gt;, &lt;a href='http://law.lis.virginia.gov/vacode/18.2-32.1/'&gt;18.2-32.1&lt;/a&gt;, &lt;a href='http://law.lis.virginia.gov/vacode/18.2-33/'&gt;18.2-33&lt;/a&gt;, &lt;a href='http://law.lis.virginia.gov/vacode/18.2-35/'&gt;18.2-35&lt;/a&gt;, Article 2.2 (¬ß &lt;a href='http://law.lis.virginia.gov/vacode/18.2-46.4/'&gt;18.2-46.4&lt;/a&gt; et seq.) of Chapter 4 of this title, ¬ß¬ß &lt;a href='http://law.lis.virginia.gov/vacode/18.2-47/'&gt;18.2-47&lt;/a&gt;, &lt;a href='http://law.lis.virginia.gov/vacode/18.2-48/'&gt;18.2-48&lt;/a&gt;, &lt;a href='http://law.lis.virginia.gov/vacode/18.2-48.1/'&gt;18.2-48.1&lt;/a&gt;, &lt;a href='http://law.lis.virginia.gov/vacode/18.2-49/'&gt;18.2-49&lt;/a&gt;, &lt;a href='http://law.lis.virginia.gov/vacode/18.2-51/'&gt;18.2-51&lt;/a&gt;, &lt;a href='http://law.lis.virginia.gov/vacode/18.2-51.2/'&gt;18.2-51.2&lt;/a&gt;, &lt;a href='http://law.lis.virginia.gov/vacode/18.2-52/'&gt;18.2-52&lt;/a&gt;, &lt;a href='http://law.lis.virginia.gov/vacode/18.2-53/'&gt;18.2-53&lt;/a&gt;, &lt;a href='http://law.lis.virginia.gov/vacode/18.2-55/'&gt;18.2-55&lt;/a&gt;, &lt;a href='http://law.lis.virginia.gov/vacode/18.2-58/'&gt;18.2-58&lt;/a&gt;, &lt;a href='http://law.lis.virginia.gov/vacode/18.2-59/'&gt;18.2-59&lt;/a&gt;, &lt;a href='http://law.lis.virginia.gov/vacode/18.2-77/'&gt;18.2-77&lt;/a&gt;, &lt;a href='http://law.lis.virginia.gov/vacode/18.2-79/'&gt;18.2-79&lt;/a&gt;, &lt;a href='http://law.lis.virginia.gov/vacode/18.2-80/'&gt;18.2-80&lt;/a&gt;, &lt;a href='http://law.lis.virginia.gov/vacode/18.2-89/'&gt;18.2-89&lt;/a&gt;, &lt;a href='http://law.lis.virginia.gov/vacode/18.2-90/'&gt;18.2-90&lt;/a&gt;, &lt;a href='http://law.lis.virginia.gov/vacode/18.2-91/'&gt;18.2-91&lt;/a&gt;, &lt;a href='http://law.lis.virginia.gov/vacode/18.2-92/'&gt;18.2-92&lt;/a&gt;, &lt;a href='http://law.lis.virginia.gov/vacode/18.2-93/'&gt;18.2-93&lt;/a&gt;, &lt;a href='http://law.lis.virginia.gov/vacode/18.2-95/'&gt;18.2-95&lt;/a&gt;, Article 4 (¬ß &lt;a href='http://law.lis.virginia.gov/vacode/18.2-111/'&gt;18.2-111&lt;/a&gt; et seq.) of Chapter 5 of this title, Article 1 (¬ß &lt;a href='http://law.lis.virginia.gov/vacode/18.2-168/'&gt;18.2-168&lt;/a&gt; et seq.) of Chapter 6 of this title, ¬ß¬ß &lt;a href='http://law.lis.virginia.gov/vacode/18.2-178/'&gt;18.2-178&lt;/a&gt;, &lt;a href='http://law.lis.virginia.gov/vacode/18.2-186/'&gt;18.2-186&lt;/a&gt;, Article 6 (¬ß &lt;a href='http://law.lis.virginia.gov/vacode/18.2-191/'&gt;18.2-191&lt;/a&gt; et seq.) of Chapter 6 of this title, Article 9 (¬ß &lt;a href='http://law.lis.virginia.gov/vacode/18.2-246.1/'&gt;18.2-246.1&lt;/a&gt; et seq.) of Chapter 6 of this title, ¬ß &lt;a href='http://law.lis.virginia.gov/vacode/18.2-246.13/'&gt;18.2-246.13&lt;/a&gt;, Article 1 (¬ß &lt;a href='http://law.lis.virginia.gov/vacode/18.2-247/'&gt;18.2-247&lt;/a&gt; et seq.) of Chapter 7 of this title, ¬ß¬ß &lt;a href='http://law.lis.virginia.gov/vacode/18.2-279/'&gt;18.2-279&lt;/a&gt;, &lt;a href='http://law.lis.virginia.gov/vacode/18.2-286.1/'&gt;18.2-286.1&lt;/a&gt;, &lt;a href='http://law.lis.virginia.gov/vacode/18.2-289/'&gt;18.2-289&lt;/a&gt;, &lt;a href='http://law.lis.virginia.gov/vacode/18.2-300/'&gt;18.2-300&lt;/a&gt;, &lt;a href='http://law.lis.virginia.gov/vacode/18.2-308.2/'&gt;18.2-308.2&lt;/a&gt;, &lt;a href='http://law.lis.virginia.gov/vacode/18.2-308.2:1/'&gt;18.2-308.2:1&lt;/a&gt;, &lt;a href='http://law.lis.virginia.gov/vacode/18.2-328/'&gt;18.2-328&lt;/a&gt;, &lt;a href='http://law.lis.virginia.gov/vacode/18.2-348/'&gt;18.2-348&lt;/a&gt;, &lt;a href='http://law.lis.virginia.gov/vacode/18.2-355/'&gt;18.2-355&lt;/a&gt;, &lt;a href='http://law.lis.virginia.gov/vacode/18.2-356/'&gt;18.2-356&lt;/a&gt;, &lt;a href='http://law.lis.virginia.gov/vacode/18.2-357/'&gt;18.2-357&lt;/a&gt;, &lt;a href='http://law.lis.virginia.gov/vacode/18.2-357.1/'&gt;18.2-357.1&lt;/a&gt;, &lt;a href='http://law.lis.virginia.gov/vacode/18.2-368/'&gt;18.2-368&lt;/a&gt;, &lt;a href='http://law.lis.virginia.gov/vacode/18.2-369/'&gt;18.2-369&lt;/a&gt;, &lt;a href='http://law.lis.virginia.gov/vacode/18.2-374.1/'&gt;18.2-374.1&lt;/a&gt;, Article 8 (¬ß &lt;a href='http://law.lis.virginia.gov/vacode/18.2-433.1/'&gt;18.2-433.1&lt;/a&gt; et seq.) of Chapter 9 of this title, Article 1 (¬ß &lt;a href='http://law.lis.virginia.gov/vacode/18.2-434/'&gt;18.2-434&lt;/a&gt; et seq.) of Chapter 10 of this title, Article 2 (¬ß &lt;a href='http://law.lis.virginia.gov/vacode/18.2-438/'&gt;18.2-438&lt;/a&gt; et seq.) of Chapter 10 of this title, Article 3 (¬ß &lt;a href='http://law.lis.virginia.gov/vacode/18.2-446/'&gt;18.2-446&lt;/a&gt; et seq.) of Chapter 10 of this title, Article 1.1 (¬ß &lt;a href='http://law.lis.virginia.gov/vacode/18.2-498.1/'&gt;18.2-498.1&lt;/a&gt; et seq.) of Chapter 12 of this title, ¬ß &lt;a href='http://law.lis.virginia.gov/vacode/3.2-6571/'&gt;3.2-6571&lt;/a&gt;, &lt;a href='http://law.lis.virginia.gov/vacode/18.2-516/'&gt;18.2-516&lt;/a&gt;, &lt;a href='http://law.lis.virginia.gov/vacode/32.1-314/'&gt;32.1-314&lt;/a&gt;, &lt;a href='http://law.lis.virginia.gov/vacode/58.1-1008.2/'&gt;58.1-1008.2&lt;/a&gt;, &lt;a href='http://law.lis.virginia.gov/vacode/58.1-1017/'&gt;58.1-1017&lt;/a&gt;, or &lt;a href='http://law.lis.virginia.gov/vacode/58.1-1017.1/'&gt;58.1-1017.1&lt;/a&gt;; or any substantially similar offenses under the laws of any other state, the District of Columbia, the United States or its territories.&lt;/p&gt;&lt;p&gt;2004, cc. &lt;a href='http://lis.virginia.gov/cgi-bin/legp604.exe?041+ful+CHAP0883'&gt;883&lt;/a&gt;, &lt;a href='http://lis.virginia.gov/cgi-bin/legp604.exe?041+ful+CHAP0996'&gt;996&lt;/a&gt;; 2008, c. &lt;a href='http://lis.virginia.gov/cgi-bin/legp604.exe?081+ful+CHAP0681'&gt;681&lt;/a&gt;; 2009, cc. &lt;a href='http://lis.virginia.gov/cgi-bin/legp604.exe?091+ful+CHAP0662'&gt;662&lt;/a&gt;, &lt;a href='http://lis.virginia.gov/cgi-bin/legp604.exe?091+ful+CHAP0847'&gt;847&lt;/a&gt;; 2013, c. &lt;a href='http://lis.virginia.gov/cgi-bin/legp604.exe?131+ful+CHAP0626'&gt;626&lt;/a&gt;; 2015, cc. &lt;a href='http://lis.virginia.gov/cgi-bin/legp604.exe?151+ful+CHAP0690'&gt;690&lt;/a&gt;, &lt;a href='http://lis.virginia.gov/cgi-bin/legp604.exe?151+ful+CHAP0691'&gt;691&lt;/a&gt;.&lt;/p&gt;</t>
  </si>
  <si>
    <t>¬ß 18.2-514</t>
  </si>
  <si>
    <t>Racketeering offenses.</t>
  </si>
  <si>
    <t>&lt;p&gt;A. It shall be unlawful for an enterprise, or for any person who occupies a position of organizer, supervisor, or manager of an enterprise, to receive any proceeds known to have been derived directly from racketeering activity and to use or invest an aggregate of $10,000 or more of such proceeds in the acquisition of any title to, or any right, interest, or equity in, real property, or in the establishment or operation of any enterprise.&lt;/p&gt;&lt;p&gt;B. It shall be unlawful for any enterprise, or for any person who occupies a position of organizer, supervisor, or manager of an enterprise, to directly acquire or maintain any interest in or control of any enterprise or real property through racketeering activity.&lt;/p&gt;&lt;p&gt;C. It shall be unlawful for any person employed by, or associated with, any enterprise to conduct or participate, directly or indirectly, in such enterprise through racketeering activity.&lt;/p&gt;&lt;p&gt;D. It shall be unlawful for any person to conspire to violate any of the provisions of subsection A, B, or C.&lt;/p&gt;&lt;p&gt;E. Each violation of this section is a separate and distinct felony punishable in accordance with ¬ß &lt;a href='http://law.lis.virginia.gov/vacode/18.2-515/'&gt;18.2-515&lt;/a&gt;.&lt;/p&gt;&lt;p&gt;2004, cc. &lt;a href='http://lis.virginia.gov/cgi-bin/legp604.exe?041+ful+CHAP0883'&gt;883&lt;/a&gt;, &lt;a href='http://lis.virginia.gov/cgi-bin/legp604.exe?041+ful+CHAP0996'&gt;996&lt;/a&gt;; 2009, c. &lt;a href='http://lis.virginia.gov/cgi-bin/legp604.exe?091+ful+CHAP0847'&gt;847&lt;/a&gt;.&lt;/p&gt;</t>
  </si>
  <si>
    <t>¬ß 18.2-515</t>
  </si>
  <si>
    <t>Criminal penalties; forfeiture.</t>
  </si>
  <si>
    <t>&lt;p&gt;A. Any person or enterprise convicted of engaging in activity in violation of the provisions of ¬ß &lt;a href='http://law.lis.virginia.gov/vacode/18.2-514/'&gt;18.2-514&lt;/a&gt; is guilty of a felony punishable by imprisonment for not less than five years nor more than 40 years and a fine of not more than $1 million. A second or subsequent offense shall be punishable as a Class 2 felony and a fine of not more than $2 million.&lt;/p&gt;&lt;p&gt;The court may order any such person or enterprise to be divested of any interest in any enterprise or real property identified in ¬ß &lt;a href='http://law.lis.virginia.gov/vacode/18.2-514/'&gt;18.2-514&lt;/a&gt;; order the dissolution or reorganization of such enterprise; and order the suspension or revocation of any license, permit, or prior approval granted to such enterprise or person by any agency of the Commonwealth or political subdivision thereof.&lt;/p&gt;&lt;p&gt;B. All property, real or personal, including money, together with any interest or profits derived from the investment of such money, used in substantial connection with, intended for use in the course of, or traceable to, conduct in violation of any provision of ¬ß &lt;a href='http://law.lis.virginia.gov/vacode/18.2-514/'&gt;18.2-514&lt;/a&gt;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 2012, c. &lt;a href='http://lis.virginia.gov/cgi-bin/legp604.exe?121+ful+CHAP0511'&gt;511&lt;/a&gt;.&lt;/p&gt;</t>
  </si>
  <si>
    <t>¬ß 18.2-516</t>
  </si>
  <si>
    <t>Prohibition of illegal money transmitting.</t>
  </si>
  <si>
    <t>&lt;p&gt;A. Any person who controls, manages, or owns all or part of an enterprise, engaged in money transmission as defined in ¬ß &lt;a href='http://law.lis.virginia.gov/vacode/6.2-1900/'&gt;6.2-1900&lt;/a&gt;, and transmits money, which he knows or should have known was derived from or traceable to racketeering activity, is guilty of a Class 6 felony.&lt;/p&gt;&lt;p&gt;B. All property, real or personal, including money, used in substantial connection with, intended for use in the course of, or traceable to, conduct in violation of any provision of subsection A is subject to civil forfeiture to the Commonwealth. The forfeiture proceeding shall be conducted pursuant to the provisions of Chapter 22.1 (¬ß &lt;a href='http://law.lis.virginia.gov/vacode/19.2-386.1/'&gt;19.2-386.1&lt;/a&gt; et seq.) of Title 19.2.&lt;/p&gt;&lt;p&gt;2004, cc. &lt;a href='http://lis.virginia.gov/cgi-bin/legp604.exe?041+ful+CHAP0883'&gt;883&lt;/a&gt;, &lt;a href='http://lis.virginia.gov/cgi-bin/legp604.exe?041+ful+CHAP0996'&gt;996&lt;/a&gt;.&lt;/p&gt;</t>
  </si>
  <si>
    <t>¬ß 18.2-517</t>
  </si>
  <si>
    <t>Venue for prosecution.</t>
  </si>
  <si>
    <t>&lt;p&gt;For the purposes of venue, any violation of this chapter shall be considered to have been committed in any county or city:&lt;/p&gt;&lt;p&gt;1. In which any act was performed in furtherance of any course of conduct that violates this chapter;&lt;/p&gt;&lt;p&gt;2. That is the principal place of the enterprise in the Commonwealth;&lt;/p&gt;&lt;p&gt;3. In which any offender had control or possession of any proceeds of a violation of this chapter, or of any records, or any other material or objects, which were used in furtherance of a violation;&lt;/p&gt;&lt;p&gt;4. In which any offender resides; or&lt;/p&gt;&lt;p&gt;5. Any place of venue under Article 2 (¬ß &lt;a href='http://law.lis.virginia.gov/vacode/19.2-244/'&gt;19.2-244&lt;/a&gt; et seq.) of Chapter 15 of Title 19.2.&lt;/p&gt;&lt;p&gt;2004, cc. &lt;a href='http://lis.virginia.gov/cgi-bin/legp604.exe?041+ful+CHAP0883'&gt;883&lt;/a&gt;, &lt;a href='http://lis.virginia.gov/cgi-bin/legp604.exe?041+ful+CHAP0996'&gt;996&lt;/a&gt;.&lt;/p&gt;</t>
  </si>
  <si>
    <t>CRIMINAL PROCEDURE</t>
  </si>
  <si>
    <t>GENERAL PROVISIONS</t>
  </si>
  <si>
    <t>¬ß 19.2-1</t>
  </si>
  <si>
    <t>&lt;p&gt;All acts and parts of acts, all sections of this Code, and all provisions of municipal charters, inconsistent with the provisions of this title, are, except as herein otherwise provided, repealed to the extent of such inconsistency.&lt;/p&gt;&lt;p&gt;1975, c. 495.&lt;/p&gt;</t>
  </si>
  <si>
    <t>¬ß 19.2-2</t>
  </si>
  <si>
    <t>Effect of repeal of Title 19.1 and enactment of this title.</t>
  </si>
  <si>
    <t>&lt;p&gt;The repeal of Title 19.1 effective as of October 1, 1975, shall not affect any act or offense done or committed, or any penalty or forfeiture incurred, or any right established, accrued, or accruing on or before such date, or any prosecution, suit or action pending on that day. Except as herein otherwise provided, neither the repeal of Title 19.1 nor the enactment of this title shall apply to offenses committed prior to October 1, 1975, and prosecutions for such offenses shall be governed by the prior law, which is continued in effect for that purpose. For the purposes of this section, an offense was committed prior to October 1, 1975, if any of the essential elements of the offense occurred prior thereto.&lt;/p&gt;&lt;p&gt;1975, c. 495.&lt;/p&gt;</t>
  </si>
  <si>
    <t>¬ß 19.2-3</t>
  </si>
  <si>
    <t>&lt;p&gt;Any notice given, recognizance taken, or process or writ issued before October 1, 1975, shall be valid although given, taken or to be returned to a day after such date, in like manner as if this title had been effective before the same was given, taken or issued.&lt;/p&gt;&lt;p&gt;1975, c. 495.&lt;/p&gt;</t>
  </si>
  <si>
    <t>¬ß 19.2-3.1</t>
  </si>
  <si>
    <t>Personal appearance by two-way electronic video and audio communication; standards.</t>
  </si>
  <si>
    <t>&lt;p&gt;A. Where an appearance is required or permitted before a magistrate, intake officer or, prior to trial, before a judge, the appearance may be by (i) personal appearance before the magistrate, intake officer or judge or (ii) use of two-way electronic video and audio communication. If two-way electronic video and audio communication is used, a magistrate, intake officer or judge may exercise all powers conferred by law and all communications and proceedings shall be conducted in the same manner as if the appearance were in person. If two-way electronic video and audio communication is available for use by a district court for the conduct of a hearing to determine bail or to determine representation by counsel, the court shall use such communication in any such proceeding that would otherwise require the transportation of a person from outside the jurisdiction of the court in order to appear in person before the court. Any documents transmitted between the magistrate, intake officer, or judge and the person appearing before the magistrate, intake officer, or judge may be transmitted by electronically transmitted facsimile process or other electronic method. The facsimile or other electronically generated document may be served or executed by the officer or person to whom sent, and returned in the same manner, and with the same force, effect, authority, and liability as an original document. All signatures thereon shall be treated as original signatures.&lt;/p&gt;&lt;p&gt;B. Any two-way electronic video and audio communication system used for an appearance shall meet the following standards:&lt;/p&gt;&lt;p&gt;1. The persons communicating must simultaneously see and speak to one another;&lt;/p&gt;&lt;p&gt;2. The signal transmission must be live, real time;&lt;/p&gt;&lt;p&gt;3. The signal transmission must be secure from interception through lawful means by anyone other than the persons communicating; and&lt;/p&gt;&lt;p&gt;4. Any other specifications as may be promulgated by the Chief Justice of the Supreme Court.&lt;/p&gt;&lt;p&gt;C. Nothing in this section shall be construed as requiring a locality to purchase a two-way electronic video and audio communication system. Any decision to purchase such a system is at the discretion of the locality.&lt;/p&gt;&lt;p&gt;1991, c. 41; 1996, cc. &lt;a href='http://lis.virginia.gov/cgi-bin/legp604.exe?961+ful+CHAP0755'&gt;755&lt;/a&gt;, &lt;a href='http://lis.virginia.gov/cgi-bin/legp604.exe?961+ful+CHAP0914'&gt;914&lt;/a&gt;; 2006, c. &lt;a href='http://lis.virginia.gov/cgi-bin/legp604.exe?061+ful+CHAP0285'&gt;285&lt;/a&gt;; 2009, cc. &lt;a href='http://lis.virginia.gov/cgi-bin/legp604.exe?091+ful+CHAP0094'&gt;94&lt;/a&gt;, &lt;a href='http://lis.virginia.gov/cgi-bin/legp604.exe?091+ful+CHAP0623'&gt;623&lt;/a&gt;; 2010, c. &lt;a href='http://lis.virginia.gov/cgi-bin/legp604.exe?101+ful+CHAP0800'&gt;800&lt;/a&gt;; 2017, c. &lt;a href='http://lis.virginia.gov/cgi-bin/legp604.exe?171+ful+CHAP0669'&gt;669&lt;/a&gt;.&lt;/p&gt;</t>
  </si>
  <si>
    <t>¬ß 19.2-4</t>
  </si>
  <si>
    <t>References to former sections, articles or chapters of Titles 18.1 and 19.1.</t>
  </si>
  <si>
    <t>&lt;p&gt;Whenever in this title any of the conditions, requirements, provisions or contents of any section, article or chapter of Titles 18.1 and 19.1, as such titles existed prior to October 1, 1975, are transferred in the same or in modified form to a new section, article or chapter of this title or of Title 18.2, and whenever any such former section, article or chapter is given a new number in this title or in Title 18.2, all references to any such former section, article or chapter of Title 19.1 or of Title 18.1 appearing elsewhere in this Code than in this title or in Title 18.2, shall be construed to apply to the new or renumbered section, article or chapter containing such conditions, requirements, provisions or contents or portions thereof.&lt;/p&gt;&lt;p&gt;1975, c. 495.&lt;/p&gt;</t>
  </si>
  <si>
    <t>¬ß 19.2-5</t>
  </si>
  <si>
    <t>&lt;p&gt;As used in this title, unless otherwise clearly indicated by the context in which it appears:&lt;/p&gt;&lt;p&gt;"Court" means any court vested with appropriate jurisdiction under the Constitution and laws of the Commonwealth.&lt;/p&gt;&lt;p&gt;"Court not of record" and "district court" shall have the respective meanings assigned to them in Chapter 4.1 (¬ß &lt;a href='http://law.lis.virginia.gov/vacode/16.1-69.1/'&gt;16.1-69.1&lt;/a&gt; et seq.) of Title 16.1.&lt;/p&gt;&lt;p&gt;"Judge" means any judge, associate judge or substitute judge of any court or any magistrate.&lt;/p&gt;&lt;p&gt;Code 1950, ¬ß 19.1-5; 1960, c. 366; 1975, c. 495; 2005, c. &lt;a href='http://lis.virginia.gov/cgi-bin/legp604.exe?051+ful+CHAP0839'&gt;839&lt;/a&gt;; 2008, cc. &lt;a href='http://lis.virginia.gov/cgi-bin/legp604.exe?081+ful+CHAP0551'&gt;551&lt;/a&gt;, &lt;a href='http://lis.virginia.gov/cgi-bin/legp604.exe?081+ful+CHAP0691'&gt;691&lt;/a&gt;.&lt;/p&gt;</t>
  </si>
  <si>
    <t>¬ß 19.2-6</t>
  </si>
  <si>
    <t>Appointive power of circuit courts.</t>
  </si>
  <si>
    <t>&lt;p&gt;Unless otherwise specifically provided, whenever an appointive power is given to the judge of a circuit court, that power shall be exercised by a majority of the judges of the circuit. In case of a tie, such fact shall be communicated to the Chief Justice of the Supreme Court, who shall appoint a circuit judge from another circuit who shall act as a tie breaker. Where the power of appointment is to be exercised by a majority of the judges of the Second Judicial Circuit and such appointment is to a local post, board or commission in Accomack or Northampton County, the resident judge or judges of the County of Accomack or Northampton shall exercise such appointment power as if he or they comprise the majority of the judges of the Circuit.&lt;/p&gt;&lt;p&gt;1975, c. 495; 1977, c. 288; 1994, c. &lt;a href='http://lis.virginia.gov/cgi-bin/legp604.exe?941+ful+CHAP0407'&gt;407&lt;/a&gt;.&lt;/p&gt;</t>
  </si>
  <si>
    <t>¬ß 19.2-7</t>
  </si>
  <si>
    <t>Rewards for arrest of persons convicted of or charged with offenses; rewards for conviction of unknown offenders.</t>
  </si>
  <si>
    <t>&lt;p&gt;The Governor may offer a reward for apprehending and securing any person convicted of an offense or charged therewith, who shall have escaped from lawful custody or confinement, or for apprehending and securing any person charged with an offense, who, there is reason to fear, cannot be arrested in the common course of proceeding. The Governor may also offer a reward for the detection and conviction of the person guilty of an offense when such offense has been committed but the person guilty thereof is unknown.&lt;/p&gt;&lt;p&gt;Any sheriff, deputy sheriff, sergeant, deputy sergeant or any other officer may claim and receive any reward which may be offered for the arrest and detention of any offender against the criminal laws of this or any other state or nation.&lt;/p&gt;&lt;p&gt;Code 1950, ¬ß¬ß 19.1-6, 19.1-6.1; 1960, c. 366; 1962, c. 513; 1964, c. 171; 1975, c. 495.&lt;/p&gt;</t>
  </si>
  <si>
    <t>¬ß 19.2-8</t>
  </si>
  <si>
    <t>Limitation of prosecutions.</t>
  </si>
  <si>
    <t>&lt;p&gt;A prosecution for a misdemeanor, or any pecuniary fine, forfeiture, penalty or amercement, shall be commenced within one year next after there was cause therefor, except that a prosecution for petit larceny may be commenced within five years, and for an attempt to produce abortion, within two years after commission of the offense.&lt;/p&gt;&lt;p&gt;A prosecution for any misdemeanor violation of &amp;sect; &lt;a href='/vacode/54.1-3904/'&gt;54.1-3904&lt;/a&gt; shall be commenced within two years of the discovery of the offense.&lt;/p&gt;&lt;p&gt;A prosecution for violation of laws governing the placement of children for adoption without a license pursuant to &amp;sect; &lt;a href='/vacode/63.2-1701/'&gt;63.2-1701&lt;/a&gt; shall be commenced within one year from the date of the filing of the petition for adoption.&lt;/p&gt;&lt;p&gt;A prosecution for making a false statement or representation of a material fact knowing it to be false or knowingly failing to disclose a material fact, to obtain or increase any benefit or other payment under the Virginia Unemployment Compensation Act (&amp;sect; &lt;a href='/vacode/60.2-100/'&gt;60.2-100&lt;/a&gt; et seq.) shall be commenced within three years next after the commission of the offense.&lt;/p&gt;&lt;p&gt;A prosecution for any violation of &amp;sect; &lt;a href='/vacode/10.1-1320/'&gt;10.1-1320&lt;/a&gt;, &lt;a href='/vacode/62.1-44.32/'&gt;62.1-44.32&lt;/a&gt; (b), &lt;a href='/vacode/62.1-194.1/'&gt;62.1-194.1&lt;/a&gt;, or Article 11 (&amp;sect; &lt;a href='/vacode/62.1-44.34:14/'&gt;62.1-44.34:14&lt;/a&gt; et seq.) of Chapter 3.1 of Title 62.1 that involves the discharge, dumping or emission of any toxic substance as defined in &amp;sect; &lt;a href='/vacode/32.1-239/'&gt;32.1-239&lt;/a&gt; shall be commenced within three years next after the commission of the offense.&lt;/p&gt;&lt;p&gt;Prosecution of Building Code violations under &amp;sect; &lt;a href='/vacode/36-106/'&gt;36-106&lt;/a&gt; shall commence within one year of discovery of the offense by the building official, provided that such discovery occurs within two years of the date of initial occupancy or use after construction of the building or structure, or the issuance of a certificate of use and occupancy for the building or structure, whichever is later. However, prosecutions under &amp;sect; &lt;a href='/vacode/36-106/'&gt;36-106&lt;/a&gt; relating to the maintenance of existing buildings or structures as contained in the Uniform Statewide Building Code shall commence within one year of the issuance of a notice of violation for the offense by the building official.&lt;/p&gt;&lt;p&gt;Prosecution of any misdemeanor violation of &amp;sect; &lt;a href='/vacode/54.1-111/'&gt;54.1-111&lt;/a&gt; shall commence within one year of the discovery of the offense by the complainant, but in no case later than five years from occurrence of the offense.&lt;/p&gt;&lt;p&gt;Prosecution of any misdemeanor violation of any professional licensure requirement imposed by a locality shall commence within one year of the discovery of the offense by the complainant, but in no case later than five years from occurrence of the offense.&lt;/p&gt;&lt;p&gt;Prosecution of nonfelonious offenses which constitute malfeasance in office shall commence within two years next after the commission of the offense.&lt;/p&gt;&lt;p&gt;Prosecution of any violation of &amp;sect; &lt;a href='/vacode/55-79.87/'&gt;55-79.87&lt;/a&gt;, &lt;a href='/vacode/55-79.88/'&gt;55-79.88&lt;/a&gt;, &lt;a href='/vacode/55-79.89/'&gt;55-79.89&lt;/a&gt;, &lt;a href='/vacode/55-79.90/'&gt;55-79.90&lt;/a&gt;, &lt;a href='/vacode/55-79.93/'&gt;55-79.93&lt;/a&gt;, &lt;a href='/vacode/55-79.94/'&gt;55-79.94&lt;/a&gt;, &lt;a href='/vacode/55-79.95/'&gt;55-79.95&lt;/a&gt;, &lt;a href='/vacode/55-79.103/'&gt;55-79.103&lt;/a&gt;, or any rule adopted under or order issued pursuant to &amp;sect; &lt;a href='/vacode/55-79.98/'&gt;55-79.98&lt;/a&gt;, shall commence within three years next after the commission of the offense.&lt;/p&gt;&lt;p&gt;Prosecution of illegal sales or purchases of wild birds, wild animals and freshwater fish under &amp;sect; &lt;a href='/vacode/29.1-553/'&gt;29.1-553&lt;/a&gt; shall commence within three years after commission of the offense.&lt;/p&gt;&lt;p&gt;Prosecution of violations under Title 58.1 for offenses involving false or fraudulent statements, documents or returns, or for the offense of willfully attempting in any manner to evade or defeat any tax or the payment thereof, or for the offense of willfully failing to pay any tax, or willfully failing to make any return at the time or times required by law or regulations shall commence within three years next after the commission of the offense, unless a longer period is otherwise prescribed.&lt;/p&gt;&lt;p&gt;Prosecution of violations of subsection A or B of &amp;sect; &lt;a href='/vacode/3.2-6570/'&gt;3.2-6570&lt;/a&gt; shall commence within five years of the commission of the offense, except violations regarding agricultural animals shall commence within one year of the commission of the offense.&lt;/p&gt;&lt;p&gt;A prosecution for a violation of &amp;sect; &lt;a href='/vacode/18.2-386.1/'&gt;18.2-386.1&lt;/a&gt; shall be commenced within five years of the commission of the offense.&lt;/p&gt;&lt;p&gt;A prosecution for any violation of the Campaign Finance Disclosure Act, Chapter 9.3 (&amp;sect; &lt;a href='/vacode/24.2-945/'&gt;24.2-945&lt;/a&gt; et seq.) of Title 24.2, shall commence within one year of the discovery of the offense but in no case more than three years after the date of the commission of the offense.&lt;/p&gt;&lt;p&gt;A prosecution of a crime that is punishable as a misdemeanor pursuant to the Virginia Computer Crimes Act (&amp;sect; &lt;a href='/vacode/18.2-152.1/'&gt;18.2-152.1&lt;/a&gt; et seq.) or pursuant to &amp;sect; &lt;a href='/vacode/18.2-186.3/'&gt;18.2-186.3&lt;/a&gt; for identity theft shall be commenced before the earlier of (i) five years after the commission of the last act in the course of conduct constituting a violation of the article or (ii) one year after the existence of the illegal act and the identity of the offender are discovered by the Commonwealth, by the owner, or by anyone else who is damaged by such violation.&lt;/p&gt;&lt;p&gt;A prosecution of a misdemeanor under &amp;sect; &lt;a href='/vacode/18.2-64.2/'&gt;18.2-64.2&lt;/a&gt;, &lt;a href='/vacode/18.2-67.4/'&gt;18.2-67.4&lt;/a&gt;, &lt;a href='/vacode/18.2-67.4:1/'&gt;18.2-67.4:1&lt;/a&gt;, &lt;a href='/vacode/18.2-67.4:2/'&gt;18.2-67.4:2&lt;/a&gt;, &lt;a href='/vacode/18.2-67.5/'&gt;18.2-67.5&lt;/a&gt;, or &lt;a href='/vacode/18.2-370.6/'&gt;18.2-370.6&lt;/a&gt; where the victim is a minor at the time of the offense shall be commenced no later than one year after the victim reaches majority.&lt;/p&gt;&lt;p&gt;A prosecution for a violation of &amp;sect; &lt;a href='/vacode/18.2-260.1/'&gt;18.2-260.1&lt;/a&gt; shall be commenced within three years of the commission of the offense.&lt;/p&gt;&lt;p&gt;Nothing in this section shall be construed to apply to any person fleeing from justice or concealing himself within or without the Commonwealth to avoid arrest or be construed to limit the time within which any prosecution may be commenced for desertion of a spouse or child or for neglect or refusal or failure to provide for the support and maintenance of a spouse or child.&lt;/p&gt;&lt;p&gt;Code 1950, ¬ß 19.1-8; 1960, c. 366; 1974, c. 466; 1975, c. 495; 1976, cc. 114, 620; 1977, c. 108; 1978, c. 730; 1979, c. 243; 1980, c. 496; 1981, c. 31; 1984, c. 601; 1987, c. 488; 1990, cc. 575, 976; 1992, cc. 177, 435, 650; 1996, c. &lt;a href='http://lis.virginia.gov/cgi-bin/legp604.exe?961+ful+CHAP0484'&gt;484&lt;/a&gt;; 1998, c. &lt;a href='http://lis.virginia.gov/cgi-bin/legp604.exe?981+ful+CHAP0566'&gt;566&lt;/a&gt;; 1999, c. &lt;a href='http://lis.virginia.gov/cgi-bin/legp604.exe?991+ful+CHAP0620'&gt;620&lt;/a&gt;; 2005, cc. &lt;a href='http://lis.virginia.gov/cgi-bin/legp604.exe?051+ful+CHAP0746'&gt;746&lt;/a&gt;, &lt;a href='http://lis.virginia.gov/cgi-bin/legp604.exe?051+ful+CHAP0761'&gt;761&lt;/a&gt;, &lt;a href='http://lis.virginia.gov/cgi-bin/legp604.exe?051+ful+CHAP0827'&gt;827&lt;/a&gt;; 2006, cc. &lt;a href='http://lis.virginia.gov/cgi-bin/legp604.exe?061+ful+CHAP0193'&gt;193&lt;/a&gt;, &lt;a href='http://lis.virginia.gov/cgi-bin/legp604.exe?061+ful+CHAP0787'&gt;787&lt;/a&gt;, &lt;a href='http://lis.virginia.gov/cgi-bin/legp604.exe?061+ful+CHAP0892'&gt;892&lt;/a&gt;; 2008, c. &lt;a href='http://lis.virginia.gov/cgi-bin/legp604.exe?081+ful+CHAP0769'&gt;769&lt;/a&gt;; 2011, cc. &lt;a href='http://lis.virginia.gov/cgi-bin/legp604.exe?111+ful+CHAP0118'&gt;118&lt;/a&gt;, &lt;a href='http://lis.virginia.gov/cgi-bin/legp604.exe?111+ful+CHAP0143'&gt;143&lt;/a&gt;, &lt;a href='http://lis.virginia.gov/cgi-bin/legp604.exe?111+ful+CHAP0494'&gt;494&lt;/a&gt;, &lt;a href='http://lis.virginia.gov/cgi-bin/legp604.exe?111+ful+CHAP0553'&gt;553&lt;/a&gt;; 2014, c. &lt;a href='http://lis.virginia.gov/cgi-bin/legp604.exe?141+ful+CHAP0169'&gt;169&lt;/a&gt;; 2015, c. &lt;a href='http://lis.virginia.gov/cgi-bin/legp604.exe?151+ful+CHAP0176'&gt;176&lt;/a&gt;; 2016, cc. &lt;a href='http://lis.virginia.gov/cgi-bin/legp604.exe?161+ful+CHAP0233'&gt;233&lt;/a&gt;, &lt;a href='http://lis.virginia.gov/cgi-bin/legp604.exe?161+ful+CHAP0253'&gt;253&lt;/a&gt;; 2017, c. &lt;a href='http://lis.virginia.gov/cgi-bin/legp604.exe?171+ful+CHAP0667'&gt;667&lt;/a&gt;; 2018, c. &lt;a href='http://lis.virginia.gov/cgi-bin/legp604.exe?181+ful+CHAP0549'&gt;549&lt;/a&gt;.&lt;/p&gt;</t>
  </si>
  <si>
    <t>¬ß 19.2-8.1</t>
  </si>
  <si>
    <t>Prosecution for murder or manslaughter; passage of time not a limitation.</t>
  </si>
  <si>
    <t>&lt;p&gt;A prosecution for murder or manslaughter, whether at common law or under the Code of Virginia, may be instituted regardless of the time elapsed between the act or omission causing the death of the victim and the death of the victim.&lt;/p&gt;&lt;p&gt;2009, c. &lt;a href='http://lis.virginia.gov/cgi-bin/legp604.exe?091+ful+CHAP0278'&gt;278&lt;/a&gt;.&lt;/p&gt;</t>
  </si>
  <si>
    <t>¬ß 19.2-9</t>
  </si>
  <si>
    <t>Prosecution of certain criminal cases removed from state to federal courts; costs.</t>
  </si>
  <si>
    <t>&lt;p&gt;When any person indicted in the courts of this Commonwealth for a violation of its laws, has his case removed to the district court of the United States under 28 U.S.C. ¬ß 1442, it shall be the duty of the attorney for the Commonwealth for the county or city in which any such indictment is found to prosecute any such case in the United States district court to which the same shall be so removed, and for his services in this behalf he shall be paid a fee of $100 for each case tried by him in such United States district court, and mileage at the rate now allowed by law to the members of the General Assembly for all necessary travel in going to and returning from such court, to be paid on his account when approved by the Attorney General.&lt;/p&gt;&lt;p&gt;A per diem of one dollar and fifty cents for each day of actual attendance upon such United States district court and mileage at a rate as provided by law for every mile of necessary travel in going to and returning from such court shall be paid out of the state treasury to each witness for the Commonwealth in every such case upon accounts therefor against the Commonwealth, certified by the attorney for the Commonwealth prosecuting such case and approved by the Attorney General.&lt;/p&gt;&lt;p&gt;It shall not be the duty of the Attorney General to appear for the Commonwealth in such cases unless he can do so without interfering with the efficient discharge of the duties imposed upon him by law; but he may appear with the attorney for the Commonwealth prosecuting such case in any case when the interests of the Commonwealth may in his judgment require his presence.&lt;/p&gt;&lt;p&gt;The Comptroller shall from time to time draw his warrants upon the state treasury in favor of the parties entitled to be paid the above compensation and expenses, or their assigns, upon bills certified and approved as above prescribed.&lt;/p&gt;&lt;p&gt;Code 1950, ¬ß 19.1-14; 1960, c. 366; 1975, c. 495.&lt;/p&gt;</t>
  </si>
  <si>
    <t>¬ß 19.2-9.1</t>
  </si>
  <si>
    <t>Written notice required for complaining witness who is requested to take polygraph test.</t>
  </si>
  <si>
    <t>&lt;p&gt;A. For offenses not specified in subsection B, if a complaining witness is requested to submit to a polygraph examination during the course of a criminal investigation, such witness shall be informed in writing prior to the examination that (i) the examination is voluntary, (ii) the results thereof are inadmissible as evidence and (iii) the agreement of the complaining witness to submit thereto shall not be the sole condition for initiating or continuing the criminal investigation.&lt;/p&gt;&lt;p&gt;B. No law-enforcement officer, attorney for the Commonwealth, or other government official shall ask or require a victim of an alleged sex offense to submit to a polygraph examination or other truth-telling device as a condition for proceeding with the investigation of such an offense. If a victim is requested to submit to a polygraph examination during the course of a criminal investigation, such victim shall be informed in writing of the provisions of subsection A and that the refusal of a victim to submit to such an examination shall not prevent the investigation, charging, or prosecution of the offense.&lt;/p&gt;&lt;p&gt;C. A "sex offense," for the purposes of this section, shall mean any offense set forth in Article 7 (¬ß &lt;a href='http://law.lis.virginia.gov/vacode/18.2-61/'&gt;18.2-61&lt;/a&gt; et seq.) of Chapter 4 of Title 18.2.&lt;/p&gt;&lt;p&gt;1994, c. &lt;a href='http://lis.virginia.gov/cgi-bin/legp604.exe?941+ful+CHAP0336'&gt;336&lt;/a&gt;; 2008, cc. &lt;a href='http://lis.virginia.gov/cgi-bin/legp604.exe?081+ful+CHAP0512'&gt;512&lt;/a&gt;, &lt;a href='http://lis.virginia.gov/cgi-bin/legp604.exe?081+ful+CHAP0748'&gt;748&lt;/a&gt;.&lt;/p&gt;</t>
  </si>
  <si>
    <t>¬ß 19.2-10</t>
  </si>
  <si>
    <t>Outlawry abolished.</t>
  </si>
  <si>
    <t>&lt;p&gt;No proceeding of outlawry shall hereafter be instituted or prosecuted.&lt;/p&gt;&lt;p&gt;Code 1950, ¬ß 19.1-15; 1960, c. 366; 1975, c. 495.&lt;/p&gt;</t>
  </si>
  <si>
    <t>¬ß 19.2-10.1</t>
  </si>
  <si>
    <t>Subpoena duces tecum for obtaining records concerning banking and credit cards.</t>
  </si>
  <si>
    <t>&lt;p&gt;A. A financial institution as defined in ¬ß &lt;a href='http://law.lis.virginia.gov/vacode/6.2-604/'&gt;6.2-604&lt;/a&gt;, money transmitter as defined in ¬ß &lt;a href='http://law.lis.virginia.gov/vacode/6.2-1900/'&gt;6.2-1900&lt;/a&gt;, or commercial businesses providing credit history or credit reports; or an issuer as defined in ¬ß &lt;a href='http://law.lis.virginia.gov/vacode/6.2-424/'&gt;6.2-424&lt;/a&gt; shall disclose a record or other information pertaining to a customer, to a law-enforcement officer pursuant to a subpoena duces tecum issued pursuant to this section.&lt;/p&gt;&lt;p&gt;1. In order to obtain such records, the law-enforcement official shall provide a statement of the facts documenting the reasons that the records or other information sought are relevant to a legitimate law-enforcement inquiry, relating to a named person or persons, to the attorney for the Commonwealth. A court shall issue a subpoena duces tecum upon motion of the Commonwealth only if the court finds that there is probable cause to believe that a crime has been committed and to believe the records sought or other information sought, including electronic data and electronic communications, are relevant to a legitimate law-enforcement inquiry into that offense. The court may issue a subpoena duces tecum under this section regardless of whether any criminal charges have been filed.&lt;/p&gt;&lt;p&gt;2. A court issuing an order pursuant to this section, on a motion made promptly by the financial institution or credit card issuer, or enterprise may quash or modify the subpoena duces tecum, if the information or records requested are unusually voluminous in nature or compliance with such subpoena duces tecum would otherwise cause an undue burden on such provider.&lt;/p&gt;&lt;p&gt;B. No cause of action shall lie in any court against a financial institution or credit card issuer, or enterprise, its officers, employees, agents, or other specified persons for providing information, facilities, or assistance in accordance with the terms of a subpoena duces tecum under this section.&lt;/p&gt;&lt;p&gt;C. Upon issuance of a subpoena duces tecum under this section, the statement shall be temporarily sealed by the court upon application of the attorney for the Commonwealth for good cause shown in an ex parte proceeding. Any individual arrested and claiming to be aggrieved by the order may move the court for the unsealing of the statement, and the burden of proof with respect to continued sealing shall be upon the Commonwealth.&lt;/p&gt;&lt;p&gt;D. Any and all records received by law enforcement pursuant to this section shall be utilized only for a reasonable amount of time and only for a legitimate law-enforcement purpose. Upon the completion of the investigation the records shall be submitted to the court by the attorney for the Commonwealth along with a proposed order requiring the records to be sealed. Upon entry of such order, the court shall seal the records in accordance with the requirements contained in subsection C.&lt;/p&gt;&lt;p&gt;2003, cc. &lt;a href='http://lis.virginia.gov/cgi-bin/legp604.exe?031+ful+CHAP0223'&gt;223&lt;/a&gt;, &lt;a href='http://lis.virginia.gov/cgi-bin/legp604.exe?031+ful+CHAP0541'&gt;541&lt;/a&gt;, &lt;a href='http://lis.virginia.gov/cgi-bin/legp604.exe?031+ful+CHAP0549'&gt;549&lt;/a&gt;; 2004, cc. &lt;a href='http://lis.virginia.gov/cgi-bin/legp604.exe?041+ful+CHAP0883'&gt;883&lt;/a&gt;, &lt;a href='http://lis.virginia.gov/cgi-bin/legp604.exe?041+ful+CHAP0996'&gt;996&lt;/a&gt;; 2010, cc. &lt;a href='http://lis.virginia.gov/cgi-bin/legp604.exe?101+ful+CHAP0702'&gt;702&lt;/a&gt;, &lt;a href='http://lis.virginia.gov/cgi-bin/legp604.exe?101+ful+CHAP0794'&gt;794&lt;/a&gt;.&lt;/p&gt;</t>
  </si>
  <si>
    <t>¬ß 19.2-10.2</t>
  </si>
  <si>
    <t>Administrative subpoena issued for record from provider of electronic communication service or remote computing service.</t>
  </si>
  <si>
    <t>&lt;p&gt;A. A provider of electronic communication service or remote computing service that is transacting or has transacted any business in the Commonwealth shall disclose a record or other information pertaining to a subscriber to or customer of such service, excluding the contents of electronic communications as required by ¬ß &lt;a href='http://law.lis.virginia.gov/vacode/19.2-70.3/'&gt;19.2-70.3&lt;/a&gt;, to an attorney for the Commonwealth or the Attorney General pursuant to an administrative subpoena issued under this section.&lt;/p&gt;&lt;p&gt;1. In order to obtain such records or other information, the attorney for the Commonwealth or the Attorney General shall certify on the face of the subpoena that there is reason to believe that the records or other information being sought are relevant to a legitimate law-enforcement investigation concerning violations of ¬ß¬ß &lt;a href='http://law.lis.virginia.gov/vacode/18.2-47/'&gt;18.2-47&lt;/a&gt;, &lt;a href='http://law.lis.virginia.gov/vacode/18.2-48/'&gt;18.2-48&lt;/a&gt;, &lt;a href='http://law.lis.virginia.gov/vacode/18.2-49/'&gt;18.2-49&lt;/a&gt;, &lt;a href='http://law.lis.virginia.gov/vacode/18.2-346/'&gt;18.2-346&lt;/a&gt;,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href='http://law.lis.virginia.gov/vacode/18.2-374.1/'&gt;18.2-374.1&lt;/a&gt;, and &lt;a href='http://law.lis.virginia.gov/vacode/18.2-374.1:1/'&gt;18.2-374.1:1&lt;/a&gt;, former ¬ß &lt;a href='http://law.lis.virginia.gov/vacode/18.2-374.1:2/'&gt;18.2-374.1:2&lt;/a&gt;, and ¬ß &lt;a href='http://law.lis.virginia.gov/vacode/18.2-374.3/'&gt;18.2-374.3&lt;/a&gt;.&lt;/p&gt;&lt;p&gt;2. Upon written certification by the attorney for the Commonwealth or the Attorney General that there is a reason to believe that the victim is under the age of 18 and that notification or disclosure of the existence of the subpoena will endanger the life or physical safety of an individual, or lead to flight from prosecution, the destruction of or tampering with evidence, the intimidation of potential witnesses, or otherwise seriously jeopardize an investigation, the subpoena shall include a provision ordering the service provider not to notify or disclose the existence of the subpoena to another person, other than an attorney to obtain legal advice, for a period of 30 days after the date on which the service provider responds to the subpoena.&lt;/p&gt;&lt;p&gt;3. On a motion made promptly by the electronic communication service or remote computing service provider, a court of competent jurisdiction may quash or modify the administrative subpoena if the records or other information requested are unusually voluminous in nature or if compliance with the subpoena would otherwise cause an undue burden on the service provider.&lt;/p&gt;&lt;p&gt;B. All records or other information received by an attorney for the Commonwealth or the Attorney General pursuant to an administrative subpoena issued under this section shall be used only for a reasonable length of time not to exceed 30 days and only for a legitimate law-enforcement purpose. Upon completion of the investigation, the records or other information held by the attorney for the Commonwealth or the Attorney General shall be destroyed if no prosecution is initiated. The existence of such a subpoena shall be disclosed upon motion of an accused.&lt;/p&gt;&lt;p&gt;C. No cause of action shall lie in any court against an electronic communication service or remote computing service provider, its officers, employees, agents, or other specified persons for providing information, facilities, or assistance in accordance with the terms of an administrative subpoena issued under this section.&lt;/p&gt;&lt;p&gt;D. Records or other information pertaining to a subscriber to or customer of such service means name, address, local and long distance telephone connection records, or records of session times and durations, length of service, including start date, and types of service utilized, telephone or instrument number or other subscriber number or identity, including any temporarily assigned network address, and means and source of payment for such service.&lt;/p&gt;&lt;p&gt;E. Nothing in this section shall require the disclosure of information in violation of any federal law.&lt;/p&gt;&lt;p&gt;2007, cc. &lt;a href='http://lis.virginia.gov/cgi-bin/legp604.exe?071+ful+CHAP0802'&gt;802&lt;/a&gt;, &lt;a href='http://lis.virginia.gov/cgi-bin/legp604.exe?071+ful+CHAP0814'&gt;814&lt;/a&gt;; 2014, c. &lt;a href='http://lis.virginia.gov/cgi-bin/legp604.exe?141+ful+CHAP0166'&gt;166&lt;/a&gt;; 2015, cc. &lt;a href='http://lis.virginia.gov/cgi-bin/legp604.exe?151+ful+CHAP0544'&gt;544&lt;/a&gt;, &lt;a href='http://lis.virginia.gov/cgi-bin/legp604.exe?151+ful+CHAP0625'&gt;625&lt;/a&gt;.&lt;/p&gt;</t>
  </si>
  <si>
    <t>¬ß 19.2-10.3</t>
  </si>
  <si>
    <t>Reasonable suspicion required to stop, board, or inspect a noncommercial vessel on navigable waters of the Commonwealth.</t>
  </si>
  <si>
    <t>&lt;p&gt;A. Notwithstanding any other provision of law, no law-enforcement officer charged with enforcing laws or regulations on the navigable waters of the Commonwealth shall stop, board, or inspect any noncommercial vessel on the navigable waters of the Commonwealth unless such officer has reasonable suspicion that a violation of law or regulation exists.&lt;/p&gt;&lt;p&gt;B. The provisions of subsection A shall not apply to lawful stops, boardings, or inspections conducted by conservation police officers, as defined in ¬ß &lt;a href='http://law.lis.virginia.gov/vacode/29.1-100/'&gt;29.1-100&lt;/a&gt;, or the Virginia Marine Police for the purposes of inspecting hunting, fishing, and trapping licenses pursuant to ¬ß¬ß &lt;a href='http://law.lis.virginia.gov/vacode/28.2-231/'&gt;28.2-231&lt;/a&gt; and &lt;a href='http://law.lis.virginia.gov/vacode/29.1-337/'&gt;29.1-337&lt;/a&gt; or creel and bag limit inspections pursuant to ¬ß &lt;a href='http://law.lis.virginia.gov/vacode/29.1-209/'&gt;29.1-209&lt;/a&gt;, nor shall it prohibit lawful boating safety checkpoints conducted by conservation police officers and Virginia Marine Police in accordance with established agency policy.&lt;/p&gt;&lt;p&gt;2015, c. &lt;a href='http://lis.virginia.gov/cgi-bin/legp604.exe?151+ful+CHAP0484'&gt;484&lt;/a&gt;.&lt;/p&gt;</t>
  </si>
  <si>
    <t>¬ß 19.2-11</t>
  </si>
  <si>
    <t>Procedure in contempt cases.</t>
  </si>
  <si>
    <t>&lt;p&gt;No court or judge shall impose a fine upon a juror, witness or other person for disobedience of its process or any contempt, unless he either be present in court at the time, or shall have been served with a rule, returnable to a certain time, requiring him to show cause why the fine should not be imposed and shall have failed to appear and show cause.&lt;/p&gt;&lt;p&gt;Code 1950, ¬ß 19.1-16; 1960, c. 366; 1968, c. 639; 1975, c. 495.&lt;/p&gt;</t>
  </si>
  <si>
    <t>CRIME VICTIM AND WITNESS RIGHTS ACT</t>
  </si>
  <si>
    <t>¬ß 19.2-11.01</t>
  </si>
  <si>
    <t>Crime victim and witness rights.</t>
  </si>
  <si>
    <t>&lt;p&gt;A. In recognition of the Commonwealth's concern for the victims and witnesses of crime, it is the purpose of this chapter to ensure that the full impact of crime is brought to the attention of the courts of the Commonwealth; that crime victims and witnesses are treated with dignity, respect and sensitivity; and that their privacy is protected to the extent permissible under law. It is the further purpose of this chapter to ensure that victims and witnesses are informed of the rights provided to them under the laws of the Commonwealth; that they receive authorized services as appropriate; and that they have the opportunity to be heard by law-enforcement agencies, attorneys for the Commonwealth, corrections agencies and the judiciary at all critical stages of the criminal justice process to the extent permissible under law. Unless otherwise stated and subject to the provisions of &amp;sect; &lt;a href='/vacode/19.2-11.1/'&gt;19.2-11.1&lt;/a&gt;, it shall be the responsibility of a locality's crime victim and witness assistance program to provide the information and assistance required by this chapter, including verification that the standardized form listing the specific rights afforded to crime victims has been received by the victim.&lt;/p&gt;&lt;p&gt;As soon as practicable after identifying a victim of a crime, the investigating law-enforcement agency shall provide the victim with a standardized form listing the specific rights afforded to crime victims. The form shall include a telephone number by which the victim can receive further information and assistance in securing the rights afforded crime victims, the name, address and telephone number of the office of the attorney for the Commonwealth, the name, address and telephone number of the investigating law-enforcement agency, and a summary of the victim's rights under &amp;sect; &lt;a href='/vacode/40.1-28.7:2/'&gt;40.1-28.7:2&lt;/a&gt;.&lt;/p&gt;&lt;p&gt;1. Victim and witness protection and law-enforcement contacts.&lt;/p&gt;&lt;p&gt;a. In order that victims and witnesses receive protection from harm and threats of harm arising out of their cooperation with law-enforcement, or prosecution efforts, they shall be provided with information as to the level of protection which may be available pursuant to &amp;sect; &lt;a href='/vacode/52-35/'&gt;52-35&lt;/a&gt; or to any other federal, state or local program providing protection, and shall be assisted in obtaining this protection from the appropriate authorities.&lt;/p&gt;&lt;p&gt;b. Victims and witnesses shall be provided, where available, a separate waiting area during court proceedings that affords them privacy and protection from intimidation, and that does not place the victim in close proximity to the defendant or the defendant's family.&lt;/p&gt;&lt;p&gt;2. Financial assistance.&lt;/p&gt;&lt;p&gt;a. Victims shall be informed of financial assistance and social services available to them as victims of a crime, including information on their possible right to file a claim for compensation from the Crime Victims' Compensation Fund pursuant to Chapter 21.1 (&amp;sect; &lt;a href='/vacode/19.2-368.1/'&gt;19.2-368.1&lt;/a&gt; et seq.) of this title and on other available assistance and services.&lt;/p&gt;&lt;p&gt;b. Victims shall be assisted in having any property held by law-enforcement agencies for evidentiary purposes returned promptly in accordance with &amp;sect;&amp;sect; &lt;a href='/vacode/19.2-270.1/'&gt;19.2-270.1&lt;/a&gt; and &lt;a href='/vacode/19.2-270.2/'&gt;19.2-270.2&lt;/a&gt;.&lt;/p&gt;&lt;p&gt;c. Victims shall be advised that restitution is available for damages or loss resulting from an offense and shall be assisted in seeking restitution in accordance with &amp;sect;&amp;sect; &lt;a href='/vacode/19.2-305/'&gt;19.2-305&lt;/a&gt;, &lt;a href='/vacode/19.2-305.1/'&gt;19.2-305.1&lt;/a&gt;, Chapter 21.1 (&amp;sect; &lt;a href='/vacode/19.2-368.1/'&gt;19.2-368.1&lt;/a&gt; et seq.) of this title, Article 21 (&amp;sect; &lt;a href='/vacode/58.1-520/'&gt;58.1-520&lt;/a&gt; et seq.) of Chapter 3 of Title 58.1, and other applicable laws of the Commonwealth.&lt;/p&gt;&lt;p&gt;3. Notices.&lt;/p&gt;&lt;p&gt;a. Victims and witnesses shall be (i) provided with appropriate employer intercession services to ensure that employers of victims and witnesses will cooperate with the criminal justice process in order to minimize an employee's loss of pay and other benefits resulting from court appearances and (ii) advised that pursuant to &amp;sect; &lt;a href='/vacode/18.2-465.1/'&gt;18.2-465.1&lt;/a&gt; it is unlawful for an employer to penalize an employee for appearing in court pursuant to a summons or subpoena.&lt;/p&gt;&lt;p&gt;b. Victims shall receive advance notification when practicable from the attorney for the Commonwealth of judicial proceedings relating to their case and shall be notified when practicable of any change in court dates in accordance with &amp;sect; &lt;a href='/vacode/19.2-265.01/'&gt;19.2-265.01&lt;/a&gt; if they have provided their names, current addresses and telephone numbers.&lt;/p&gt;&lt;p&gt;c. Victims shall receive notification, if requested, subject to such reasonable procedures as the Attorney General may require pursuant to &amp;sect; &lt;a href='/vacode/2.2-511/'&gt;2.2-511&lt;/a&gt;, from the Attorney General of the filing and disposition of any appeal or habeas corpus proceeding involving their case.&lt;/p&gt;&lt;p&gt;d. Victims shall be notified by the Department of Corrections or a sheriff or jail superintendent (i) in whose custody an escape, change of name, transfer, release or discharge of a prisoner occurs pursuant to the provisions of &amp;sect;&amp;sect; &lt;a href='/vacode/53.1-133.02/'&gt;53.1-133.02&lt;/a&gt; and &lt;a href='/vacode/53.1-160/'&gt;53.1-160&lt;/a&gt; or (ii) when an accused is released on bail, if they have provided their names, current addresses and telephone numbers in writing. Such notification may be provided through the Virginia Statewide VINE (Victim Information and Notification Everyday) System or other similar electronic or automated system.&lt;/p&gt;&lt;p&gt;e. Victims shall be advised that, in order to protect their right to receive notices and offer input, all agencies and persons having such duties must have current victim addresses and telephone numbers given by the victims. Victims shall also be advised that any such information given shall be confidential as provided by &amp;sect; &lt;a href='/vacode/19.2-11.2/'&gt;19.2-11.2&lt;/a&gt;.&lt;/p&gt;&lt;p&gt;f. Victims of sexual assault, as defined in &amp;sect; &lt;a href='/vacode/19.2-11.5/'&gt;19.2-11.5&lt;/a&gt;, shall be advised of their rights regarding physical evidence recovery kits as provided in Chapter 1.2 (&amp;sect; &lt;a href='/vacode/19.2-11.5/'&gt;19.2-11.5&lt;/a&gt; et seq.).&lt;/p&gt;&lt;p&gt;4. Victim input.&lt;/p&gt;&lt;p&gt;a. Victims shall be given the opportunity, pursuant to &amp;sect; &lt;a href='/vacode/19.2-299.1/'&gt;19.2-299.1&lt;/a&gt;, to prepare a written victim impact statement prior to sentencing of a defendant and may provide information to any individual or agency charged with investigating the social history of a person or preparing a victim impact statement under the provisions of &amp;sect;&amp;sect; &lt;a href='/vacode/16.1-273/'&gt;16.1-273&lt;/a&gt; and &lt;a href='/vacode/53.1-155/'&gt;53.1-155&lt;/a&gt; or any other applicable law.&lt;/p&gt;&lt;p&gt;b. Victims shall have the right to remain in the courtroom during a criminal trial or proceeding pursuant to the provisions of &amp;sect; &lt;a href='/vacode/19.2-265.01/'&gt;19.2-265.01&lt;/a&gt;.&lt;/p&gt;&lt;p&gt;c. On motion of the attorney for the Commonwealth, victims shall be given the opportunity, pursuant to &amp;sect;&amp;sect; &lt;a href='/vacode/19.2-264.4/'&gt;19.2-264.4&lt;/a&gt; and &lt;a href='/vacode/19.2-295.3/'&gt;19.2-295.3&lt;/a&gt;, to testify prior to sentencing of a defendant regarding the impact of the offense.&lt;/p&gt;&lt;p&gt;d. In a felony case, the attorney for the Commonwealth, upon the victim's written request, shall consult with the victim either verbally or in writing (i) to inform the victim of the contents of a proposed plea agreement and (ii) to obtain the victim's views about the disposition of the case, including the victim's views concerning dismissal, pleas, plea negotiations and sentencing. However, nothing in this section shall limit the ability of the attorney for the Commonwealth to exercise his discretion on behalf of the citizens of the Commonwealth in the disposition of any criminal case. The court shall not accept the plea agreement unless it finds that, except for good cause shown, the Commonwealth has complied with clauses (i) and (ii). Good cause shown shall include, but not be limited to, the unavailability of the victim due to incarceration, hospitalization, failure to appear at trial when subpoenaed, or change of address without notice.&lt;/p&gt;&lt;p&gt;Upon the victim's written request, the victim shall be notified in accordance with subdivision A 3 b of any proceeding in which the plea agreement will be tendered to the court.&lt;/p&gt;&lt;p&gt;The responsibility to consult with the victim under this subdivision shall not confer upon the defendant any substantive or procedural rights and shall not affect the validity of any plea entered by the defendant.&lt;/p&gt;&lt;p&gt;5. Courtroom assistance.&lt;/p&gt;&lt;p&gt;a. Victims and witnesses shall be informed that their addresses, any telephone numbers, and email addresses may not be disclosed, pursuant to the provisions of &amp;sect;&amp;sect; &lt;a href='/vacode/19.2-11.2/'&gt;19.2-11.2&lt;/a&gt; and &lt;a href='/vacode/19.2-269.2/'&gt;19.2-269.2&lt;/a&gt;, except when necessary for the conduct of the criminal proceeding.&lt;/p&gt;&lt;p&gt;b. Victims and witnesses shall be advised that they have the right to the services of an interpreter in accordance with &amp;sect;&amp;sect; &lt;a href='/vacode/19.2-164/'&gt;19.2-164&lt;/a&gt; and &lt;a href='/vacode/19.2-164.1/'&gt;19.2-164.1&lt;/a&gt;.&lt;/p&gt;&lt;p&gt;c. Victims and witnesses of certain sexual offenses shall be advised that there may be a closed preliminary hearing in accordance with &amp;sect; &lt;a href='/vacode/18.2-67.8/'&gt;18.2-67.8&lt;/a&gt; and, if a victim was 14 years of age or younger on the date of the offense and is 16 or under at the time of the trial, or a witness to the offense is 14 years of age or younger at the time of the trial, that two-way closed-circuit television may be used in the taking of testimony in accordance with &amp;sect; &lt;a href='/vacode/18.2-67.9/'&gt;18.2-67.9&lt;/a&gt;.&lt;/p&gt;&lt;p&gt;6. Post trial assistance.&lt;/p&gt;&lt;p&gt;a. Within 30 days of receipt of a victim's written request after the final trial court proceeding in the case, the attorney for the Commonwealth shall notify the victim in writing, of (i) the disposition of the case, (ii) the crimes of which the defendant was convicted, (iii) the defendant's right to appeal, if known, and (iv) the telephone number of offices to contact in the event of nonpayment of restitution by the defendant.&lt;/p&gt;&lt;p&gt;b. If the defendant has been released on bail pending the outcome of an appeal, the agency that had custody of the defendant immediately prior to his release shall notify the victim as soon as practicable that the defendant has been released.&lt;/p&gt;&lt;p&gt;c. If the defendant's conviction is overturned, and the attorney for the Commonwealth decides to retry the case or the case is remanded for a new trial, the victim shall be entitled to the same rights as if the first trial did not take place.&lt;/p&gt;&lt;p&gt;B. For purposes of this chapter, "victim" means (i) a person who has suffered physical, psychological, or economic harm as a direct result of the commission of (a) a felony, (b) assault and battery in violation of &amp;sect; &lt;a href='/vacode/18.2-57/'&gt;18.2-57&lt;/a&gt; or &lt;a href='/vacode/18.2-57.2/'&gt;18.2-57.2&lt;/a&gt;, stalking in violation of &amp;sect; &lt;a href='/vacode/18.2-60.3/'&gt;18.2-60.3&lt;/a&gt;, a violation of a protective order in violation of &amp;sect; &lt;a href='/vacode/16.1-253.2/'&gt;16.1-253.2&lt;/a&gt; or &lt;a href='/vacode/18.2-60.4/'&gt;18.2-60.4&lt;/a&gt;, sexual battery in violation of &amp;sect; &lt;a href='/vacode/18.2-67.4/'&gt;18.2-67.4&lt;/a&gt;, attempted sexual battery in violation of &amp;sect; &lt;a href='/vacode/18.2-67.5/'&gt;18.2-67.5&lt;/a&gt;, or maiming or driving while intoxicated in violation of &amp;sect; &lt;a href='/vacode/18.2-51.4/'&gt;18.2-51.4&lt;/a&gt; or &lt;a href='/vacode/18.2-266/'&gt;18.2-266&lt;/a&gt;, or (c) a delinquent act that would be a felony or a misdemeanor violation of any offense enumerated in clause (b) if committed by an adult; (ii) a spouse or child of such a person; (iii) a parent or legal guardian of such a person who is a minor; (iv) for the purposes of subdivision A 4 only, a current or former foster parent or other person who has or has had physical custody of such a person who is a minor, for six months or more or for the majority of the minor's life; or (v) a spouse, parent, sibling, or legal guardian of such a person who is physically or mentally incapacitated or was the victim of a homicide; however, "victim" does not mean a parent, child, spouse, sibling, or legal guardian who commits a felony or other enumerated criminal offense against a victim as defined in clause (i).&lt;/p&gt;&lt;p&gt;C. Officials and employees of the judiciary, including court services units, law-enforcement agencies, the Department of Corrections, attorneys for the Commonwealth and public defenders, shall be provided with copies of this chapter by the Department of Criminal Justice Services or a crime victim and witness assistance program. Each agency, officer or employee who has a responsibility or responsibilities to victims under this chapter or other applicable law shall make reasonable efforts to become informed about these responsibilities and to ensure that victims and witnesses receive such information and services to which they may be entitled under applicable law, provided that no liability or cause of action shall arise from the failure to make such efforts or from the failure of such victims or witnesses to receive any such information or services.&lt;/p&gt;&lt;p&gt;1995, c. &lt;a href='http://lis.virginia.gov/cgi-bin/legp604.exe?951+ful+CHAP0687'&gt;687&lt;/a&gt;; 1996, c. &lt;a href='http://lis.virginia.gov/cgi-bin/legp604.exe?961+ful+CHAP0546'&gt;546&lt;/a&gt;; 1997, c. &lt;a href='http://lis.virginia.gov/cgi-bin/legp604.exe?971+ful+CHAP0691'&gt;691&lt;/a&gt;; 1998, c. &lt;a href='http://lis.virginia.gov/cgi-bin/legp604.exe?981+ful+CHAP0485'&gt;485&lt;/a&gt;; 1999, cc. &lt;a href='http://lis.virginia.gov/cgi-bin/legp604.exe?991+ful+CHAP0668'&gt;668&lt;/a&gt;, &lt;a href='http://lis.virginia.gov/cgi-bin/legp604.exe?991+ful+CHAP0702'&gt;702&lt;/a&gt;, &lt;a href='http://lis.virginia.gov/cgi-bin/legp604.exe?991+ful+CHAP0844'&gt;844&lt;/a&gt;; 2000, cc. &lt;a href='http://lis.virginia.gov/cgi-bin/legp604.exe?001+ful+CHAP0272'&gt;272&lt;/a&gt;, &lt;a href='http://lis.virginia.gov/cgi-bin/legp604.exe?001+ful+CHAP0827'&gt;827&lt;/a&gt;; 2001, cc. &lt;a href='http://lis.virginia.gov/cgi-bin/legp604.exe?011+ful+CHAP0410'&gt;410&lt;/a&gt;, &lt;a href='http://lis.virginia.gov/cgi-bin/legp604.exe?011+ful+CHAP0530'&gt;530&lt;/a&gt;, &lt;a href='http://lis.virginia.gov/cgi-bin/legp604.exe?011+ful+CHAP0549'&gt;549&lt;/a&gt;; 2002, cc. &lt;a href='http://lis.virginia.gov/cgi-bin/legp604.exe?021+ful+CHAP0310'&gt;310&lt;/a&gt;, &lt;a href='http://lis.virginia.gov/cgi-bin/legp604.exe?021+ful+CHAP0810'&gt;810&lt;/a&gt;, &lt;a href='http://lis.virginia.gov/cgi-bin/legp604.exe?021+ful+CHAP0818'&gt;818&lt;/a&gt;; 2003, cc. &lt;a href='http://lis.virginia.gov/cgi-bin/legp604.exe?031+ful+CHAP0103'&gt;103&lt;/a&gt;, &lt;a href='http://lis.virginia.gov/cgi-bin/legp604.exe?031+ful+CHAP0751'&gt;751&lt;/a&gt;, &lt;a href='http://lis.virginia.gov/cgi-bin/legp604.exe?031+ful+CHAP0764'&gt;764&lt;/a&gt;; 2006, c. &lt;a href='http://lis.virginia.gov/cgi-bin/legp604.exe?061+ful+CHAP0241'&gt;241&lt;/a&gt;; 2007, cc. &lt;a href='http://lis.virginia.gov/cgi-bin/legp604.exe?071+ful+CHAP0094'&gt;94&lt;/a&gt;, &lt;a href='http://lis.virginia.gov/cgi-bin/legp604.exe?071+ful+CHAP0109'&gt;109&lt;/a&gt;, &lt;a href='http://lis.virginia.gov/cgi-bin/legp604.exe?071+ful+CHAP0423'&gt;423&lt;/a&gt;; 2014, c. &lt;a href='http://lis.virginia.gov/cgi-bin/legp604.exe?141+ful+CHAP0230'&gt;230&lt;/a&gt;; 2017, c. &lt;a href='http://lis.virginia.gov/cgi-bin/legp604.exe?171+ful+CHAP0535'&gt;535&lt;/a&gt;; 2018, cc. &lt;a href='http://lis.virginia.gov/cgi-bin/legp604.exe?181+ful+CHAP0047'&gt;47&lt;/a&gt;, &lt;a href='http://lis.virginia.gov/cgi-bin/legp604.exe?181+ful+CHAP0083'&gt;83&lt;/a&gt;.&lt;/p&gt;</t>
  </si>
  <si>
    <t>¬ß 19.2-11.1</t>
  </si>
  <si>
    <t>Establishment of crime victim-witness assistance programs; funding; minimum standards.</t>
  </si>
  <si>
    <t>&lt;p&gt;Any local governmental body which establishes, operates and maintains a crime victim and witness assistance program, whose funding is provided in whole or part by grants administered by the Department of Criminal Justice Services pursuant to ¬ß &lt;a href='http://law.lis.virginia.gov/vacode/9.1-104/'&gt;9.1-104&lt;/a&gt;, shall operate the program in accordance with guidelines which shall be established by the Department to implement the provisions of this chapter and other applicable laws establishing victims' rights.&lt;/p&gt;&lt;p&gt;1988, c. 542;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href='http://lis.virginia.gov/cgi-bin/legp604.exe?961+ful+CHAP0545'&gt;545&lt;/a&gt;.&lt;/p&gt;</t>
  </si>
  <si>
    <t>¬ß 19.2-11.2</t>
  </si>
  <si>
    <t>Crime victim's right to nondisclosure of certain information; exceptions; testimonial privilege.</t>
  </si>
  <si>
    <t>&lt;p&gt;Upon request of any witness in a criminal prosecution under ¬ß &lt;a href='/vacode/18.2-46.2/'&gt;18.2-46.2&lt;/a&gt;, &lt;a href='/vacode/18.2-46.3/'&gt;18.2-46.3&lt;/a&gt;, or &lt;a href='/vacode/18.2-248/'&gt;18.2-248&lt;/a&gt; or of any violent felony as defined by subsection C of ¬ß &lt;a href='/vacode/17.1-805/'&gt;17.1-805&lt;/a&gt;, or any crime victim, neither a law-enforcement agency, the attorney for the Commonwealth, the counsel for a defendant, a court nor the Department of Corrections, nor any employee of any of them, may disclose, except among themselves, the residential address, any telephone number, email address, or place of employment of the witness or victim or a member of the witness' or victim's family, except to the extent that disclosure is (i) of the site of the crime, (ii) required by law or Rules of the Supreme Court, (iii) necessary for law-enforcement purposes or preparation for court proceedings, or (iv) permitted by the court for good cause.&lt;/p&gt;&lt;p&gt;Except with the written consent of the victim of any crime involving any sexual assault, sexual abuse, or family abuse or the victim's next of kin if the victim is a minor and the victim's death results from any crime, a law-enforcement agency may not disclose to the public information that directly or indirectly identifies the victim of such crime except to the extent that disclosure is (a) of the site of the crime, (b) required by law, (c) necessary for law-enforcement purposes, or (d) permitted by the court for good cause. In addition, at the request of the victim to the Court of Appeals of Virginia or the Supreme Court of Virginia hearing, on or after July 1, 2007, the case of a crime involving any sexual assault or sexual abuse, no appellate decision shall contain the first or last name of the victim.&lt;/p&gt;&lt;p&gt;Nothing herein shall limit the right to examine witnesses in a court of law or otherwise affect the conduct of any criminal proceeding.&lt;/p&gt;&lt;p&gt;1994, cc. &lt;a href='http://lis.virginia.gov/cgi-bin/legp604.exe?941+ful+CHAP0845'&gt;845&lt;/a&gt;, &lt;a href='http://lis.virginia.gov/cgi-bin/legp604.exe?941+ful+CHAP0931'&gt;931&lt;/a&gt;; 2002, cc. &lt;a href='http://lis.virginia.gov/cgi-bin/legp604.exe?021+ful+CHAP0810'&gt;810&lt;/a&gt;, &lt;a href='http://lis.virginia.gov/cgi-bin/legp604.exe?021+ful+CHAP0818'&gt;818&lt;/a&gt;; 2005, cc. &lt;a href='http://lis.virginia.gov/cgi-bin/legp604.exe?051+ful+CHAP0764'&gt;764&lt;/a&gt;, &lt;a href='http://lis.virginia.gov/cgi-bin/legp604.exe?051+ful+CHAP0813'&gt;813&lt;/a&gt;; 2007, c. &lt;a href='http://lis.virginia.gov/cgi-bin/legp604.exe?071+ful+CHAP0503'&gt;503&lt;/a&gt;; 2014, c. &lt;a href='http://lis.virginia.gov/cgi-bin/legp604.exe?141+ful+CHAP0744'&gt;744&lt;/a&gt;; 2017, c. &lt;a href='http://lis.virginia.gov/cgi-bin/legp604.exe?171+ful+CHAP0500'&gt;500&lt;/a&gt;; 2018, cc. &lt;a href='http://lis.virginia.gov/cgi-bin/legp604.exe?181+ful+CHAP0047'&gt;47&lt;/a&gt;, &lt;a href='http://lis.virginia.gov/cgi-bin/legp604.exe?181+ful+CHAP0083'&gt;83&lt;/a&gt;.&lt;/p&gt;</t>
  </si>
  <si>
    <t>¬ß 19.2-11.3</t>
  </si>
  <si>
    <t>Virginia Crime Victim-Witness Fund.</t>
  </si>
  <si>
    <t>&lt;p&gt;There is hereby established the Virginia Crime Victim-Witness Fund as a special nonreverting fund to be administered by the Department of Criminal Justice Services to support victim and witness services that meet the minimum standards prescribed for such programs under ¬ß &lt;a href='http://law.lis.virginia.gov/vacode/19.2-11.1/'&gt;19.2-11.1&lt;/a&gt;. A portion of the sum collected pursuant to ¬ß¬ß &lt;a href='http://law.lis.virginia.gov/vacode/16.1-69.48:1/'&gt;16.1-69.48:1&lt;/a&gt;,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and &lt;a href='http://law.lis.virginia.gov/vacode/17.1-275.9/'&gt;17.1-275.9&lt;/a&gt;, as specified in these sections, shall be deposited into the state treasury to the credit of this Fund. The Fund shall be distributed according to grant procedures adopted pursuant to ¬ß &lt;a href='http://law.lis.virginia.gov/vacode/9.1-104/'&gt;9.1-104&lt;/a&gt; and shall be established on the books of the Comptroller. Any funds remaining in such Fund at the end of the biennium shall not revert to the general fund, but shall remain in the Fund. Interest earned on the Fund shall be credited to the Fund.&lt;/p&gt;&lt;p&gt;1995, c. &lt;a href='http://lis.virginia.gov/cgi-bin/legp604.exe?951+ful+CHAP0371'&gt;371&lt;/a&gt;; 2002, c. &lt;a href='http://lis.virginia.gov/cgi-bin/legp604.exe?021+ful+CHAP0831'&gt;831&lt;/a&gt;.&lt;/p&gt;</t>
  </si>
  <si>
    <t>¬ß 19.2-11.4</t>
  </si>
  <si>
    <t>Establishment of victim-offender reconciliation program.</t>
  </si>
  <si>
    <t>&lt;p&gt;A. Any Crime Victim and Witness Assistance Program may establish a victim-offender reconciliation program to provide an opportunity after conviction for a victim, at his request and upon the subsequent agreement of the offender, to:&lt;/p&gt;&lt;p&gt;1. Meet with the offender in a safe, controlled environment in accordance with the policies established pursuant to subsection B of ¬ß &lt;a href='http://law.lis.virginia.gov/vacode/53.1-30/'&gt;53.1-30&lt;/a&gt;;&lt;/p&gt;&lt;p&gt;2. Give to the offender, either orally or in writing, a summary of the financial, emotional, and physical effects of the offense on the victim or the victim's family; and&lt;/p&gt;&lt;p&gt;3. Discuss a proposed restitution agreement which may be submitted for consideration by the sentencing court for damages incurred by the victim as a result of the offense.&lt;/p&gt;&lt;p&gt;B. If the victim chooses to participate in a victim-offender reconciliation program under this section, the victim shall execute a waiver releasing the Crime Victim and Witness Assistance Program, attorney for the offender and the attorney for the Commonwealth from civil and criminal liability for actions taken by the victim or offender as a result of participation by the victim or the offender in a victim-offender reconciliation program.&lt;/p&gt;&lt;p&gt;C. A victim shall not be required to participate in a victim-offender reconciliation program under this section.&lt;/p&gt;&lt;p&gt;D. The failure of any person to participate in a reconciliation program pursuant to this section shall not be used directly or indirectly at sentencing.&lt;/p&gt;&lt;p&gt;1995, c. &lt;a href='http://lis.virginia.gov/cgi-bin/legp604.exe?951+ful+CHAP0628'&gt;628&lt;/a&gt;; 2010, c. &lt;a href='http://lis.virginia.gov/cgi-bin/legp604.exe?101+ful+CHAP0844'&gt;844&lt;/a&gt;.&lt;/p&gt;</t>
  </si>
  <si>
    <t>PHYSICAL EVIDENCE RECOVERY KITS</t>
  </si>
  <si>
    <t>¬ß 19.2-11.5</t>
  </si>
  <si>
    <t>&lt;p&gt;As used in this chapter, unless the context requires a different meaning:&lt;/p&gt;&lt;p&gt;"Anonymous physical evidence recovery kit" means a physical evidence recovery kit that is collected from a victim of sexual assault through a forensic medical examination where the victim elects, at the time of the examination, not to report the sexual assault offense to a law-enforcement agency.&lt;/p&gt;&lt;p&gt;"Department" means the Virginia Department of Forensic Science.&lt;/p&gt;&lt;p&gt;"Division" means the Division of Consolidated Laboratory Services of the Virginia Department of General Services.&lt;/p&gt;&lt;p&gt;"Health care provider" means any hospital, clinic, or other medical facility that provides forensic medical examinations to victims of sexual assault.&lt;/p&gt;&lt;p&gt;"Law-enforcement agency" means the state or local law-enforcement agency with the primary responsibility for investigating an alleged sexual assault offense case and includes the employees of that agency.&lt;/p&gt;&lt;p&gt;"Physical evidence recovery kit" means any evidence collection kit supplied by the Department to health care providers for use in collecting evidence from victims of sexual assault during forensic medical examinations or to the Office of the Chief Medical Examiner for use during death investigations to collect evidence from decedents who may be victims of sexual assault.&lt;/p&gt;&lt;p&gt;"Sexual assault offense" means a violation or attempted violation of any offense enumerated in Article 7 (¬ß &lt;a href='http://law.lis.virginia.gov/vacode/18.2-61/'&gt;18.2-61&lt;/a&gt; et seq.) of Chapter 4 of Title 18.2 or of any offense specified in ¬ß &lt;a href='http://law.lis.virginia.gov/vacode/18.2-361/'&gt;18.2-361&lt;/a&gt;, &lt;a href='http://law.lis.virginia.gov/vacode/18.2-370/'&gt;18.2-370&lt;/a&gt;, or &lt;a href='http://law.lis.virginia.gov/vacode/18.2-370.1/'&gt;18.2-370.1&lt;/a&gt;.&lt;/p&gt;&lt;p&gt;"Victim of sexual assault" means any person who undergoes a forensic medical examination for the collection of a physical evidence recovery kit connected to a sexual assault offense.&lt;/p&gt;&lt;p&gt;2016, cc. &lt;a href='http://lis.virginia.gov/cgi-bin/legp604.exe?161+ful+CHAP0332'&gt;332&lt;/a&gt;, &lt;a href='http://lis.virginia.gov/cgi-bin/legp604.exe?161+ful+CHAP0698'&gt;698&lt;/a&gt;.&lt;/p&gt;</t>
  </si>
  <si>
    <t>¬ß 19.2-11.6</t>
  </si>
  <si>
    <t>Anonymous physical evidence recovery kits.</t>
  </si>
  <si>
    <t>&lt;p&gt;A. When a victim of sexual assault who undergoes a forensic medical examination elects not to report the offense to law enforcement, the health care provider shall inform the victim that the physical evidence recovery kit shall be forwarded to the Division for storage as an anonymous physical evidence recovery kit. The health care provider shall further inform the victim of the length of time the anonymous physical evidence recovery kit will be stored by the Division, the victim's right to object to the destruction of the anonymous physical evidence recovery kit, and how the victim can have the anonymous physical evidence recovery kit released to a law-enforcement agency at a later date. The health care provider shall forward the anonymous physical evidence recovery kit to the Division in accordance with the policies and procedures established by the Division.&lt;/p&gt;&lt;p&gt;B. The Division shall store any anonymous physical evidence recovery kit received for a minimum of two years. The Division shall store the anonymous physical evidence recovery kit for an additional period of 10 years following the receipt of a written objection to the destruction of the anonymous physical evidence recovery kit from the victim. After the initial two years or any additional 10-year storage period, the Division, in the absence of the receipt of a written objection from the victim in the most recent 10-year period, may destroy the anonymous physical evidence recovery kit or, in its discretion or upon request of the victim or the law-enforcement agency, may elect to retain the anonymous physical evidence recovery kit for a longer period of time. Upon notification from either the law-enforcement agency or the attorney for the Commonwealth that the victim has elected to report the offense to the law-enforcement agency, the Division shall release the anonymous physical evidence recovery kit to the law-enforcement agency.&lt;/p&gt;&lt;p&gt;2016, cc. &lt;a href='http://lis.virginia.gov/cgi-bin/legp604.exe?161+ful+CHAP0332'&gt;332&lt;/a&gt;, &lt;a href='http://lis.virginia.gov/cgi-bin/legp604.exe?161+ful+CHAP0698'&gt;698&lt;/a&gt;; 2017, c. &lt;a href='http://lis.virginia.gov/cgi-bin/legp604.exe?171+ful+CHAP0535'&gt;535&lt;/a&gt;.&lt;/p&gt;</t>
  </si>
  <si>
    <t>¬ß 19.2-11.7</t>
  </si>
  <si>
    <t>Law enforcement taking possession of physical evidence recovery kits.</t>
  </si>
  <si>
    <t>&lt;p&gt;A. A health care provider that has collected a physical evidence recovery kit from a victim of sexual assault who has elected to report the offense shall forthwith notify the law-enforcement agency that such kit has been collected.&lt;/p&gt;&lt;p&gt;B. A law-enforcement agency that receives notice from a health care provider that a physical evidence recovery kit has been collected shall forthwith take possession of the physical evidence recovery kit.&lt;/p&gt;&lt;p&gt;2016, cc. &lt;a href='http://lis.virginia.gov/cgi-bin/legp604.exe?161+ful+CHAP0332'&gt;332&lt;/a&gt;, &lt;a href='http://lis.virginia.gov/cgi-bin/legp604.exe?161+ful+CHAP0698'&gt;698&lt;/a&gt;.&lt;/p&gt;</t>
  </si>
  <si>
    <t>¬ß 19.2-11.8</t>
  </si>
  <si>
    <t>Submission of physical evidence recovery kits to the Department.</t>
  </si>
  <si>
    <t>&lt;p&gt;A. A law-enforcement agency that receives a physical evidence recovery kit shall submit the physical evidence recovery kit to the Department for analysis within 60 days of receipt, except under the following circumstances: (i) it is an anonymous physical evidence recovery kit that shall be forwarded to the Division for storage; (ii) the physical evidence recovery kit was collected by the Office of the Chief Medical Examiner as part of a routine death investigation, and the medical examiner and the law-enforcement agency agree that analysis is not warranted; (iii) the physical evidence recovery kit is connected to an offense that occurred outside of the Commonwealth; (iv) the physical evidence recovery kit was determined by the law-enforcement agency not to be connected to a criminal offense; or (v) another law-enforcement agency has taken over responsibility for the investigation related to the physical evidence recovery kit.&lt;/p&gt;&lt;p&gt;B. Upon completion of analysis, the Department shall return the physical evidence recovery kit to the submitting law-enforcement agency. Upon receipt of the physical evidence recovery kit from the Department, the law-enforcement agency shall store the physical evidence recovery kit for a period of 10 years or until 10 years after the victim reaches the age of majority if the victim was a minor at the time of collection, whichever is longer. The law-enforcement agency shall store the physical evidence recovery kit for a period of 10 years following the receipt of a written objection to the destruction of the kit from the victim. After the mandatory retention period or any additional 10-year storage period has lapsed, the law-enforcement agency shall, unless the victim has made a written request not to be contacted for this purpose, make a reasonable effort to notify the victim of the intended destruction of the physical evidence recovery kit no less than 60 days prior to the intended date of such destruction. In the absence of a response from the victim, or with the consent of the victim, the law-enforcement agency may destroy the physical evidence recovery kit or, in its discretion, may elect to retain the physical evidence recovery kit for a longer period of time.&lt;/p&gt;&lt;p&gt;C. The DNA profiles developed from physical evidence recovery kits submitted to the Department for analysis pursuant to this section shall be uploaded into any local, state, or national DNA data bank only if eligible as determined by Department procedures and in accordance with state and federal law.&lt;/p&gt;&lt;p&gt;2016, cc. &lt;a href='http://lis.virginia.gov/cgi-bin/legp604.exe?161+ful+CHAP0332'&gt;332&lt;/a&gt;,  &lt;a href='http://lis.virginia.gov/cgi-bin/legp604.exe?161+ful+CHAP0698'&gt;698&lt;/a&gt;; 2017, c. &lt;a href='http://lis.virginia.gov/cgi-bin/legp604.exe?171+ful+CHAP0535'&gt;535&lt;/a&gt;; 2018, c. &lt;a href='http://lis.virginia.gov/cgi-bin/legp604.exe?181+ful+CHAP0398'&gt;398&lt;/a&gt;.&lt;/p&gt;</t>
  </si>
  <si>
    <t>¬ß 19.2-11.9</t>
  </si>
  <si>
    <t>Lack of compliance with procedures.</t>
  </si>
  <si>
    <t>&lt;p&gt;The failure of a law-enforcement agency to take possession of a physical evidence recovery kit as provided in this chapter or to submit a physical evidence recovery kit to the Department within the time period prescribed under this chapter does not alter the authority of the law-enforcement agency to take possession of the physical evidence recovery kit or to submit the physical evidence recovery kit to the Department under this chapter or the authority of the Department to accept and analyze the physical evidence recovery kit or to maintain or upload any developed DNA profiles from the physical evidence recovery kit into any local, state, or national DNA data bank if eligible as determined by Department procedures and in accordance with state and federal law.&lt;/p&gt;&lt;p&gt;A person accused or convicted of committing a crime against a sexual assault victim has no standing to object to any failure to comply with the requirements of this chapter, and the failure to comply with the requirements of this chapter is not grounds for challenging the admissibility of the evidence or setting aside the conviction or sentence.&lt;/p&gt;&lt;p&gt;2016, cc. &lt;a href='http://lis.virginia.gov/cgi-bin/legp604.exe?161+ful+CHAP0332'&gt;332&lt;/a&gt;, &lt;a href='http://lis.virginia.gov/cgi-bin/legp604.exe?161+ful+CHAP0698'&gt;698&lt;/a&gt;.&lt;/p&gt;</t>
  </si>
  <si>
    <t>¬ß 19.2-11.10</t>
  </si>
  <si>
    <t>Expungement of DNA profile.</t>
  </si>
  <si>
    <t>&lt;p&gt;If the Department receives written confirmation from a law-enforcement agency or attorney for the Commonwealth that a DNA profile that has been uploaded pursuant to this chapter into any local, state, or national DNA data bank was determined not to be connected to a criminal offense or that the DNA profile is of an individual who is not the putative perpetrator, the Department shall expunge the DNA profile from the DNA data bank.&lt;/p&gt;&lt;p&gt;The detention, arrest, or conviction of a person based upon a data bank match or data bank information is not invalidated if it is determined that the sample was obtained, placed, or retained in the data bank in good faith pursuant to this chapter, and evidence based upon or derived from the DNA record shall not be excluded by a court.&lt;/p&gt;&lt;p&gt;2016, cc. &lt;a href='http://lis.virginia.gov/cgi-bin/legp604.exe?161+ful+CHAP0332'&gt;332&lt;/a&gt;, &lt;a href='http://lis.virginia.gov/cgi-bin/legp604.exe?161+ful+CHAP0698'&gt;698&lt;/a&gt;.&lt;/p&gt;</t>
  </si>
  <si>
    <t>¬ß 19.2-11.11</t>
  </si>
  <si>
    <t>Victim's right to notification of scientific analysis information.</t>
  </si>
  <si>
    <t>&lt;p&gt;A. In addition to the rights provided under Chapter 1.1 (¬ß &lt;a href='http://law.lis.virginia.gov/vacode/19.2-11.01/'&gt;19.2-11.01&lt;/a&gt; et seq.), a victim of sexual assault, a parent or guardian of a victim of a sexual assault who was a minor at the time of the offense, or the next of kin of a deceased victim of sexual assault shall have the right to request and receive information from the law-enforcement agency regarding (i) the submission of any physical evidence recovery kit for forensic analysis that was collected from the victim during the investigation of the offense; (ii) the status of any analysis being performed on any evidence that was collected during the investigation of the offense; (iii) the results of any analysis; and (iv) the time frame for how long the kit will be held in storage and the victim's rights regarding such storage, unless disclosing this information would interfere with the investigation or prosecution of the offense, in which case the victim, parent, guardian, or next of kin shall be informed of the estimated date on which the information may be disclosed, if known.&lt;/p&gt;&lt;p&gt;B. In the case of a physical evidence recovery kit that was received by a law-enforcement agency prior to July 1, 2016, and that has subsequently been submitted for analysis, the victim, a parent or guardian of a minor victim, or the next of kin of a deceased victim shall be notified by the law-enforcement agency of the completion of the analysis and shall, upon request, receive information from the law-enforcement agency regarding the results of any analysis, unless disclosing this information would interfere with the investigation or prosecution of the offense, in which case the victim, parent, guardian, or next of kin shall be informed of the estimated date on which the information may be disclosed, if known. A good faith attempt to locate the victim, a parent or guardian of a minor victim, or the next of kin of a deceased victim shall be made if a current address for the victim, a parent or guardian of a minor victim, or the next of kin of a deceased victim is unavailable.&lt;/p&gt;&lt;p&gt;C. The victim, parent, guardian, or next of kin who requests to be notified under subsection A shall provide a current address and telephone number to the attorney for the Commonwealth and to the law-enforcement agency that is investigating the offense and keep such information updated.&lt;/p&gt;&lt;p&gt;The victim, parent, guardian, or next of kin who requests to be notified under subsection B may provide a current address and telephone number to the attorney for the Commonwealth and to the law-enforcement agency that is investigating the offense and keep such information updated.&lt;/p&gt;&lt;p&gt;D. Nothing contained in this section shall require a law-enforcement agency to disclose any information regarding the results of any analysis to a parent or guardian of a minor victim or to the next of kin of a deceased victim if such parent, guardian, or next of kin is the alleged perpetrator of the offense.&lt;/p&gt;&lt;p&gt;2016, cc. &lt;a href='http://lis.virginia.gov/cgi-bin/legp604.exe?161+ful+CHAP0332'&gt;332&lt;/a&gt;, &lt;a href='http://lis.virginia.gov/cgi-bin/legp604.exe?161+ful+CHAP0698'&gt;698&lt;/a&gt;; 2017, cc. &lt;a href='http://lis.virginia.gov/cgi-bin/legp604.exe?171+ful+CHAP0535'&gt;535&lt;/a&gt;, &lt;a href='http://lis.virginia.gov/cgi-bin/legp604.exe?171+ful+CHAP0672'&gt;672&lt;/a&gt;.&lt;/p&gt;</t>
  </si>
  <si>
    <t>¬ß 19.2-11.12</t>
  </si>
  <si>
    <t>Costs of physical evidence recovery kits.</t>
  </si>
  <si>
    <t>&lt;p&gt;No victim of sexual assault shall be charged for the cost of collecting or storing a physical evidence recovery kit or an anonymous physical evidence recovery kit.&lt;/p&gt;&lt;p&gt;2017, c. &lt;a href='http://lis.virginia.gov/cgi-bin/legp604.exe?171+ful+CHAP0535'&gt;535&lt;/a&gt;.&lt;/p&gt;</t>
  </si>
  <si>
    <t>CONSERVATORS OF THE PEACE AND SPECIAL POLICEMEN</t>
  </si>
  <si>
    <t>APPOINTMENT</t>
  </si>
  <si>
    <t>¬ß 19.2-12</t>
  </si>
  <si>
    <t>Who are conservators of the peace.</t>
  </si>
  <si>
    <t>&lt;p&gt;Every judge and attorney for the Commonwealth throughout the Commonwealth and every magistrate within the geographical area for which he is appointed or elected, shall be a conservator of the peace. In addition, every commissioner in chancery, while sitting as such commissioner; any special agent or law-enforcement officer of the United States Department of Justice, National Marine Fisheries Service of the United States Department of Commerce, Department of Treasury, Department of Agriculture, Department of Defense, Department of State, Office of the Inspector General of the Department of Transportation, Department of Homeland Security, and Department of Interior; any inspector, law-enforcement official or police personnel of the United States Postal Service; any United States marshal or deputy United States marshal whose duties involve the enforcement of the criminal laws of the United States; any officer of the Virginia Marine Police; any criminal investigator of the Department of Professional and Occupational Regulation, who meets the minimum law-enforcement training requirements established by the Department of Criminal Justice Services for in-service training; any criminal investigator of the United States Department of Labor; any special agent of the United States Naval Criminal Investigative Service, any special agent of the National Aeronautics and Space Administration, and any sworn municipal park ranger, who has completed all requirements under ¬ß &lt;a href='http://law.lis.virginia.gov/vacode/15.2-1706/'&gt;15.2-1706&lt;/a&gt;; any investigator employed by an attorney for the Commonwealth, who within 10 years immediately prior to being employed by the attorney for the Commonwealth was an active law-enforcement officer as defined in ¬ß &lt;a href='http://law.lis.virginia.gov/vacode/9.1-101/'&gt;9.1-101&lt;/a&gt; in the Commonwealth and retired or resigned from his position as a law-enforcement officer in good standing, shall be a conservator of the peace, while engaged in the performance of their official duties.&lt;/p&gt;&lt;p&gt;Code 1950, ¬ß 19.1-20; 1960, c. 366; 1968, c. 639; 1972, c. 549; 1975, c. 495; 1978, c. 697; 1981, cc. 572, 587; 1990, c. 558; 1991, cc. 74, 338; 1994, cc. &lt;a href='http://lis.virginia.gov/cgi-bin/legp604.exe?941+ful+CHAP0375'&gt;375&lt;/a&gt;, &lt;a href='http://lis.virginia.gov/cgi-bin/legp604.exe?941+ful+CHAP0569'&gt;569&lt;/a&gt;, &lt;a href='http://lis.virginia.gov/cgi-bin/legp604.exe?941+ful+CHAP0626'&gt;626&lt;/a&gt;; 1997, c. &lt;a href='http://lis.virginia.gov/cgi-bin/legp604.exe?971+ful+CHAP0034'&gt;34&lt;/a&gt;; 2001, cc. &lt;a href='http://lis.virginia.gov/cgi-bin/legp604.exe?011+ful+CHAP0003'&gt;3&lt;/a&gt;, &lt;a href='http://lis.virginia.gov/cgi-bin/legp604.exe?011+ful+CHAP0031'&gt;31&lt;/a&gt;; 2002, cc. &lt;a href='http://lis.virginia.gov/cgi-bin/legp604.exe?021+ful+CHAP0086'&gt;86&lt;/a&gt;, &lt;a href='http://lis.virginia.gov/cgi-bin/legp604.exe?021+ful+CHAP0605'&gt;605&lt;/a&gt;, &lt;a href='http://lis.virginia.gov/cgi-bin/legp604.exe?021+ful+CHAP0789'&gt;789&lt;/a&gt;; 2004, c. &lt;a href='http://lis.virginia.gov/cgi-bin/legp604.exe?041+ful+CHAP1009'&gt;1009&lt;/a&gt;; 2005, c. &lt;a href='http://lis.virginia.gov/cgi-bin/legp604.exe?051+ful+CHAP0372'&gt;372&lt;/a&gt;; 2006, c. &lt;a href='http://lis.virginia.gov/cgi-bin/legp604.exe?061+ful+CHAP0088'&gt;88&lt;/a&gt;; 2007, c. &lt;a href='http://lis.virginia.gov/cgi-bin/legp604.exe?071+ful+CHAP0224'&gt;224&lt;/a&gt;; 2015, cc. &lt;a href='http://lis.virginia.gov/cgi-bin/legp604.exe?151+ful+CHAP0075'&gt;75&lt;/a&gt;, &lt;a href='http://lis.virginia.gov/cgi-bin/legp604.exe?151+ful+CHAP0126'&gt;126&lt;/a&gt;; 2017, c. &lt;a href='http://lis.virginia.gov/cgi-bin/legp604.exe?171+ful+CHAP0674'&gt;674&lt;/a&gt;.&lt;/p&gt;</t>
  </si>
  <si>
    <t>¬ß 19.2-13</t>
  </si>
  <si>
    <t>Special conservators of the peace; authority; jurisdiction; registration; liability of employers; penalty; report.</t>
  </si>
  <si>
    <t>&lt;p&gt;A. Upon the submission of an application, which shall include the results of the background investigation conducted pursuant to subsection C, from (i) any sheriff or chief of police of any county, city, or town; (ii) any corporation authorized to do business in the Commonwealth; (iii) the owner, proprietor, or authorized custodian of any place within the Commonwealth; or (iv) any museum owned and managed by the Commonwealth, a circuit court judge of any county or city shall appoint special conservators of the peace who shall serve as such for such length of time as the court may designate, but not exceeding four years under any one appointment, during which time the court shall retain jurisdiction over the appointment order, upon a showing by the applicant of a necessity for the security of property or the peace and presentation of evidence that the person or persons to be appointed as a special conservator of the peace possess a valid registration issued by the Department of Criminal Justice Services in accordance with the provisions of subsection C. Upon an application made pursuant to clause (ii), (iii), or (iv), the court shall, prior to entering the order of appointment, transmit a copy of the application to the local attorney for the Commonwealth and the local sheriff or chief of police who may submit to the court a sworn, written statement indicating whether the order of appointment should be granted. However, a judge may deny the appointment for good cause, and shall state the specific reasons for the denial in writing in the order denying the appointment. A judge also may revoke the appointment order for good cause shown, upon the filing of a sworn petition by the attorney for the Commonwealth, sheriff, or chief of police for any locality in which the special conservator of the peace is authorized to serve or by the Department of Criminal Justice Services. Prior to revocation, a hearing shall be set and the special conservator of the peace shall be given notice and the opportunity to be heard. The judge may temporarily suspend the appointment pending the hearing for good cause shown. A hearing on the petition shall be heard by the court as soon as practicable. If the appointment order is suspended or revoked, the clerk of court shall notify the Department of Criminal Justice Services, the Department of State Police, the applicable local law-enforcement agencies in all cities and counties where the special conservator of the peace is authorized to serve, and the employer of the special conservator of the peace.&lt;/p&gt;&lt;p&gt;The order of appointment shall provide that a special conservator of the peace may perform only the duties for which he is qualified by training as established by the Criminal Justice Services Board. The order of appointment shall provide that such duties shall be exercised only within geographical limitations specified by the court, which shall be within the confines of the county, city or town that makes application or on the real property where the corporate applicant is located, or any real property contiguous to such real property, limited, except as provided in subsection F, to the city or county wherein application has been made, and only when such special conservator of the peace is engaged in the performance of his duties as such; however, a court may, in its discretion, specify in the order of appointment additional jurisdictions in which a special conservator of the peace employed by the Shenandoah Valley Regional Airport Commission or the Richmond Metropolitan Transportation Authority may exercise his duties. The order may provide that the special conservator of the peace shall have the authority to make an arrest outside of such geographical limitations if the arrest results from a close pursuit that was initiated when the special conservator of the peace was within the confines of the area wherein he has been authorized to have the powers and authority of a special conservator of the peace; the order shall further delineate a geographical limitation or distance beyond which the special conservator of the peace may not effectuate such an arrest that follows from a close pursuit. The order shall require the special conservator of the peace to comply with the provisions of the United States Constitution and the Constitution of Virginia. The order shall not identify the special conservator of the peace as a law-enforcement officer pursuant to ¬ß &lt;a href='/vacode/9.1-101/'&gt;9.1-101&lt;/a&gt;. The order may provide, however, that the special conservator of the peace is a "law-enforcement officer" for the purposes of Article 4 (¬ß &lt;a href='/vacode/37.2-808/'&gt;37.2-808&lt;/a&gt; et seq.) of Chapter 8 of Title 37.2 or Article 16 (¬ß &lt;a href='/vacode/16.1-335/'&gt;16.1-335&lt;/a&gt; et seq.) of Chapter 11 of Title 16.1, but such designation shall not qualify the special conservator of the peace as a "qualified law-enforcement officer" or "qualified retired law-enforcement officer" within the meaning of the federal Law Enforcement Officer Safety Act, 18 U.S.C. ¬ß 926(B) et seq., and the order of appointment shall specifically state this. The order may also provide that a special conservator of the peace who has completed the minimum training standards established by the Criminal Justice Services Board, has the authority to affect arrests, using up to the same amount of force as would be allowed to a law-enforcement officer employed by the Commonwealth or any of its political subdivisions when making a lawful arrest. The order shall prohibit blue flashing lights, but upon request and for good cause shown may provide that the special conservator of the peace may use flashing lights and sirens on any vehicle used by the special conservator of the peace when he is in the performance of his duties. Prior to granting an application for appointment, the circuit court shall ensure that the applicant has met the registration requirements established by the Criminal Justice Services Board.&lt;/p&gt;&lt;p&gt;B. All applications and orders for appointments of special conservators of the peace shall be submitted on forms developed by the Office of the Executive Secretary of the Supreme Court of Virginia in consultation with the Department of Criminal Justice Services and shall specify the duties for which the applicant is qualified. The applications and orders shall specify the geographic limitations consistent with subsection A.&lt;/p&gt;&lt;p&gt;C. No person shall seek appointment as a special conservator of the peace from a circuit court judge without possessing a valid registration issued by the Department of Criminal Justice Services, except as provided in this section. Applicants for registration may submit an application on or after January 1, 2004. A temporary registration may be issued in accordance with regulations established by the Criminal Justice Services Board while awaiting the results of a state and national fingerprint search. However, no person shall be issued a valid registration or temporary registration until he has (i) complied with, or been exempted from the compulsory minimum training standards as set forth in this section; (ii) submitted his fingerprints on a form provided by the Department to be used for the conduct of a national criminal records search and a Virginia criminal history records search; (iii) submitted the results of a background investigation, performed by any state or local law-enforcement agency, which may, at its discretion, charge a reasonable fee to the applicant and which shall include a review of the applicant's criminal history records and may include a review of the applicant's school records, employment records, or interviews with persons possessing general knowledge of the applicant's character and fitness for such appointment; and (iv) met all other requirements of this article and Board regulations. No person with a criminal conviction for a misdemeanor involving (a) moral turpitude, (b) assault and battery, (c) damage to real or personal property, (d) controlled substances or imitation controlled substances as defined in Article 1 (¬ß &lt;a href='/vacode/18.2-247/'&gt;18.2-247&lt;/a&gt; et seq.) of Chapter 7 of Title 18.2, (e) prohibited sexual behavior as described in Article 7 (¬ß &lt;a href='/vacode/18.2-61/'&gt;18.2-61&lt;/a&gt; et seq.) of Chapter 4 of Title 18.2, or (f) firearms, or any felony, or who is required to register with the Sex Offender and Crimes Against Minors Registry pursuant to Chapter 9 (¬ß &lt;a href='/vacode/9.1-900/'&gt;9.1-900&lt;/a&gt; et seq.) of Title 9.1, or who is prohibited from possessing, transporting, or purchasing a firearm shall be eligible for registration or appointment as a special conservator of the peace. A special conservator of the peace shall report if he is arrested for, charged with, or convicted of any misdemeanor or felony offense or becomes ineligible for registration or appointment as a special conservator of the peace pursuant to this subsection to the Department of Criminal Justice Services and the chief law-enforcement officer of all localities in which he is authorized to serve within three days of such arrest or of becoming ineligible for registration or appointment as a special conservator of the peace. Any appointment for a special conservator of the peace shall be eligible for suspension and revocation after a hearing pursuant to subsection A if the special conservator of the peace is convicted of any offense listed in this subsection or becomes ineligible for registration or appointment as a special conservator of the peace pursuant to this subsection. All appointments for special conservators of the peace shall become void on September 15, 2004, unless they have obtained a valid registration issued by the Department of Criminal Justice Services.&lt;/p&gt;&lt;p&gt;D. Each person registered as or seeking registration as a special conservator of the peace shall be covered by evidence of a policy of (i) personal injury liability insurance, as defined in ¬ß &lt;a href='/vacode/38.2-117/'&gt;38.2-117&lt;/a&gt;; (ii) property damage liability insurance, as defined in ¬ß &lt;a href='/vacode/38.2-118/'&gt;38.2-118&lt;/a&gt;; and (iii) miscellaneous casualty insurance, as defined in subsection B of ¬ß &lt;a href='/vacode/38.2-111/'&gt;38.2-111&lt;/a&gt;, which includes professional liability insurance that provides coverage for any activity within the scope of the duties of a special conservator of the peace as set forth in this section, in an amount and with coverage for each as fixed by the Board, or self-insurance in an amount and with coverage as fixed by the Board. Any person who is aggrieved by the misconduct of any person registered as a special conservator of the peace and recovers a judgment against the registrant, which is unsatisfied in whole or in part, may bring an action in his own name against the insurance policy of the registrant.&lt;/p&gt;&lt;p&gt;E. Effective July 1, 2015, all persons currently appointed or seeking appointment or reappointment as a special conservator of the peace are required to register with the Department of Criminal Justice Services, regardless of any other standing the person may have as a law-enforcement officer or other position requiring registration or licensure by the Department. The employer of any special conservator of the peace shall notify the circuit court, the Department of Criminal Justice Services, the Department of State Police, and the chief law-enforcement officer of all localities in which the special conservator of the peace is authorized to serve within 30 days after the date such individual has left employment and all powers of the special conservator of the peace shall be void. Failure to provide such notification shall be punishable by a fine of $250 plus an additional $50 per day for each day such notice is not provided.&lt;/p&gt;&lt;p&gt;F. When the application is made by any sheriff or chief of police, the circuit court shall specify in the order of appointment the name of the applicant authorized under subsection A and the geographic jurisdiction of the special conservator of the peace. Such appointments shall be limited to the city or county wherein application has been made. When the application is made by any corporation authorized to do business in the Commonwealth, any owner, proprietor, or authorized custodian of any place within the Commonwealth, or any museum owned and managed by the Commonwealth, the circuit court shall specify in the order of appointment the name of the applicant authorized under subsection A and the specific real property where the special conservator of the peace is authorized to serve. Such appointments shall be limited to the specific real property within the county, city, or town wherein application has been made. In the case of a corporation or other business, the court appointment may also include, for good cause shown, any real property owned or leased by the corporation or business, including any subsidiaries, in other specifically named cities and counties, but shall provide that the powers of the special conservator of the peace do not extend beyond the boundaries of such real property. The clerk of the appointing circuit court shall transmit to the Department of State Police, the clerk of the circuit court of each locality where the special conservator of the peace is authorized to serve, and the sheriff or chief of police of each such locality a copy of the order of appointment that shall specify the following information: the person's complete name, address, date of birth, social security number, gender, race, height, weight, color of hair, color of eyes, firearm authority or limitation as set forth in subsection G, date of the order, and other information as may be required by the Department of State Police. The Department of State Police shall enter the person's name and other information into the Virginia Criminal Information Network established and maintained by the Department pursuant to Chapter 2 (¬ß &lt;a href='/vacode/52-12/'&gt;52-12&lt;/a&gt; et seq.) of Title 52. The Department of State Police may charge a fee not to exceed $10 to cover its costs associated with processing these orders. Each special conservator of the peace so appointed on application shall present his credentials to the chief of police or sheriff or his designee of all jurisdictions where he has conservator powers. If his powers are limited to certain areas of real property owned or leased by a corporation or business, he shall also provide notice of the exact physical addresses of those areas. Each special conservator shall provide to the circuit court a temporary registration letter issued by the Department of Criminal Justice Services to include the results of the background check prior to seeking an appointment by the circuit court. Once the applicant receives the appointment from the circuit court the applicant shall file the appointment order and a copy of the application with the Department of Criminal Justice Services in order to receive his special conservator of the peace registration document. If the court appointment includes any real property owned or leased by the corporation or business in other specifically named cities and counties not within the city or county wherein application has been made, the clerk of the appointing court shall transmit a copy of the order of appointment to (i) the clerk of the circuit court for each jurisdiction where the special conservator of the peace is authorized to serve and (ii) the sheriff or chief of police of each jurisdiction where the special conservator of the peace is authorized to serve.&lt;/p&gt;&lt;p&gt;If any such special conservator of the peace is the employee, agent or servant of another, his appointment as special conservator of the peace shall not relieve his employer, principal or master from civil liability to another arising out of any wrongful action or conduct committed by such special conservator of the peace while within the scope of his employment.&lt;/p&gt;&lt;p&gt;Effective July 1, 2002, no person employed by a local school board as a school security officer, as defined in ¬ß &lt;a href='/vacode/9.1-101/'&gt;9.1-101&lt;/a&gt;, shall be eligible for appointment as a conservator for purposes of maintaining safety in a public school in the Commonwealth. All appointments of special conservators of the peace granted to school security officers as defined in ¬ß &lt;a href='/vacode/9.1-101/'&gt;9.1-101&lt;/a&gt; prior to July 1, 2002 are void.&lt;/p&gt;&lt;p&gt;G. The court may limit or prohibit the carrying of weapons by any special conservator of the peace initially appointed on or after July 1, 1996, while the appointee is within the scope of his employment as such.&lt;/p&gt;&lt;p&gt;H. The governing body of any locality or the sheriff of a county where no police department has been established may enter into mutual aid agreements with any entity employing special conservators of the peace that is located in such locality for the use of their joint forces and their equipment and materials to maintain peace and good order. Any law-enforcement officer or special conservator of the peace, while performing his duty under any such agreement, shall have the same authority as lawfully conferred on him within his own jurisdiction.&lt;/p&gt;&lt;p&gt;I. No special conservator of the peace shall display or use the word "police" on any uniform, badge, credential, or vehicle in the performance of his duties as a special conservator of the peace. Other than special conservators of the peace employed by a state agency, no special conservator of the peace shall use the seal of the Commonwealth on any uniform, badge, credential, or vehicle in the performance of his duties. However, upon request and for good cause shown, the order of appointment may provide that a special conservator of the peace who (i) meets all requirements, including the minimum compulsory training requirements, for law-enforcement officers set forth in Chapter 1 (¬ß &lt;a href='/vacode/9.1-100/'&gt;9.1-100&lt;/a&gt; et seq.) of Title 9.1 and (ii) is employed by the Shenandoah Valley Regional Airport Commission or the Richmond Metropolitan Transportation Authority may use the word "police" on any badge, uniform, or vehicle in the performance of his duties or the seal of the Commonwealth on any badge or credential in the performance of his duties.&lt;/p&gt;&lt;p&gt;Code 1950, ¬ß 19.1-28; 1960, c. 366; 1974, cc. 44, 45; 1975, c. 495; 1976, c. 220; 1982, c. 523; 1989, c. 455; 1996, cc. &lt;a href='http://lis.virginia.gov/cgi-bin/legp604.exe?961+ful+CHAP0850'&gt;850&lt;/a&gt;, &lt;a href='http://lis.virginia.gov/cgi-bin/legp604.exe?961+ful+CHAP0956'&gt;956&lt;/a&gt;; 2001, c. &lt;a href='http://lis.virginia.gov/cgi-bin/legp604.exe?011+ful+CHAP0249'&gt;249&lt;/a&gt;; 2002, cc. &lt;a href='http://lis.virginia.gov/cgi-bin/legp604.exe?021+ful+CHAP0605'&gt;605&lt;/a&gt;, &lt;a href='http://lis.virginia.gov/cgi-bin/legp604.exe?021+ful+CHAP0836'&gt;836&lt;/a&gt;, &lt;a href='http://lis.virginia.gov/cgi-bin/legp604.exe?021+ful+CHAP0868'&gt;868&lt;/a&gt;; 2003, c. &lt;a href='http://lis.virginia.gov/cgi-bin/legp604.exe?031+ful+CHAP0922'&gt;922&lt;/a&gt;; 2004, c. &lt;a href='http://lis.virginia.gov/cgi-bin/legp604.exe?041+ful+CHAP0401'&gt;401&lt;/a&gt;; 2005, c. &lt;a href='http://lis.virginia.gov/cgi-bin/legp604.exe?051+ful+CHAP0498'&gt;498&lt;/a&gt;; 2006, c. &lt;a href='http://lis.virginia.gov/cgi-bin/legp604.exe?061+ful+CHAP0290'&gt;290&lt;/a&gt;; 2007, cc. &lt;a href='http://lis.virginia.gov/cgi-bin/legp604.exe?071+ful+CHAP0380'&gt;380&lt;/a&gt;, &lt;a href='http://lis.virginia.gov/cgi-bin/legp604.exe?071+ful+CHAP0481'&gt;481&lt;/a&gt;; 2008, c. &lt;a href='http://lis.virginia.gov/cgi-bin/legp604.exe?081+ful+CHAP0795'&gt;795&lt;/a&gt;; 2010, cc. &lt;a href='http://lis.virginia.gov/cgi-bin/legp604.exe?101+ful+CHAP0530'&gt;530&lt;/a&gt;, &lt;a href='http://lis.virginia.gov/cgi-bin/legp604.exe?101+ful+CHAP0778'&gt;778&lt;/a&gt;, &lt;a href='http://lis.virginia.gov/cgi-bin/legp604.exe?101+ful+CHAP0825'&gt;825&lt;/a&gt;; 2013, cc. &lt;a href='http://lis.virginia.gov/cgi-bin/legp604.exe?131+ful+CHAP0105'&gt;105&lt;/a&gt;, &lt;a href='http://lis.virginia.gov/cgi-bin/legp604.exe?131+ful+CHAP0122'&gt;122&lt;/a&gt;; 2015, cc. &lt;a href='http://lis.virginia.gov/cgi-bin/legp604.exe?151+ful+CHAP0602'&gt;602&lt;/a&gt;, &lt;a href='http://lis.virginia.gov/cgi-bin/legp604.exe?151+ful+CHAP0766'&gt;766&lt;/a&gt;, &lt;a href='http://lis.virginia.gov/cgi-bin/legp604.exe?151+ful+CHAP0772'&gt;772&lt;/a&gt;; 2016, c. &lt;a href='http://lis.virginia.gov/cgi-bin/legp604.exe?161+ful+CHAP0551'&gt;551&lt;/a&gt;; 2017, c. &lt;a href='http://lis.virginia.gov/cgi-bin/legp604.exe?171+ful+CHAP0494'&gt;494&lt;/a&gt;; 2018, c. &lt;a href='http://lis.virginia.gov/cgi-bin/legp604.exe?181+ful+CHAP0792'&gt;792&lt;/a&gt;.&lt;/p&gt;</t>
  </si>
  <si>
    <t>¬ß 19.2-13.1</t>
  </si>
  <si>
    <t>Application for special conservator of the peace by locality.</t>
  </si>
  <si>
    <t>&lt;p&gt;No official or employee of a school board or county, city, or town, its departments, or its agents shall submit an application for the appointment of a special conservator of the peace without attaching a written assessment from the chief law-enforcement officer of the locality stating the need for the appointment and recommending any limitations that should be included in the order of appointment to the application submitted to the court pursuant to subsection A of ¬ß &lt;a href='http://law.lis.virginia.gov/vacode/19.2-13/'&gt;19.2-13&lt;/a&gt;.&lt;/p&gt;&lt;p&gt;2016, c. &lt;a href='http://lis.virginia.gov/cgi-bin/legp604.exe?161+ful+CHAP0416'&gt;416&lt;/a&gt;.&lt;/p&gt;</t>
  </si>
  <si>
    <t>¬ß 19.2-14</t>
  </si>
  <si>
    <t>Conservators of the peace for fairgrounds and cemeteries; bond required.</t>
  </si>
  <si>
    <t>&lt;p&gt;The superintendent or other person in charge of any fairgrounds or any public or private cemetery shall, for the purpose of maintaining order and enforcing the criminal and police laws of the Commonwealth, or the county or city in which such fairgrounds or cemetery is situated, have all the powers, functions, duties, responsibilities and authority of a conservator of the peace within the fairgrounds or cemetery over which he may have charge and within one-half of a mile around the same.&lt;/p&gt;&lt;p&gt;The provisions of ¬ß &lt;a href='http://law.lis.virginia.gov/vacode/19.2-13/'&gt;19.2-13&lt;/a&gt; relative to the giving of bond and the liability of an employer, principal or master, shall be applicable to every person exercising any powers of a conservator of the peace under this section.&lt;/p&gt;&lt;p&gt;Code 1950, ¬ß 19.1-32; 1960, c. 366; 1975, c. 495.&lt;/p&gt;</t>
  </si>
  <si>
    <t>¬ß 19.2-15</t>
  </si>
  <si>
    <t>When conservator appointed under ¬ß 19.2-13 need not be a citizen.</t>
  </si>
  <si>
    <t>&lt;p&gt;Any such conservator appointed under the provisions of ¬ß &lt;a href='http://law.lis.virginia.gov/vacode/19.2-13/'&gt;19.2-13&lt;/a&gt; whose jurisdiction is limited to the grounds attached to an airport, need not be a citizen of the Commonwealth if the proprietors of such airport shall, before any such conservator shall enter upon the duties of the office, enter into bond with approved surety before the clerk of the circuit court having jurisdiction over such airport in the penalty of $1,000 for each conservator so appointed, with condition for the faithful discharge of his official duties.&lt;/p&gt;&lt;p&gt;Code 1950, ¬ß 19.1-29; 1960, c. 366; 1975, c. 495.&lt;/p&gt;</t>
  </si>
  <si>
    <t>¬ß 19.2-16</t>
  </si>
  <si>
    <t>&lt;p&gt;Repealed by Acts 1994, c. &lt;a href='http://lis.virginia.gov/cgi-bin/legp604.exe?941+ful+CHAP0205'&gt;205&lt;/a&gt;.&lt;/p&gt;</t>
  </si>
  <si>
    <t>¬ß 19.2-17</t>
  </si>
  <si>
    <t>&lt;p&gt;Repealed by Acts 1996, c. &lt;a href='http://lis.virginia.gov/cgi-bin/legp604.exe?961+ful+CHAP0850'&gt;850&lt;/a&gt;.&lt;/p&gt;</t>
  </si>
  <si>
    <t>POWERS AND DUTIES</t>
  </si>
  <si>
    <t>¬ß 19.2-18</t>
  </si>
  <si>
    <t>Powers and duties generally.</t>
  </si>
  <si>
    <t>&lt;p&gt;Every conservator of the peace shall have authority to arrest without a warrant in such instances as are set out in ¬ß¬ß &lt;a href='http://law.lis.virginia.gov/vacode/19.2-19/'&gt;19.2-19&lt;/a&gt; and &lt;a href='http://law.lis.virginia.gov/vacode/19.2-81/'&gt;19.2-81&lt;/a&gt;. Upon making an arrest without a warrant, the conservator of the peace shall proceed in accordance with the provisions of ¬ß &lt;a href='http://law.lis.virginia.gov/vacode/19.2-22/'&gt;19.2-22&lt;/a&gt; or ¬ß &lt;a href='http://law.lis.virginia.gov/vacode/19.2-82/'&gt;19.2-82&lt;/a&gt; as the case may be.&lt;/p&gt;&lt;p&gt;Code 1950, ¬ß 19.1-20; 1960, c. 366; 1968, c. 639; 1972, c. 549; 1975, c. 495.&lt;/p&gt;</t>
  </si>
  <si>
    <t>¬ß 19.2-19</t>
  </si>
  <si>
    <t>Recognizance to keep the peace; when required.</t>
  </si>
  <si>
    <t>&lt;p&gt;If any person threatens to kill or injure another or to commit violence or injury against his person or property, or to unlawfully trespass upon his property, he shall be required to give a recognizance to keep the peace for such period not to exceed one year as the court hearing the complaint may determine.&lt;/p&gt;&lt;p&gt;Code 1950, ¬ß¬ß 19.1-26, 19.1-27; 1960, c. 366; 1975, c. 495; 1978, c. 500.&lt;/p&gt;</t>
  </si>
  <si>
    <t>¬ß 19.2-20</t>
  </si>
  <si>
    <t>Same; complaint and issuance of warrant therefor.</t>
  </si>
  <si>
    <t>&lt;p&gt;If complaint be made to any magistrate or judge that a person should be required to give a recognizance to keep the peace due to any of the reasons set forth in ¬ß &lt;a href='http://law.lis.virginia.gov/vacode/19.2-19/'&gt;19.2-19&lt;/a&gt;, such magistrate or judge shall examine on oath the complainant, and any witness who may be produced, reduce the complaint to writing, and cause it to be signed by the complainant; and if probable cause is established, such magistrate or judge shall issue a warrant, reciting the complaint, and requiring the person complained of forthwith to be apprehended and brought before the district court having appropriate jurisdiction.&lt;/p&gt;&lt;p&gt;Code 1950, ¬ß 19.1-21; 1960, c. 366; 1975, c. 495; 1978, c. 500; 1979, c. 708.&lt;/p&gt;</t>
  </si>
  <si>
    <t>¬ß 19.2-21</t>
  </si>
  <si>
    <t>Same; procedure when accused appears.</t>
  </si>
  <si>
    <t>&lt;p&gt;When such person appears, if the judge, on hearing the parties, considers that there is not good cause for the complaint, he shall discharge such person, and may give judgment in his favor against the complainant for his costs. If he considers that there is good cause therefor, he may require a recognizance of the person against whom it is, and give judgment against him for the costs of the prosecution, or any part thereof; and, unless such recognizance be given, he shall commit him to jail by a warrant, stating the sum and time in and for which the recognizance is directed. The person given judgment under this section for costs may issue a writ of fieri facias thereon, if an appeal be not allowed; and proceedings thereupon may be according to ¬ß¬ß &lt;a href='http://law.lis.virginia.gov/vacode/16.1-99/'&gt;16.1-99&lt;/a&gt; through &lt;a href='http://law.lis.virginia.gov/vacode/16.1-101/'&gt;16.1-101&lt;/a&gt;.&lt;/p&gt;&lt;p&gt;Code 1950, ¬ß 19.1-22; 1960, c. 366; 1975, c. 495; 1978, c. 500.&lt;/p&gt;</t>
  </si>
  <si>
    <t>¬ß 19.2-22</t>
  </si>
  <si>
    <t>Same; arrest without a warrant.</t>
  </si>
  <si>
    <t>&lt;p&gt;A person arrested without a warrant by any conservator of the peace or other law-enforcement officer for any of the acts set forth in ¬ß &lt;a href='http://law.lis.virginia.gov/vacode/19.2-19/'&gt;19.2-19&lt;/a&gt; committed in the presence of such conservator of the peace or law-enforcement officer, shall be brought forthwith before a magistrate or judge, and proceedings shall be had in accordance with ¬ß¬ß &lt;a href='http://law.lis.virginia.gov/vacode/19.2-20/'&gt;19.2-20&lt;/a&gt; and &lt;a href='http://law.lis.virginia.gov/vacode/19.2-21/'&gt;19.2-21&lt;/a&gt;.&lt;/p&gt;&lt;p&gt;1975, c. 495.&lt;/p&gt;</t>
  </si>
  <si>
    <t>¬ß 19.2-23</t>
  </si>
  <si>
    <t>Payment of fees or mileage allowances into county or city treasury.</t>
  </si>
  <si>
    <t>&lt;p&gt;Any conservator or policeman appointed under the provisions of this chapter shall not be entitled to fees or mileage for performance of his duties as such conservator or policeman.&lt;/p&gt;&lt;p&gt;Code 1950, ¬ß 19.1-31; 1960, c. 366; 1975, c. 495.&lt;/p&gt;</t>
  </si>
  <si>
    <t>APPEALS</t>
  </si>
  <si>
    <t>¬ß 19.2-24</t>
  </si>
  <si>
    <t>When appeal may be taken; witnesses recognized; bail.</t>
  </si>
  <si>
    <t>&lt;p&gt;Any person from whom a recognizance is required under the provisions of this chapter or who has been committed to jail for failure to give security therefor, may appeal to the circuit court of the county or city, and, in such case, the judge from whose judgment the appeal is taken shall recognize such of the witnesses as he thinks proper; provided, however, that the person taking the appeal may be required to give bail, with good security, for his appearance at the circuit court of the county or city.&lt;/p&gt;&lt;p&gt;Code 1950, ¬ß 19.1-23; 1960, c. 366; 1975, c. 495; 1978, c. 500.&lt;/p&gt;</t>
  </si>
  <si>
    <t>¬ß 19.2-25</t>
  </si>
  <si>
    <t>Power of court on appeal.</t>
  </si>
  <si>
    <t>&lt;p&gt;The court may dismiss the complaint or affirm the judgment, and make what order it sees fit as to the costs. If it award costs against the appellant, the recognizance which he may have given shall stand as security therefor. When there is a failure to prosecute the appeal, such recognizance shall remain in force, although there be no order of affirmance. On any appeal the court may require of the appellant a new recognizance if it see fit.&lt;/p&gt;&lt;p&gt;Any person committed to jail under this chapter may be discharged by the circuit court of the county or city on such terms as it may deem reasonable.&lt;/p&gt;&lt;p&gt;Code 1950, ¬ß¬ß 19.1-24, 19.1-25; 1960, c. 366; 1975, c. 495.&lt;/p&gt;</t>
  </si>
  <si>
    <t>MAGISTRATES</t>
  </si>
  <si>
    <t>¬ß 19.2-26</t>
  </si>
  <si>
    <t>Repeal of inconsistent statutes, municipal charters, etc.</t>
  </si>
  <si>
    <t>&lt;p&gt;All acts and parts of acts, all sections of this Code, and all provisions of municipal charters, inconsistent with the provisions of this title, are, except as herein otherwise provided, repealed to the extent of such inconsistency.&lt;/p&gt;&lt;p&gt;Code 1950, ¬ß 19.1-374; 1973, c. 545; 1975, c. 495.&lt;/p&gt;</t>
  </si>
  <si>
    <t>¬ß 19.2-27</t>
  </si>
  <si>
    <t>Effect of repeal of Title 39.1 on prior acts, offenses, etc.</t>
  </si>
  <si>
    <t>&lt;p&gt;The repeal of Title 39.1 effective as of January 1, 1974, shall not affect any act or offense done or committed or any penalty or forfeiture incurred, or any right established, accrued, or accruing on or before such date, or any prosecution, suit or action pending on that day.&lt;/p&gt;&lt;p&gt;Code 1950, ¬ß 19.1-375; 1973, c. 545; 1975, c. 495.&lt;/p&gt;</t>
  </si>
  <si>
    <t>¬ß 19.2-28</t>
  </si>
  <si>
    <t>&lt;p&gt;Any notice given, recognizance taken, or process or writ issued, before January 1, 1974, shall be valid although given, taken or to be returned to a day after such date, in like manner as if this title had been effective before the same was given, taken or issued.&lt;/p&gt;&lt;p&gt;Code 1950, ¬ß 19.1-376; 1973, c. 545; 1975, c. 495.&lt;/p&gt;</t>
  </si>
  <si>
    <t>¬ß 19.2-29</t>
  </si>
  <si>
    <t>References to former sections, articles and chapters in Title 39.1.</t>
  </si>
  <si>
    <t>&lt;p&gt;Whenever in Chapter 3 (¬ß &lt;a href='http://law.lis.virginia.gov/vacode/19.2-26/'&gt;19.2-26&lt;/a&gt; et seq.) of this title any of the conditions, requirements, provisions or contents of any section, article or chapter of Title 39.1, as such title existed prior to January 1, 1974, are transferred in the same or modified form to a new section, article or chapter, and whenever any such former section, article or chapter is given a new number in Chapter 3 of this title all references to any such former section, article or chapter of Title 39.1 appearing elsewhere in this Code than in Chapter 3 of this title shall be construed to apply to the new or renumbered section, article or chapter containing such conditions, requirements, provisions or contents or portions thereof.&lt;/p&gt;&lt;p&gt;Code 1950, ¬ß 19.1-377; 1973, c. 545; 1975, c. 495; 2002, c. &lt;a href='http://lis.virginia.gov/cgi-bin/legp604.exe?021+ful+CHAP0310'&gt;310&lt;/a&gt;.&lt;/p&gt;</t>
  </si>
  <si>
    <t>ABOLITION OF JUSTICE OF THE PEACE SYSTEM</t>
  </si>
  <si>
    <t>¬ß 19.2-30</t>
  </si>
  <si>
    <t>&lt;p&gt;Repealed by Acts 2008, cc. &lt;a href='http://lis.virginia.gov/cgi-bin/legp604.exe?081+ful+CHAP0551'&gt;551&lt;/a&gt; and &lt;a href='http://lis.virginia.gov/cgi-bin/legp604.exe?081+ful+CHAP0691'&gt;691&lt;/a&gt;, cl. 2.&lt;/p&gt;</t>
  </si>
  <si>
    <t>¬ß 19.2-31</t>
  </si>
  <si>
    <t>Abolition of office of issuing justice.</t>
  </si>
  <si>
    <t>&lt;p&gt;Effective January 1, 1974, the office of issuing justice as provided for in Chapter 2 (¬ß 39.1-20 et seq.) of Title 39.1 having been abolished, nevertheless, any such special justice of the peace in office December 31, 1973, and elected by the town council for a specific term to expire after that date, may continue in office for the remainder of that term. If he continues in office as provided herein, such justice shall exercise the same powers, perform the same duties, and receive such compensation as he was receiving as of December 31, 1973.&lt;/p&gt;&lt;p&gt;Code 1950, ¬ß 19.1-379; 1973, c. 545; 1975, c. 495.&lt;/p&gt;</t>
  </si>
  <si>
    <t>¬ß 19.2-32</t>
  </si>
  <si>
    <t>References to justices of the peace.</t>
  </si>
  <si>
    <t>&lt;p&gt;References in law to justices of the peace shall be deemed to apply to magistrates unless the provisions of Chapter 3 (¬ß &lt;a href='http://law.lis.virginia.gov/vacode/19.2-26/'&gt;19.2-26&lt;/a&gt; et seq.) of this title shall render such reference inapplicable.&lt;/p&gt;&lt;p&gt;Code 1950, ¬ß 19.1-380; 1973, c. 545; 1975, c. 495; 2002, c. &lt;a href='http://lis.virginia.gov/cgi-bin/legp604.exe?021+ful+CHAP0310'&gt;310&lt;/a&gt;.&lt;/p&gt;</t>
  </si>
  <si>
    <t>THE MAGISTRATE SYSTEM</t>
  </si>
  <si>
    <t>¬ß 19.2-33</t>
  </si>
  <si>
    <t>Office of magistrate.</t>
  </si>
  <si>
    <t>&lt;p&gt;The office of magistrate shall be vested with all the authority, duties and obligations previously vested in the office of justice of the peace prior to January 1, 1974.&lt;/p&gt;&lt;p&gt;Code 1950, ¬ß 19.1-381; 1973, c. 545; 1975, c. 495.&lt;/p&gt;</t>
  </si>
  <si>
    <t>¬ß 19.2-34</t>
  </si>
  <si>
    <t>Number of magistrates.</t>
  </si>
  <si>
    <t>&lt;p&gt;There shall be appointed as many magistrates as are necessary for the effective administration of justice. The positions of all employees of the magistrate system shall be authorized by the Committee on District Courts established pursuant to ¬ß &lt;a href='http://law.lis.virginia.gov/vacode/16.1-69.33/'&gt;16.1-69.33&lt;/a&gt;.&lt;/p&gt;&lt;p&gt;Code 1950, ¬ß 19.1-382; 1973, c. 545; 1974, c. 484; 1975, c. 495; 1976, c. 138; 1977, c. 198; 1981, c. 4; 1992, c. 55; 2008, cc. &lt;a href='http://lis.virginia.gov/cgi-bin/legp604.exe?081+ful+CHAP0551'&gt;551&lt;/a&gt;, &lt;a href='http://lis.virginia.gov/cgi-bin/legp604.exe?081+ful+CHAP0691'&gt;691&lt;/a&gt;.&lt;/p&gt;</t>
  </si>
  <si>
    <t>¬ß 19.2-35</t>
  </si>
  <si>
    <t>Appointment; supervision generally.</t>
  </si>
  <si>
    <t>&lt;p&gt;Magistrates and any other personnel in the office of the magistrate shall be appointed by the Executive Secretary of the Supreme Court of Virginia in consultation with the chief judges of the circuit courts having jurisdiction within the region. Each magistrate shall be appointed to serve one or more of the magisterial regions created by the Executive Secretary. Each magisterial region shall be comprised of one or more judicial districts. The Executive Secretary shall have full supervisory authority over the magistrates so appointed. Notwithstanding any other provision of law, the only methods for the selection of magistrates shall be as set out in this section.&lt;/p&gt;&lt;p&gt;No person shall be appointed under this section until he has submitted his fingerprints to be used for the conduct of a national criminal records search and a Virginia criminal history records search. No person with a criminal conviction for a felony shall be appointed as a magistrate.&lt;/p&gt;&lt;p&gt;Code 1950, ¬ß 19.1-383; 1973, c. 545; 1974, c. 484; 1975, c. 495; 1976, c. 138; 1981, c. 4; 1988, c. 511; 2002, c. &lt;a href='http://lis.virginia.gov/cgi-bin/legp604.exe?021+ful+CHAP0310'&gt;310&lt;/a&gt;; 2004, cc. &lt;a href='http://lis.virginia.gov/cgi-bin/legp604.exe?041+ful+CHAP0370'&gt;370&lt;/a&gt;, &lt;a href='http://lis.virginia.gov/cgi-bin/legp604.exe?041+ful+CHAP0452'&gt;452&lt;/a&gt;; 2008, cc. &lt;a href='http://lis.virginia.gov/cgi-bin/legp604.exe?081+ful+CHAP0551'&gt;551&lt;/a&gt;, &lt;a href='http://lis.virginia.gov/cgi-bin/legp604.exe?081+ful+CHAP0691'&gt;691&lt;/a&gt;.&lt;/p&gt;</t>
  </si>
  <si>
    <t>¬ß 19.2-36</t>
  </si>
  <si>
    <t>Chief magistrates.</t>
  </si>
  <si>
    <t>&lt;p&gt;A. The Executive Secretary of the Supreme Court of Virginia may appoint chief magistrates, for the purpose of assisting in the training of the magistrates and being responsible to the Executive Secretary for the conduct of the magistrates and to further assist the Office of the Executive Secretary in the operation of one or more of the magisterial regions. The chief magistrate shall exercise direct daily supervision over the magistrates he supervises and shall have the power to suspend without pay a magistrate after consultation and with the concurrence of the Executive Secretary.&lt;/p&gt;&lt;p&gt;B. To be eligible for appointment as chief magistrate, a person shall meet all of the qualifications of a magistrate under ¬ß &lt;a href='http://law.lis.virginia.gov/vacode/19.2-37/'&gt;19.2-37&lt;/a&gt; and must be a member in good standing of the Virginia State Bar. His appointment as chief magistrate shall terminate effective on the date on which his membership in good standing ceases. The requirements of this subsection relating to membership in the Virginia State Bar shall not apply to any person appointed as a chief magistrate before July 1, 2008, who continues in that capacity without a break in service.&lt;/p&gt;&lt;p&gt;Code 1950, ¬ß 19.1-384; 1973, c. 545; 1974, c. 484; 1975, c. 495; 1984, c. 37; 2004, c. &lt;a href='http://lis.virginia.gov/cgi-bin/legp604.exe?041+ful+CHAP0370'&gt;370&lt;/a&gt;; 2008, cc. &lt;a href='http://lis.virginia.gov/cgi-bin/legp604.exe?081+ful+CHAP0551'&gt;551&lt;/a&gt;, &lt;a href='http://lis.virginia.gov/cgi-bin/legp604.exe?081+ful+CHAP0691'&gt;691&lt;/a&gt;.&lt;/p&gt;</t>
  </si>
  <si>
    <t>¬ß 19.2-37</t>
  </si>
  <si>
    <t>Magistrates; eligibility for appointment; restrictions on activities.</t>
  </si>
  <si>
    <t>&lt;p&gt;A. Any person who is a United States citizen and resident of the Commonwealth may be appointed to the office of magistrate under this title subject to the limitations of Chapter 28 (¬ß &lt;a href='http://law.lis.virginia.gov/vacode/2.2-2800/'&gt;2.2-2800&lt;/a&gt; et seq.) of Title 2.2 and of this section.&lt;/p&gt;&lt;p&gt;B. Every person appointed as a magistrate on and after July 1, 2008, shall be required to have a bachelor's degree from an accredited institution of higher education. A person initially appointed as a magistrate prior to July 1, 2008, who continues in office without a break in service is not required to have a bachelor's degree from an accredited institution of higher education.&lt;/p&gt;&lt;p&gt;C. A person shall not be eligible for appointment as a magistrate under the provisions of this title: (a) if such person is a law-enforcement officer; (b) if such person or his spouse is a clerk, deputy or assistant clerk, or employee of any such clerk of a district or circuit court, provided that the Committee on District Courts may authorize a magistrate to assist in the district court clerk's office on a part-time basis; (c) if the parent, child, spouse, or sibling of such person is a district or circuit court judge in the magisterial region where he will serve; or (d) if such person is the chief executive officer, or a member of the board of supervisors, town or city council, or other governing body for any political subdivision of the Commonwealth.&lt;/p&gt;&lt;p&gt;D. No magistrate shall issue any warrant or process in complaint of his spouse, child, grandchild, parent, grandparent, parent-in-law, child-in-law, brother, sister, brother-in-law or sister-in-law, nephew, niece, uncle, aunt, first cousin, guardian or ward.&lt;/p&gt;&lt;p&gt;E. A magistrate may not engage in any other activity for financial gain during the hours that he is serving on duty as a magistrate. A magistrate may not be employed outside his duty hours without the prior written approval of the Executive Secretary.&lt;/p&gt;&lt;p&gt;F. No person appointed as a magistrate on or after July 1, 2008, may engage in the practice of law.&lt;/p&gt;&lt;p&gt;G. A magistrate who is designated as a marriage celebrant under ¬ß &lt;a href='http://law.lis.virginia.gov/vacode/20-25/'&gt;20-25&lt;/a&gt; may not accept a fee, a gratuity, or any other thing of value for exercise of authority as a marriage celebrant.&lt;/p&gt;&lt;p&gt;Code 1950, ¬ß 19.1-385; 1973, c. 545; 1975, c. 495; 1976, c. 138; 1978, cc. 463, 760; 1984, c. 41; 1985, c. 45; 1986, c. 202; 1996, c. &lt;a href='http://lis.virginia.gov/cgi-bin/legp604.exe?961+ful+CHAP0112'&gt;112&lt;/a&gt;; 1999, c. &lt;a href='http://lis.virginia.gov/cgi-bin/legp604.exe?991+ful+CHAP0267'&gt;267&lt;/a&gt;; 2004, c. &lt;a href='http://lis.virginia.gov/cgi-bin/legp604.exe?041+ful+CHAP0830'&gt;830&lt;/a&gt;; 2008, cc. &lt;a href='http://lis.virginia.gov/cgi-bin/legp604.exe?081+ful+CHAP0551'&gt;551&lt;/a&gt;, &lt;a href='http://lis.virginia.gov/cgi-bin/legp604.exe?081+ful+CHAP0691'&gt;691&lt;/a&gt;.&lt;/p&gt;</t>
  </si>
  <si>
    <t>¬ß 19.2-38</t>
  </si>
  <si>
    <t>Probationary period; compensation and benefits; vacancies; revocation of appointment.</t>
  </si>
  <si>
    <t>&lt;p&gt;Persons appointed as magistrates under the provisions of this chapter shall serve at the pleasure of the Executive Secretary. Upon appointment by the Executive Secretary, every magistrate shall serve initially for a nine-month probationary period during which the magistrate must complete the minimum training program as established by the Committee on District Courts and satisfactorily complete a certification examination. Any magistrate who fails to successfully pass the certification examination shall not serve beyond the nine-month probationary period. The probationary period described in this section shall not apply to any magistrate serving on July 1, 2008, who has successfully completed the minimum training program and passed the certification examination, provided there is no break in service after July 1, 2008. Magistrates shall be entitled to compensation and other benefits only from the time they take office.&lt;/p&gt;&lt;p&gt;Code 1950, ¬ß 19.1-386; 1973, c. 545; 1974, c. 484; 1975, c. 495; 1980, c. 505; 2004, c. &lt;a href='http://lis.virginia.gov/cgi-bin/legp604.exe?041+ful+CHAP0370'&gt;370&lt;/a&gt;; 2008, cc. &lt;a href='http://lis.virginia.gov/cgi-bin/legp604.exe?081+ful+CHAP0551'&gt;551&lt;/a&gt;, &lt;a href='http://lis.virginia.gov/cgi-bin/legp604.exe?081+ful+CHAP0691'&gt;691&lt;/a&gt;.&lt;/p&gt;</t>
  </si>
  <si>
    <t>¬ß 19.2-38.1</t>
  </si>
  <si>
    <t>Training standards; training prerequisite to reappointment; waiver.</t>
  </si>
  <si>
    <t>&lt;p&gt;The Committee on District Courts shall establish minimum training and certification standards for magistrates in accordance with such rules and regulations as may be established by the Committee. Every magistrate shall comply with these standards and shall complete the minimum training standards as a prerequisite for continuing to serve as magistrate beyond the nine-month probationary period as established by ¬ß &lt;a href='http://law.lis.virginia.gov/vacode/19.2-38/'&gt;19.2-38&lt;/a&gt;. The Committee on District Courts upon request may waive any portion of the minimum training standards for an individual magistrate.&lt;/p&gt;&lt;p&gt;1980, c. 505; 1985, c. 132; 1995, c. &lt;a href='http://lis.virginia.gov/cgi-bin/legp604.exe?951+ful+CHAP0611'&gt;611&lt;/a&gt;; 2008, cc. &lt;a href='http://lis.virginia.gov/cgi-bin/legp604.exe?081+ful+CHAP0551'&gt;551&lt;/a&gt;, &lt;a href='http://lis.virginia.gov/cgi-bin/legp604.exe?081+ful+CHAP0691'&gt;691&lt;/a&gt;.&lt;/p&gt;</t>
  </si>
  <si>
    <t>¬ß 19.2-39</t>
  </si>
  <si>
    <t>Bond.</t>
  </si>
  <si>
    <t>&lt;p&gt;Every magistrate appointed under the provisions of this chapter shall enter into bond in the sum of $5,000, made payable to the Commonwealth, before a clerk of a circuit court, for the faithful performance of his duties. The premium for such bond shall be paid by the Commonwealth. Provided, however, that in lieu of specific bonds, the Committee on District Courts may in its discretion procure faithful performance of duty blanket bonds for all magistrates and for the penalty contained in this section, unless in the discretion of the Committee, bonds with a larger penalty should be obtained. Such blanket bonds shall be made payable to the Commonwealth and shall cover all funds handled by a magistrate whether such funds belong to the Commonwealth or any political subdivision thereof. Provided further, that in those instances where specific bonds for magistrates are in effect, the Committee on District Courts may, whenever it deems it advisable, terminate such specific bonds upon obtaining a blanket bond covering such magistrates with appropriate refunds or credit being made for the unearned premiums on the specific bonds terminated. A copy of any such blanket bond so procured shall be filed with the State Comptroller and with the clerk of the respective circuit courts. The premiums for such blanket bonds shall be paid by the Commonwealth.&lt;/p&gt;&lt;p&gt;Code 1950, ¬ß 19.1-387; 1973, c. 545; 1974, c. 484; 1975, c. 495; 2008, cc. &lt;a href='http://lis.virginia.gov/cgi-bin/legp604.exe?081+ful+CHAP0551'&gt;551&lt;/a&gt;, &lt;a href='http://lis.virginia.gov/cgi-bin/legp604.exe?081+ful+CHAP0691'&gt;691&lt;/a&gt;.&lt;/p&gt;</t>
  </si>
  <si>
    <t>¬ß 19.2-40</t>
  </si>
  <si>
    <t>&lt;p&gt;Repealed by Acts 1980, c. 758.&lt;/p&gt;</t>
  </si>
  <si>
    <t>SUPERVISION</t>
  </si>
  <si>
    <t>¬ß 19.2-41</t>
  </si>
  <si>
    <t>¬ß 19.2-42</t>
  </si>
  <si>
    <t>&lt;p&gt;Repealed by Acts 2004, c. &lt;a href='http://lis.virginia.gov/cgi-bin/legp604.exe?041+ful+CHAP0327'&gt;327&lt;/a&gt;.&lt;/p&gt;</t>
  </si>
  <si>
    <t>¬ß 19.2-43</t>
  </si>
  <si>
    <t>Duty of Executive Secretary of Supreme Court.</t>
  </si>
  <si>
    <t>&lt;p&gt;It shall be the duty of the Executive Secretary of the Supreme Court to exercise general supervisory power over the administration of magistrates and adopt such policies as are deemed necessary to supplement or clarify the provisions of this chapter with respect to such magistrates, to include fixing the time and place such magistrates shall serve. The Executive Secretary shall conduct training sessions and meetings for magistrates and provide information and materials for their use. He may appoint one or more magistrates to assist him and, in addition, require annual reports to be filed by the magistrates on their work as such, fees associated therewith and other information pertinent to their office, on forms to be furnished by him. The Executive Secretary may appoint and employ such personnel as are needed to manage the magistrate system and carry out the duties and responsibilities conferred upon the Executive Secretary by this chapter.&lt;/p&gt;&lt;p&gt;Code 1950, ¬ß 19.1-392; 1973, c. 545; 1974, c. 484; 1975, c. 495; 2008, cc. &lt;a href='http://lis.virginia.gov/cgi-bin/legp604.exe?081+ful+CHAP0551'&gt;551&lt;/a&gt;, &lt;a href='http://lis.virginia.gov/cgi-bin/legp604.exe?081+ful+CHAP0691'&gt;691&lt;/a&gt;.&lt;/p&gt;</t>
  </si>
  <si>
    <t>JURISDICTION AND POWERS</t>
  </si>
  <si>
    <t>¬ß 19.2-44</t>
  </si>
  <si>
    <t>Territorial jurisdiction.</t>
  </si>
  <si>
    <t>&lt;p&gt;A magistrate shall be authorized to exercise the powers conferred on magistrates by this title only in the magisterial region or regions for which he is appointed, except that a magistrate may issue search warrants in accordance with the provisions of Chapter 5 (¬ß &lt;a href='http://law.lis.virginia.gov/vacode/19.2-52/'&gt;19.2-52&lt;/a&gt; et seq.) throughout the Commonwealth. A magistrate may exercise all powers conferred on magistrates by this title throughout the Commonwealth when so authorized by the Executive Secretary upon a determination that such assistance is necessary.&lt;/p&gt;&lt;p&gt;Code 1950, ¬ß 19.1-393; 1973, c. 545; 1974, c. 484; 1975, c. 495; 1976, c. 138; 1995, c. &lt;a href='http://lis.virginia.gov/cgi-bin/legp604.exe?951+ful+CHAP0551'&gt;551&lt;/a&gt;; 2008, cc. &lt;a href='http://lis.virginia.gov/cgi-bin/legp604.exe?081+ful+CHAP0551'&gt;551&lt;/a&gt;, &lt;a href='http://lis.virginia.gov/cgi-bin/legp604.exe?081+ful+CHAP0691'&gt;691&lt;/a&gt;; 2014, cc. &lt;a href='http://lis.virginia.gov/cgi-bin/legp604.exe?141+ful+CHAP0305'&gt;305&lt;/a&gt;, &lt;a href='http://lis.virginia.gov/cgi-bin/legp604.exe?141+ful+CHAP0310'&gt;310&lt;/a&gt;.&lt;/p&gt;</t>
  </si>
  <si>
    <t>¬ß 19.2-44.1</t>
  </si>
  <si>
    <t>&lt;p&gt;Repealed by Acts 1976, c. 138.&lt;/p&gt;</t>
  </si>
  <si>
    <t>¬ß 19.2-45</t>
  </si>
  <si>
    <t>Powers enumerated.</t>
  </si>
  <si>
    <t>&lt;p&gt;A magistrate shall have the following powers only:&lt;/p&gt;&lt;p&gt;(1) To issue process of arrest in accord with the provisions of ¬ß¬ß &lt;a href='/vacode/19.2-71/'&gt;19.2-71&lt;/a&gt; to &lt;a href='/vacode/19.2-82/'&gt;19.2-82&lt;/a&gt; of the Code;&lt;/p&gt;&lt;p&gt;(2) To issue search warrants in accord with the provisions of ¬ß¬ß &lt;a href='/vacode/19.2-52/'&gt;19.2-52&lt;/a&gt; to &lt;a href='/vacode/19.2-60/'&gt;19.2-60&lt;/a&gt; of the Code;&lt;/p&gt;&lt;p&gt;(3) To admit to bail or commit to jail all persons charged with offenses subject to the limitations of and in accord with general laws on bail;&lt;/p&gt;&lt;p&gt;(4) The same power to issue warrants and subpoenas as is conferred upon district courts and as limited by the provisions of ¬ß¬ß &lt;a href='/vacode/19.2-71/'&gt;19.2-71&lt;/a&gt; through &lt;a href='/vacode/19.2-82/'&gt;19.2-82&lt;/a&gt;. A copy of all felony warrants issued at the request of a citizen shall be promptly delivered to the attorney for the Commonwealth for the county or city in which the warrant is returnable. Upon the request of the attorney for the Commonwealth, a copy of any misdemeanor warrant issued at the request of a citizen shall be delivered to the attorney for the Commonwealth for such county or city. All attachments, warrants and subpoenas shall be returnable before a district court;&lt;/p&gt;&lt;p&gt;(5) To issue civil warrants directed to the sheriff or constable of the county or city wherein the defendant resides, together with a copy thereof, requiring him to summon the person against whom the claim is, to appear before a district court on a certain day, not exceeding 30 days from the date thereof to answer such claim. If there be two or more defendants and any defendant resides outside the jurisdiction in which the warrant is issued, the summons for such defendant residing outside the jurisdiction may be directed to the sheriff of the county or city of his residence, and such warrant may be served and returned as provided in ¬ß &lt;a href='/vacode/16.1-80/'&gt;16.1-80&lt;/a&gt;;&lt;/p&gt;&lt;p&gt;(6) To administer oaths and take acknowledgments;&lt;/p&gt;&lt;p&gt;(7) To act as conservators of the peace;&lt;/p&gt;&lt;p&gt;(8), (9) [Repealed.]&lt;/p&gt;&lt;p&gt;(10) To perform such other acts or functions specifically authorized by law.&lt;/p&gt;&lt;p&gt;Code 1950, ¬ß 19.1-394; 1973, c. 545; 1974, c. 484; 1975, c. 495; 1976, c. 471; 1977, c. 332; 1978, cc. 500, 605; 1985, c. 77; 2007, cc. &lt;a href='http://lis.virginia.gov/cgi-bin/legp604.exe?071+ful+CHAP0122'&gt;122&lt;/a&gt;, &lt;a href='http://lis.virginia.gov/cgi-bin/legp604.exe?071+ful+CHAP0373'&gt;373&lt;/a&gt;; 2008, cc. &lt;a href='http://lis.virginia.gov/cgi-bin/legp604.exe?081+ful+CHAP0551'&gt;551&lt;/a&gt;, &lt;a href='http://lis.virginia.gov/cgi-bin/legp604.exe?081+ful+CHAP0691'&gt;691&lt;/a&gt;; 2009, cc. &lt;a href='http://lis.virginia.gov/cgi-bin/legp604.exe?091+ful+CHAP0291'&gt;291&lt;/a&gt;, &lt;a href='http://lis.virginia.gov/cgi-bin/legp604.exe?091+ful+CHAP0344'&gt;344&lt;/a&gt;; 2018, c. &lt;a href='http://lis.virginia.gov/cgi-bin/legp604.exe?181+ful+CHAP0164'&gt;164&lt;/a&gt;.&lt;/p&gt;</t>
  </si>
  <si>
    <t>COMPENSATION AND FEES</t>
  </si>
  <si>
    <t>¬ß 19.2-46</t>
  </si>
  <si>
    <t>Compensation.</t>
  </si>
  <si>
    <t>&lt;p&gt;The salaries of all magistrates shall be fixed and paid as provided in ¬ß &lt;a href='http://law.lis.virginia.gov/vacode/19.2-46.1/'&gt;19.2-46.1&lt;/a&gt;. The salaries referred to herein shall be in lieu of all fees which may accrue to the recipient by virtue of his office.&lt;/p&gt;&lt;p&gt;Code 1950, ¬ß 19.1-395; 1973, c. 545; 1974, c. 484; 1975, c. 495; 1980, c. 139; 2008, cc. &lt;a href='http://lis.virginia.gov/cgi-bin/legp604.exe?081+ful+CHAP0551'&gt;551&lt;/a&gt;, &lt;a href='http://lis.virginia.gov/cgi-bin/legp604.exe?081+ful+CHAP0691'&gt;691&lt;/a&gt;.&lt;/p&gt;</t>
  </si>
  <si>
    <t>¬ß 19.2-46.1</t>
  </si>
  <si>
    <t>Salaries to be fixed by the Executive Secretary; limitations; mileage allowance.</t>
  </si>
  <si>
    <t>&lt;p&gt;Salaries of magistrates and any other personnel in the office of the magistrate shall be fixed by the Executive Secretary of the Supreme Court. Such salaries shall be fixed by the Executive Secretary at least annually at such time as he deems proper and as soon as practicable thereafter certified to the Comptroller.&lt;/p&gt;&lt;p&gt;In determining the salary of any magistrate, the Executive Secretary shall consider the work load of and territory and population served by the magistrate and such other factors he deems relevant.&lt;/p&gt;&lt;p&gt;The governing body of any county or city may add to the fixed compensation of magistrates such amount as the governing body may appropriate with the total amount not to exceed 50 percent of the amount paid by the Commonwealth to magistrates provided such additional compensation was in effect on June 30, 2008, for such magistrates and any magistrate receiving such additional compensation continues in office without a break in service. However, the total amount of additional compensation may not be increased after June 30, 2008. No additional amount paid by a local governing body shall be chargeable to the Executive Secretary of the Supreme Court, nor shall it remove or supersede any authority, control or supervision of the Executive Secretary or Committee on District Courts.&lt;/p&gt;&lt;p&gt;1973, c. 545, ¬ß 14.1-44.2; 1974, c. 484; 1975, c. 334; 1981, c. 4; 1995, cc. &lt;a href='http://lis.virginia.gov/cgi-bin/legp604.exe?951+ful+CHAP0331'&gt;331&lt;/a&gt;, &lt;a href='http://lis.virginia.gov/cgi-bin/legp604.exe?951+ful+CHAP0378'&gt;378&lt;/a&gt;; 1998, c. &lt;a href='http://lis.virginia.gov/cgi-bin/legp604.exe?981+ful+CHAP0872'&gt;872&lt;/a&gt;; 2008, cc. &lt;a href='http://lis.virginia.gov/cgi-bin/legp604.exe?081+ful+CHAP0551'&gt;551&lt;/a&gt;, &lt;a href='http://lis.virginia.gov/cgi-bin/legp604.exe?081+ful+CHAP0691'&gt;691&lt;/a&gt;.&lt;/p&gt;</t>
  </si>
  <si>
    <t>¬ß 19.2-46.2</t>
  </si>
  <si>
    <t>Full-time magistrates; certification for retirement coverage.</t>
  </si>
  <si>
    <t>&lt;p&gt;The Committee on District Courts shall certify to the director of the Virginia Retirement System the names of those magistrates serving on a regular full-time basis. Certification by the Committee shall qualify a magistrate as a state employee, for purposes of ¬ß¬ß &lt;a href='http://law.lis.virginia.gov/vacode/51.1-124.3/'&gt;51.1-124.3&lt;/a&gt; and &lt;a href='http://law.lis.virginia.gov/vacode/51.1-152/'&gt;51.1-152&lt;/a&gt; of the Virginia Retirement System (¬ß &lt;a href='http://law.lis.virginia.gov/vacode/51.1-124.1/'&gt;51.1-124.1&lt;/a&gt; et seq.), effective on the date given in the certificate as the date on which such magistrate first served on a regular full-time basis on or after January 1, 1974.&lt;/p&gt;&lt;p&gt;1974, c. 353, ¬ß 14.1-44.2:1; 1998, c. &lt;a href='http://lis.virginia.gov/cgi-bin/legp604.exe?981+ful+CHAP0872'&gt;872&lt;/a&gt;.&lt;/p&gt;</t>
  </si>
  <si>
    <t>¬ß 19.2-47</t>
  </si>
  <si>
    <t>Magistrate not to receive claims or evidence of debt for collection.</t>
  </si>
  <si>
    <t>&lt;p&gt;No magistrate shall receive claims or evidence of debt for collection; and it shall be unlawful for any magistrate to receive claims of any kind for collection, or to accept or receive money or any other things of value by way of commission or compensation for or on account of any collection made by or through him on any such claim, either before or after judgment. Any magistrate violating this section shall be guilty of a Class 1 misdemeanor.&lt;/p&gt;&lt;p&gt;Code 1950, ¬ß 19.1-396; 1973, c. 545; 1975, c. 495.&lt;/p&gt;</t>
  </si>
  <si>
    <t>¬ß 19.2-47.1</t>
  </si>
  <si>
    <t>Disposition of funds.</t>
  </si>
  <si>
    <t>&lt;p&gt;All funds paid to and collected by or on behalf of a magistrate shall be paid promptly to the appropriate district court clerk, circuit court clerk, commissioner in chancery, department of the Commonwealth, federal agency or as otherwise authorized by statute.&lt;/p&gt;&lt;p&gt;1973, c. 545, ¬ß 14.1-44.4; 1980, c. 356; 1987, c. 22; 1998, c. &lt;a href='http://lis.virginia.gov/cgi-bin/legp604.exe?981+ful+CHAP0872'&gt;872&lt;/a&gt;.&lt;/p&gt;</t>
  </si>
  <si>
    <t>¬ß 19.2-48</t>
  </si>
  <si>
    <t>Audits.</t>
  </si>
  <si>
    <t>&lt;p&gt;The Auditor of Public Accounts shall audit the records of all magistrates who serve any county or city when auditing the records of the district courts of such county or city or upon request of the chief district judge of the district in which such county or city is located.&lt;/p&gt;&lt;p&gt;Code 1950, ¬ß 19.1-397; 1973, c. 545; 1975, c. 495; 1980, c. 195; 2008, cc. &lt;a href='http://lis.virginia.gov/cgi-bin/legp604.exe?081+ful+CHAP0551'&gt;551&lt;/a&gt;, &lt;a href='http://lis.virginia.gov/cgi-bin/legp604.exe?081+ful+CHAP0691'&gt;691&lt;/a&gt;.&lt;/p&gt;</t>
  </si>
  <si>
    <t>¬ß 19.2-48.1</t>
  </si>
  <si>
    <t>Quarters for magistrates.</t>
  </si>
  <si>
    <t>&lt;p&gt;A. The counties and cities served by a magistrate or magistrates shall provide suitable quarters for such magistrates, including a site for any videoconferencing equipment necessary to provide remote access to such magistrates. Insofar as possible, such quarters should be located in a public facility and should be appropriate to conduct the affairs of a judicial officer as well as provide convenient access to the public and law-enforcement officers. The county or city shall also provide all furniture and other equipment necessary for the efficient operation of the office.&lt;/p&gt;&lt;p&gt;B. Wherever practical, the office of magistrate shall be located at the county seat. However, offices may be located at other locations in the county, or city adjacent thereto, whenever such additional offices are necessary to effect the efficient administration of justice.&lt;/p&gt;&lt;p&gt;1975, c. 495; 1981, c. 5; 1988, c. 510; 2008, cc. &lt;a href='http://lis.virginia.gov/cgi-bin/legp604.exe?081+ful+CHAP0551'&gt;551&lt;/a&gt;, &lt;a href='http://lis.virginia.gov/cgi-bin/legp604.exe?081+ful+CHAP0691'&gt;691&lt;/a&gt;.&lt;/p&gt;</t>
  </si>
  <si>
    <t>SPECIAL MAGISTRATES [Repealed]</t>
  </si>
  <si>
    <t>¬ß¬ß 19.2-49 through 19.2-51</t>
  </si>
  <si>
    <t>SEARCH WARRANTS</t>
  </si>
  <si>
    <t>¬ß 19.2-52</t>
  </si>
  <si>
    <t>When search warrant may issue.</t>
  </si>
  <si>
    <t>&lt;p&gt;Except as provided in ¬ß &lt;a href='http://law.lis.virginia.gov/vacode/19.2-56.1/'&gt;19.2-56.1&lt;/a&gt;, search warrants, based upon complaint on oath supported by an affidavit as required in ¬ß &lt;a href='http://law.lis.virginia.gov/vacode/19.2-54/'&gt;19.2-54&lt;/a&gt;, may be issued by any judge, magistrate or other person having authority to issue criminal warrants, if he be satisfied from such complaint and affidavit that there is reasonable and probable cause for the issuance of such search warrant.&lt;/p&gt;&lt;p&gt;An application for a search warrant to withdraw blood from a person suspected of violating ¬ß &lt;a href='http://law.lis.virginia.gov/vacode/18.2-266/'&gt;18.2-266&lt;/a&gt;, &lt;a href='http://law.lis.virginia.gov/vacode/18.2-266.1/'&gt;18.2-266.1&lt;/a&gt;, &lt;a href='http://law.lis.virginia.gov/vacode/18.2-272/'&gt;18.2-272&lt;/a&gt;, &lt;a href='http://law.lis.virginia.gov/vacode/29.1-738/'&gt;29.1-738&lt;/a&gt;, &lt;a href='http://law.lis.virginia.gov/vacode/29.1-738.02/'&gt;29.1-738.02&lt;/a&gt;, or &lt;a href='http://law.lis.virginia.gov/vacode/46.2-341.24/'&gt;46.2-341.24&lt;/a&gt; shall be given priority over any pending matters not involving an imminent risk to another's health or safety before such judge, magistrate, or other person having authority to issue criminal warrants.&lt;/p&gt;&lt;p&gt;Code 1950, ¬ß 19.1-83; 1960, c. 366; 1975, c. 495; 1986, c. 636; 2017, cc. &lt;a href='http://lis.virginia.gov/cgi-bin/legp604.exe?171+ful+CHAP0623'&gt;623&lt;/a&gt;, &lt;a href='http://lis.virginia.gov/cgi-bin/legp604.exe?171+ful+CHAP0673'&gt;673&lt;/a&gt;.&lt;/p&gt;</t>
  </si>
  <si>
    <t>¬ß 19.2-53</t>
  </si>
  <si>
    <t>What may be searched and seized.</t>
  </si>
  <si>
    <t>&lt;p&gt;A. Search warrants may be issued for the search of or for specified places, things or persons, and seizure therefrom of the following things as specified in the warrant:&lt;/p&gt;&lt;p&gt;1. Weapons or other objects used in the commission of crime;&lt;/p&gt;&lt;p&gt;2. Articles or things the sale or possession of which is unlawful;&lt;/p&gt;&lt;p&gt;3. Stolen property or the fruits of any crime;&lt;/p&gt;&lt;p&gt;4. Any object, thing, or person, including without limitation, documents, books, papers, records or body fluids, constituting evidence of the commission of crime; or&lt;/p&gt;&lt;p&gt;5. Any person to be arrested for whom a warrant or process for arrest has been issued.&lt;/p&gt;&lt;p&gt;Notwithstanding any other provision in this chapter to the contrary, no search warrant may be issued as a substitute for a witness subpoena.&lt;/p&gt;&lt;p&gt;B. Any search warrant issued for the search and seizure of a computer, computer network, or other device containing electronic or digital information shall be deemed to include the search and seizure of the physical components and the electronic or digital information contained in any such computer, computer network, or other device.&lt;/p&gt;&lt;p&gt;C. Any search, including the search of the contents of any computer, computer network, or other device conducted pursuant to subsection B, may be conducted in any location and is not limited to the location where the evidence was seized.&lt;/p&gt;&lt;p&gt;Code 1950, ¬ß 19.1-84; 1960, c. 366; 1962, c. 519; 1966, c. 363; 1970, c. 650; 1974, c. 113; 1975, c. 495; 1981, c. 559; 2015, c. &lt;a href='http://lis.virginia.gov/cgi-bin/legp604.exe?151+ful+CHAP0501'&gt;501&lt;/a&gt;; 2017, cc. &lt;a href='http://lis.virginia.gov/cgi-bin/legp604.exe?171+ful+CHAP0233'&gt;233&lt;/a&gt;, &lt;a href='http://lis.virginia.gov/cgi-bin/legp604.exe?171+ful+CHAP0242'&gt;242&lt;/a&gt;.&lt;/p&gt;</t>
  </si>
  <si>
    <t>¬ß 19.2-53.1</t>
  </si>
  <si>
    <t>Taking blood samples pursuant to search warrant; immunity.</t>
  </si>
  <si>
    <t>&lt;p&gt;No cause of action shall lie in any court against any person authorized by law to withdraw blood pursuant to a search warrant issued in accordance with ¬ß &lt;a href='http://law.lis.virginia.gov/vacode/19.2-53/'&gt;19.2-53&lt;/a&gt; when that person is acting in accordance with such warrant, except in cases of negligence in the withdrawing of blood or willful misconduct.&lt;/p&gt;&lt;p&gt;2015, c. &lt;a href='http://lis.virginia.gov/cgi-bin/legp604.exe?151+ful+CHAP0425'&gt;425&lt;/a&gt;.&lt;/p&gt;</t>
  </si>
  <si>
    <t>¬ß 19.2-54</t>
  </si>
  <si>
    <t>Affidavit preliminary to issuance of search warrant; general search warrant prohibited; effect of failure to file affidavit.</t>
  </si>
  <si>
    <t>&lt;p&gt;No search warrant shall be issued until there is filed with the officer authorized to issue the same an affidavit of some person reasonably describing the place, thing, or person to be searched, the things or persons to be searched for thereunder, alleging briefly material facts, constituting the probable cause for the issuance of such warrant and alleging substantially the offense or the identity of the person to be arrested for whom a warrant or process for arrest has been issued in relation to which such search is to be made and that the object, thing, or person searched for constitutes evidence of the commission of such offense or is the person to be arrested for whom a warrant or process for arrest has been issued. The affidavit may be filed by electronically transmitted (i) facsimile process or (ii) electronic record as defined in ¬ß &lt;a href='http://law.lis.virginia.gov/vacode/59.1-480/'&gt;59.1-480&lt;/a&gt;. Such affidavit shall be certified by the officer who issues such warrant and delivered in person; mailed by certified mail, return receipt requested; or delivered by electronically transmitted facsimile process or by use of filing and security procedures as defined in the Uniform Electronic Transactions Act (¬ß &lt;a href='http://law.lis.virginia.gov/vacode/59.1-479/'&gt;59.1-479&lt;/a&gt; et seq.) for transmitting signed documents, by such officer or his designee or agent, to the clerk of the circuit court of the county or city wherein the search is made, within seven days after the issuance of such warrant and shall by such clerk be preserved as a record and shall at all times be subject to inspection by the public after the warrant that is the subject of the affidavit has been executed or 15 days after issuance of the warrant, whichever is earlier; however, such affidavit, any warrant issued pursuant thereto, any return made thereon, and any order sealing the affidavit, warrant, or return may be temporarily sealed for a specific period of time by the appropriate court upon application of the attorney for the Commonwealth for good cause shown in an ex parte hearing. Any individual arrested and claiming to be aggrieved by such search and seizure or any person who claims to be entitled to lawful possession of such property seized may move the appropriate court for the unsealing of such affidavit, warrant, and return. The burden of proof with respect to continued sealing shall be upon the Commonwealth. Each such clerk shall maintain an index of all such affidavits filed in his office in order to facilitate inspection. No such warrant shall be issued on an affidavit omitting such essentials, and no general warrant for the search of a house, place, compartment, vehicle or baggage shall be issued. The term "affidavit" as used in this section, means statements made under oath or affirmation and preserved verbatim.&lt;/p&gt;&lt;p&gt;Failure of the officer issuing such warrant to file the required affidavit shall not invalidate any search made under the warrant unless such failure shall continue for a period of 30 days. If the affidavit is filed prior to the expiration of the 30-day period, nevertheless, evidence obtained in any such search shall not be admissible until a reasonable time after the filing of the required affidavit.&lt;/p&gt;&lt;p&gt;Code 1950, ¬ß 19.1-85; 1960, c. 366; 1973, c. 502; 1975, c. 495; 1976, c. 552; 1977, c. 109; 1979, c. 583; 1980, c. 362; 1981, c. 559; 1989, c. 719; 2006, c. &lt;a href='http://lis.virginia.gov/cgi-bin/legp604.exe?061+ful+CHAP0285'&gt;285&lt;/a&gt;; 2007, c. &lt;a href='http://lis.virginia.gov/cgi-bin/legp604.exe?071+ful+CHAP0212'&gt;212&lt;/a&gt;; 2008, cc. &lt;a href='http://lis.virginia.gov/cgi-bin/legp604.exe?081+ful+CHAP0147'&gt;147&lt;/a&gt;, &lt;a href='http://lis.virginia.gov/cgi-bin/legp604.exe?081+ful+CHAP0183'&gt;183&lt;/a&gt;; 2011, cc. &lt;a href='http://lis.virginia.gov/cgi-bin/legp604.exe?111+ful+CHAP0196'&gt;196&lt;/a&gt;, &lt;a href='http://lis.virginia.gov/cgi-bin/legp604.exe?111+ful+CHAP0219'&gt;219&lt;/a&gt;; 2012, c. &lt;a href='http://lis.virginia.gov/cgi-bin/legp604.exe?121+ful+CHAP0005'&gt;5&lt;/a&gt;;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href='http://lis.virginia.gov/cgi-bin/legp604.exe?171+ful+CHAP0641'&gt;641&lt;/a&gt;.&lt;/p&gt;</t>
  </si>
  <si>
    <t>¬ß 19.2-55</t>
  </si>
  <si>
    <t>Issuing general search warrant or search warrant without affidavit deemed malfeasance.</t>
  </si>
  <si>
    <t>&lt;p&gt;Any person having authority to issue criminal warrants who wilfully and knowingly issues a general search warrant or a search warrant without the affidavit required by ¬ß &lt;a href='http://law.lis.virginia.gov/vacode/19.2-54/'&gt;19.2-54&lt;/a&gt; shall be deemed guilty of a malfeasance.&lt;/p&gt;&lt;p&gt;Code 1950, ¬ß 19.1-89; 1960, c. 366; 1975, c. 495.&lt;/p&gt;</t>
  </si>
  <si>
    <t>¬ß 19.2-56</t>
  </si>
  <si>
    <t>To whom search warrant directed; what it shall command; warrant to show date and time of issuance; copy of affidavit to be part of warrant and served therewith; warrants not executed within 15 days.</t>
  </si>
  <si>
    <t>&lt;p&gt;The judge, magistrate or other official authorized to issue criminal warrants, shall issue a search warrant if he finds from the facts or circumstances recited in the affidavit that there is probable cause for the issuance thereof.&lt;/p&gt;&lt;p&gt;Every search warrant shall be directed to (i) the sheriff, sergeant, or any policeman of the county, city or town in which the place to be searched is located, (ii) any law-enforcement officer or agent employed by the Commonwealth and vested with the powers of sheriffs and police, or (iii) jointly to any such sheriff, sergeant, policeman or law-enforcement officer or agent and an agent, special agent or officer of the Federal Bureau of Investigation, the Bureau of Alcohol, Tobacco and Firearms of the United States Treasury, the United States Naval Criminal Investigative Service, the United States Department of Homeland Security, any inspector, law-enforcement official or police personnel of the United States Postal Service, or the Drug Enforcement Administration. The warrant shall (a) name the affiant, (b) recite the offense or the identity of the person to be arrested for whom a warrant or process for arrest has been issued in relation to which the search is to be made, (c) name or describe the place to be searched, (d) describe the property or person to be searched for, and (e) recite that the magistrate has found probable cause to believe that the property or person constitutes evidence of a crime (identified in the warrant) or tends to show that a person (named or described therein) has committed or is committing a crime or that the person to be arrested for whom a warrant or process for arrest has been issued is located at the place to be searched.&lt;/p&gt;&lt;p&gt;The warrant shall command that the place be forthwith searched, either in day or night, and that the objects or persons described in the warrant, if found there, be seized. An inventory shall be produced before a court having jurisdiction of the offense or over the person to be arrested for whom a warrant or process for arrest has been issued in relation to which the warrant was issued as provided in ¬ß &lt;a href='/vacode/19.2-57/'&gt;19.2-57&lt;/a&gt;.&lt;/p&gt;&lt;p&gt;Any such warrant as provided in this section shall be executed by the policeman or other law-enforcement officer or agent into whose hands it shall come or be delivered. If the warrant is directed jointly to a sheriff, sergeant, policeman or law-enforcement officer or agent of the Commonwealth and a federal agent or officer as otherwise provided in this section, the warrant may be executed jointly or by the policeman, law-enforcement officer or agent into whose hands it is delivered. No other person may be permitted to be present during or participate in the execution of a warrant to search a place except (1) the owners and occupants of the place to be searched when permitted to be present by the officer in charge of the conduct of the search and (2) persons designated by the officer in charge of the conduct of the search to assist or provide expertise in the conduct of the search.&lt;/p&gt;&lt;p&gt;Any search warrant for records or other information pertaining to a subscriber to, or customer of, an electronic communication service or remote computing service, whether a domestic corporation or foreign corporation, that is transacting or has transacted any business in the Commonwealth, to be executed upon such service provider may be executed within or outside the Commonwealth by hand, United States mail, commercial delivery service, facsimile, or other electronic means upon the service provider. Notwithstanding the provisions of ¬ß &lt;a href='/vacode/19.2-57/'&gt;19.2-57&lt;/a&gt;, the officer executing a warrant pursuant to this paragraph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service provider. The return shall be made in the circuit court clerk's office for the jurisdiction wherein the warrant was (A) executed, if executed within the Commonwealth, and a copy of the return shall also be delivered to the clerk of the circuit court of the county or city where the warrant was issued; or (B) issued, if executed outside the Commonwealth. Saturdays, Sundays, or any federal or state legal holiday shall not be used in computing the three-day filing period.&lt;/p&gt;&lt;p&gt;Electronic communication service or remote computing service providers, whether a foreign or domestic corporation, shall also provide the contents of electronic communications pursuant to a search warrant issued under this section and ¬ß &lt;a href='/vacode/19.2-70.3/'&gt;19.2-70.3&lt;/a&gt; using the same process described in the preceding paragraph.&lt;/p&gt;&lt;p&gt;Notwithstanding the provisions of ¬ß &lt;a href='/vacode/19.2-57/'&gt;19.2-57&lt;/a&gt;, any search warrant for records or other information pertaining to a customer of a financial institution as defined in ¬ß &lt;a href='/vacode/6.2-604/'&gt;6.2-604&lt;/a&gt;, money transmitter as defined in ¬ß &lt;a href='/vacode/6.2-1900/'&gt;6.2-1900&lt;/a&gt;, commercial business providing credit history or credit reports, or issuer as defined in ¬ß &lt;a href='/vacode/6.2-424/'&gt;6.2-424&lt;/a&gt; may be executed within the Commonwealth by hand, United States mail, commercial delivery service, facsimile, or other electronic means upon the financial institution, money transmitter, commercial business providing credit history or credit reports, or issuer. The officer executing such warrant shall endorse the date of execution thereon and shall file the warrant, with the inventory attached (or a notation that no property was seized) and the accompanying affidavit, unless such affidavit was made by voice or videotape recording, within three days after the materials ordered to be produced are received by the officer from the financial institution, money transmitter, commercial business providing credit history or credit reports, or issuer. The return shall be made in the circuit court clerk's office for the jurisdiction wherein the warrant was executed. Saturdays, Sundays, or any federal or state legal holiday shall not be used in computing the three-day filing period. For the purposes of this section, the warrant will be considered executed in the jurisdiction where the entity on which the warrant is served is located.&lt;/p&gt;&lt;p&gt;Every search warrant shall contain the date and time it was issued. However, the failure of any such search warrant to contain the date and time it was issued shall not render the warrant void, provided that the date and time of issuing of said warrant is established by competent evidence.&lt;/p&gt;&lt;p&gt;The judge, magistrate, or other official authorized to issue criminal warrants shall attach a copy of the affidavit required by ¬ß &lt;a href='/vacode/19.2-54/'&gt;19.2-54&lt;/a&gt;, which shall become a part of the search warrant and served therewith. However, this provision shall not be applicable in any case in which the affidavit is made by means of a voice or videotape recording or where the affidavit has been sealed pursuant to ¬ß &lt;a href='/vacode/19.2-54/'&gt;19.2-54&lt;/a&gt;.&lt;/p&gt;&lt;p&gt;Any search warrant not executed within 15 days after issuance thereof shall be returned to, and voided by, the officer who issued such search warrant.&lt;/p&gt;&lt;p&gt;For the purposes of this section:&lt;/p&gt;&lt;p&gt;"Foreign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¬ß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¬ß &lt;a href='/vacode/13.1-775/'&gt;13.1-775&lt;/a&gt;.&lt;/p&gt;&lt;p&gt;Code 1950, ¬ß 19.1-86; 1960, c. 366; 1968, c. 572; 1975, c. 495; 1977, c. 289; 1979, c. 584; 1980, c. 573; 1981, c. 559; 1984, cc. 491, 598; 1988, c. 50; 1989, c. 719; 2000, c. &lt;a href='http://lis.virginia.gov/cgi-bin/legp604.exe?001+ful+CHAP0783'&gt;783&lt;/a&gt;; 2001, cc. &lt;a href='http://lis.virginia.gov/cgi-bin/legp604.exe?011+ful+CHAP0183'&gt;183&lt;/a&gt;, &lt;a href='http://lis.virginia.gov/cgi-bin/legp604.exe?011+ful+CHAP0205'&gt;205&lt;/a&gt;; 2007, c. &lt;a href='http://lis.virginia.gov/cgi-bin/legp604.exe?071+ful+CHAP0416'&gt;416&lt;/a&gt;; 2009, c. &lt;a href='http://lis.virginia.gov/cgi-bin/legp604.exe?091+ful+CHAP0725'&gt;725&lt;/a&gt;; 2015, cc. &lt;a href='http://lis.virginia.gov/cgi-bin/legp604.exe?151+ful+CHAP0075'&gt;75&lt;/a&gt;, &lt;a href='http://lis.virginia.gov/cgi-bin/legp604.exe?151+ful+CHAP0126'&gt;126&lt;/a&gt;; 2017, cc. &lt;a href='http://lis.virginia.gov/cgi-bin/legp604.exe?171+ful+CHAP0228'&gt;228&lt;/a&gt;, &lt;a href='http://lis.virginia.gov/cgi-bin/legp604.exe?171+ful+CHAP0233'&gt;233&lt;/a&gt;, &lt;a href='http://lis.virginia.gov/cgi-bin/legp604.exe?171+ful+CHAP0242'&gt;242&lt;/a&gt;, &lt;a href='http://lis.virginia.gov/cgi-bin/legp604.exe?171+ful+CHAP0641'&gt;641&lt;/a&gt;; 2018, c. &lt;a href='http://lis.virginia.gov/cgi-bin/legp604.exe?181+ful+CHAP0410'&gt;410&lt;/a&gt;.&lt;/p&gt;</t>
  </si>
  <si>
    <t>¬ß 19.2-56.1</t>
  </si>
  <si>
    <t>Warrant issued for search of attorney's office.</t>
  </si>
  <si>
    <t>&lt;p&gt;A. Any warrant sought for the search of a premises or the contents thereof belonging to or under the control of any licensed attorney-at-law to search for evidence of any crime solely involving a client of such attorney shall be issued only by a circuit court judge. Any evidence seized pursuant to this section shall be inventoried forthwith by the clerk of the issuing court and sealed by the issuing judge. As soon thereafter as is practicable, the issuing judge shall conduct an in camera inspection of the seized evidence in the presence of the attorney from whom the evidence was seized. Following such inspection the issuing judge shall return any evidence so seized which is determined to be within the scope of the attorney-client privilege and not otherwise subject to seizure.&lt;/p&gt;&lt;p&gt;B. Nothing herein shall bar the standing of the client to challenge the admissibility of any evidence seized pursuant to this section in any trial or proceeding.&lt;/p&gt;&lt;p&gt;1986, c. 636.&lt;/p&gt;</t>
  </si>
  <si>
    <t>¬ß 19.2-56.2</t>
  </si>
  <si>
    <t>Application for and issuance of search warrant for a tracking device; installation and use.</t>
  </si>
  <si>
    <t>&lt;p&gt;A. As used in this section, unless the context requires a different meaning:&lt;/p&gt;&lt;p&gt;"Judicial officer" means a judge, magistrate, or other person authorized to issue criminal warrants.&lt;/p&gt;&lt;p&gt;"Law-enforcement officer" shall have the same meaning as in ¬ß &lt;a href='/vacode/9.1-101/'&gt;9.1-101&lt;/a&gt;.&lt;/p&gt;&lt;p&gt;"Tracking device" means an electronic or mechanical device that permits a person to remotely determine or track the position or movement of a person or object. "Tracking device" includes devices that store geographic data for subsequent access or analysis and devices that allow for the real-time monitoring of movement.&lt;/p&gt;&lt;p&gt;"Use of a tracking device" includes the installation, maintenance, and monitoring of a tracking device but does not include the interception of wire, electronic, or oral communications or the capture, collection, monitoring, or viewing of images.&lt;/p&gt;&lt;p&gt;B. A law-enforcement officer may apply for a search warrant from a judicial officer to permit the use of a tracking device. Each application for a search warrant authorizing the use of a tracking device shall be made in writing, upon oath or affirmation, to a judicial officer for the circuit in which the tracking device is to be installed, or where there is probable cause to believe the offense for which the tracking device is sought has been committed, is being committed, or will be committed.&lt;/p&gt;&lt;p&gt;The law-enforcement officer shall submit an affidavit, which may be filed by electronically transmitted (i) facsimile process or (ii) electronic record as defined in ¬ß &lt;a href='/vacode/59.1-480/'&gt;59.1-480&lt;/a&gt;, and shall include:&lt;/p&gt;&lt;p&gt;1. The identity of the applicant and the identity of the law-enforcement agency conducting the investigation;&lt;/p&gt;&lt;p&gt;2. The identity of the vehicle, container, item, or object to which, in which, or on which the tracking device is to be attached, placed, or otherwise installed; the name of the owner or possessor of the vehicle, container, item, or object described, if known; and the jurisdictional area in which the vehicle, container, item, or object described is expected to be found, if known;&lt;/p&gt;&lt;p&gt;3. Material facts constituting the probable cause for the issuance of the search warrant and alleging substantially the offense in relation to which such tracking device is to be used and a showing that probable cause exists that the information likely to be obtained will be evidence of the commission of such offense; and&lt;/p&gt;&lt;p&gt;4. The name of the county or city where there is probable cause to believe the offense for which the tracking device is sought has been committed, is being committed, or will be committed.&lt;/p&gt;&lt;p&gt;C. 1. If the judicial officer finds, based on the affidavit submitted, that there is probable cause to believe that a crime has been committed, is being committed, or will be committed and that there is probable cause to believe the information likely to be obtained from the use of the tracking device will be evidence of the commission of such offense, the judicial officer shall issue a search warrant authorizing the use of the tracking device. The search warrant shall authorize the use of the tracking device from within the Commonwealth to track a person or property for a reasonable period of time, not to exceed 30 days from the issuance of the search warrant. The search warrant shall authorize the collection of the tracking data contained in or obtained from the tracking device but shall not authorize the interception of wire, electronic, or oral communications or the capture, collection, monitoring, or viewing of images.&lt;/p&gt;&lt;p&gt;2. The affidavit shall be certified by the judicial officer who issues the search warrant and shall be delivered to and preserved as a record by the clerk of the circuit court of the county or city where there is probable cause to believe the offense for which the tracking device has been sought has been committed, is being committed, or will be committed. The affidavit shall be delivered by the judicial officer or his designee or agent in person; mailed by certified mail, return receipt requested; or delivered by electronically transmitted facsimile process or by use of filing and security procedures as defined in the Uniform Electronic Transactions Act (¬ß &lt;a href='/vacode/59.1-479/'&gt;59.1-479&lt;/a&gt; et seq.) for transmitting signed documents.&lt;/p&gt;&lt;p&gt;3. By operation of law, the affidavit, search warrant, return, and any other related materials or pleadings shall be sealed. Upon motion of the Commonwealth or the owner or possessor of the vehicle, container, item, or object that was tracked, the circuit court may unseal such documents if it appears that the unsealing is consistent with the ends of justice or is necessary to reasonably inform such person of the nature of the evidence to be presented against him or to adequately prepare for his defense.&lt;/p&gt;&lt;p&gt;4. The circuit court may, for good cause shown, grant one or more extensions, not to exceed 30 days each.&lt;/p&gt;&lt;p&gt;D. 1. The search warrant shall command the law-enforcement officer to complete the installation authorized by the search warrant within 15 days after issuance of the search warrant.&lt;/p&gt;&lt;p&gt;2. The law-enforcement officer executing the search warrant shall enter on it the exact date and time the device was installed and the period during which it was used.&lt;/p&gt;&lt;p&gt;3. Law-enforcement officers shall be permitted to monitor the tracking device during the period authorized in the search warrant, unless the period is extended as provided for in this section.&lt;/p&gt;&lt;p&gt;4. Law-enforcement officers shall remove the tracking device as soon as practical, but not later than 10 days after the use of the tracking device has ended. Upon request, and for good cause shown, the circuit court may grant one or more extensions for such removal for a period not to exceed 10 days each.&lt;/p&gt;&lt;p&gt;5. In the event that law-enforcement officers are unable to remove the tracking device as required by subdivision 4, the law-enforcement officers shall disable the device, if possible, and all use of the tracking device shall cease.&lt;/p&gt;&lt;p&gt;6. Within 10 days after the use of the tracking device has ended, the executed search warrant shall be returned to the circuit court of the county or city where there is probable cause to believe the offense for which the tracking device has been sought has been committed, is being committed, or will be committed, as designated in the search warrant, where it shall be preserved as a record by the clerk of the circuit court.&lt;/p&gt;&lt;p&gt;E. Within 10 days after the use of the tracking device has ended, a copy of the executed search warrant shall be served on the person who was tracked and the person whose property was tracked. Service may be accomplished by delivering a copy to the person who, or whose property, was tracked or by leaving a copy with any individual found at the person's usual place of abode who is a member of the person's family, other than a temporary sojourner or guest, and who is 16 years of age or older and by mailing a copy to the person's last known address. Upon request, and for good cause shown, the circuit court may grant one or more extensions for such service for a period not to exceed 30 days each. Good cause shall include, but not be limited to, a continuing criminal investigation, the potential for intimidation, the endangerment of an individual, or the preservation of evidence.&lt;/p&gt;&lt;p&gt;F. The disclosure or publication, without authorization of a circuit court, by a court officer, law-enforcement officer, or other person responsible for the administration of this section of the existence of a search warrant issued pursuant to this section, application for such search warrant, any affidavit filed in support of such warrant, or any return or data obtained as a result of such search warrant that is sealed by operation of law is punishable as a Class 1 misdemeanor.&lt;/p&gt;&lt;p&gt;2012, cc. &lt;a href='http://lis.virginia.gov/cgi-bin/legp604.exe?121+ful+CHAP0636'&gt;636&lt;/a&gt;, &lt;a href='http://lis.virginia.gov/cgi-bin/legp604.exe?121+ful+CHAP0679'&gt;679&lt;/a&gt;; 2018, cc. &lt;a href='http://lis.virginia.gov/cgi-bin/legp604.exe?181+ful+CHAP0084'&gt;84&lt;/a&gt;, &lt;a href='http://lis.virginia.gov/cgi-bin/legp604.exe?181+ful+CHAP0215'&gt;215&lt;/a&gt;.&lt;/p&gt;</t>
  </si>
  <si>
    <t>¬ß 19.2-57</t>
  </si>
  <si>
    <t>Execution and return of warrant; list of property seized.</t>
  </si>
  <si>
    <t>&lt;p&gt;The warrant shall be executed by the search of the place described in the warrant and, if property described in the warrant is found there, by the seizure of the property. The officer who seizes any property shall prepare an inventory thereof, under oath. An inventory of any seized property shall be produced before the circuit court of the county or city where the search was conducted. The officer executing the warrant shall endorse the date of execution thereon and the officer or his designee shall file the warrant, with the inventory attached (or a notation that no property was seized) and the accompanying affidavit, unless such affidavit was made by voice or videotape recording, within three days after the execution of such search warrant in the circuit court clerk's office, wherein the search was made, as provided in ¬ß &lt;a href='http://law.lis.virginia.gov/vacode/19.2-54/'&gt;19.2-54&lt;/a&gt;. Saturdays, Sundays, or any federal or state legal holiday shall not be used in computing the three-day filing period. The officer, or his designee or agent, may file the warrant, inventory, and accompanying affidavit by delivering them in person, or by mailing them certified mail, return receipt requested, or delivering them by electronically transmitted facsimile process.&lt;/p&gt;&lt;p&gt;Code 1950, ¬ß 19.1-87.1; 1970, c. 416; 1973, c. 11; 1975, c. 495; 1976, cc. 142, 552; 1977, c. 109; 1980, c. 573; 1984, c. 491; 2008, cc. &lt;a href='http://lis.virginia.gov/cgi-bin/legp604.exe?081+ful+CHAP0147'&gt;147&lt;/a&gt;, &lt;a href='http://lis.virginia.gov/cgi-bin/legp604.exe?081+ful+CHAP0183'&gt;183&lt;/a&gt;.&lt;/p&gt;</t>
  </si>
  <si>
    <t>¬ß 19.2-58</t>
  </si>
  <si>
    <t>Disposition of property seized.</t>
  </si>
  <si>
    <t>&lt;p&gt;If any such warrant be executed by the seizure of property, or of any other of the things aforesaid, the same shall be safely kept by the direction of such judge or court, to be used as evidence, and thereafter be disposed of as provided by law; provided, however, that any such property seized under such warrant which is not used in evidence and any property which is stolen or embezzled property shall be restored to its owner, and the things mentioned in ¬ß &lt;a href='http://law.lis.virginia.gov/vacode/19.2-53/'&gt;19.2-53&lt;/a&gt; may be burnt or otherwise destroyed, under such direction, as soon as there is no further need for its use as evidence unless it is otherwise expressly provided by law.&lt;/p&gt;&lt;p&gt;Code 1950, ¬ß 19.1-87; 1960, c. 366; 1975, c. 495.&lt;/p&gt;</t>
  </si>
  <si>
    <t>¬ß 19.2-59</t>
  </si>
  <si>
    <t>Search without warrant prohibited; when search without warrant lawful.</t>
  </si>
  <si>
    <t>&lt;p&gt;No officer of the law or any other person shall search any place, thing or person, except by virtue of and under a warrant issued by a proper officer. Any officer or other person searching any place, thing or person otherwise than by virtue of and under a search warrant, shall be guilty of malfeasance in office. Any officer or person violating the provisions of this section shall be liable to any person aggrieved thereby in both compensatory and punitive damages. Any officer found guilty of a second offense under this section shall, upon conviction thereof, immediately forfeit his office, and such finding shall be deemed to create a vacancy in such office to be filled according to law.&lt;/p&gt;&lt;p&gt;Provided, however, that any officer empowered to enforce the game laws or marine fisheries laws as set forth in Title 28.2 may without a search warrant enter for the purpose of enforcing such laws, any freight yard or room, passenger depot, baggage room or warehouse, storage room or warehouse, train, baggage car, passenger car, express car, Pullman car or freight car of any common carrier, or any boat, automobile or other vehicle; but nothing in this proviso contained shall be construed to permit a search of any occupied berth or compartment on any passenger car or boat or any baggage, bag, trunk, box or other closed container without a search warrant.&lt;/p&gt;&lt;p&gt;Code 1950, ¬ß 19.1-88; 1960, c. 366; 1975, c. 495; 1976, c. 293; 1978, c. 721; 1997, c. &lt;a href='http://lis.virginia.gov/cgi-bin/legp604.exe?971+ful+CHAP0147'&gt;147&lt;/a&gt;.&lt;/p&gt;</t>
  </si>
  <si>
    <t>¬ß 19.2-59.1</t>
  </si>
  <si>
    <t>Strip searches prohibited; exceptions; how strip searches conducted.</t>
  </si>
  <si>
    <t>&lt;p&gt;A. No person in custodial arrest for a traffic infraction, Class 3 or Class 4 misdemeanor, or a violation of a city, county, or town ordinance, which is punishable by no more than thirty days in jail shall be strip searched unless there is reasonable cause to believe on the part of a law-enforcement officer authorizing the search that the individual is concealing a weapon. All strip searches conducted under this section shall be performed by persons of the same sex as the person arrested and on premises where the search cannot be observed by persons not physically conducting the search.&lt;/p&gt;&lt;p&gt;B. A regional jail superintendent or the chief of police or the sheriff of the county or city shall develop a written policy regarding strip searches.&lt;/p&gt;&lt;p&gt;C. A search of any body cavity must be performed under sanitary conditions and a search of any body cavity, other than the mouth, shall be conducted either by or under the supervision of medically trained personnel.&lt;/p&gt;&lt;p&gt;D. Strip searches authorized pursuant to the exceptions stated in subsection A of this section shall be conducted by a law-enforcement officer as defined in ¬ß &lt;a href='http://law.lis.virginia.gov/vacode/9.1-101/'&gt;9.1-101&lt;/a&gt;.&lt;/p&gt;&lt;p&gt;E. The provisions of this section shall not apply when the person is taken into custody by or remanded to a law-enforcement officer pursuant to a circuit or district court order.&lt;/p&gt;&lt;p&gt;F. For purposes of this section, "strip search" shall mean having an arrested person remove or arrange some or all of his clothing so as to permit a visual inspection of the genitals, buttocks, anus, female breasts, or undergarments of such person.&lt;/p&gt;&lt;p&gt;G. Nothing in this section shall prohibit a sheriff or a regional jail superintendent from requiring that inmates take hot water and soap showers and be subjected to visual inspection upon assignment to the general population area of the jail or upon determination by the sheriff or regional jail superintendent that the inmate must be held at the jail by reason of his inability to post bond after reasonable opportunity to do so.&lt;/p&gt;&lt;p&gt;1981, c. 608; 1995, c. &lt;a href='http://lis.virginia.gov/cgi-bin/legp604.exe?951+ful+CHAP0112'&gt;112&lt;/a&gt;.&lt;/p&gt;</t>
  </si>
  <si>
    <t>¬ß 19.2-60</t>
  </si>
  <si>
    <t>Motion for return of seized property and to suppress.</t>
  </si>
  <si>
    <t>&lt;p&gt;A person aggrieved by an allegedly unlawful search or seizure may move the court to return any seized property and to suppress it for use as evidence. The court shall receive evidence on any issue of fact necessary to the decision of the motion. If the motion is granted by a court of record, any seized property shall be restored as soon as practicable unless otherwise subject to lawful detention, and such property shall not be admissible in evidence at any hearing or trial. If the motion is granted by a court not of record, such property shall not be admissible in evidence at any hearing or trial before that court, but the ruling shall have no effect on any hearing or trial in a court of record.&lt;/p&gt;&lt;p&gt;1975, c. 495.&lt;/p&gt;</t>
  </si>
  <si>
    <t>¬ß 19.2-60.1</t>
  </si>
  <si>
    <t>Use of unmanned aircraft systems by public bodies; search warrant required.</t>
  </si>
  <si>
    <t>&lt;p&gt;A. As used in this section, unless the context requires a different meaning:&lt;/p&gt;&lt;p&gt;"Unmanned aircraft" means an aircraft that is operated without the possibility of human intervention from within or on the aircraft.&lt;/p&gt;&lt;p&gt;"Unmanned aircraft system" means an unmanned aircraft and associated elements, including communication links, sensing devices, and the components that control the unmanned aircraft.&lt;/p&gt;&lt;p&gt;B. No state or local government department, agency, or instrumentality having jurisdiction over criminal law enforcement or regulatory violations, including but not limited to the Department of State Police, and no department of law enforcement as defined in ¬ß &lt;a href='/vacode/15.2-836/'&gt;15.2-836&lt;/a&gt; of any county, city, or town shall utilize an unmanned aircraft system except during the execution of a search warrant issued pursuant to this chapter or an administrative or inspection warrant issued pursuant to law.&lt;/p&gt;&lt;p&gt;C. Notwithstanding the prohibition in this section, an unmanned aircraft system may be deployed without a warrant (i) when an Amber Alert is activated pursuant to ¬ß &lt;a href='/vacode/52-34.3/'&gt;52-34.3&lt;/a&gt;; (ii) when a Senior Alert is activated pursuant to ¬ß &lt;a href='/vacode/52-34.6/'&gt;52-34.6&lt;/a&gt;; (iii) when a Blue Alert is activated pursuant to ¬ß &lt;a href='/vacode/52-34.9/'&gt;52-34.9&lt;/a&gt;; (iv) where use of an unmanned aircraft system is determined to be necessary to alleviate an immediate danger to any person; (v) by a law-enforcement officer following an accident where a report is required pursuant to ¬ß &lt;a href='/vacode/46.2-373/'&gt;46.2-373&lt;/a&gt;, to survey the scene of such accident for the purpose of crash reconstruction and record the scene by photographic or video images; (vi) by the Department of Transportation when assisting a law-enforcement officer to prepare a report pursuant to ¬ß &lt;a href='/vacode/46.2-373/'&gt;46.2-373&lt;/a&gt;; (vii) for training exercises related to such uses; or (viii) if a person with legal authority consents to the warrantless search.&lt;/p&gt;&lt;p&gt;D. The warrant requirements of this section shall not apply when such systems are utilized to support the Commonwealth or any locality for purposes other than law enforcement, including damage assessment, traffic assessment, flood stage assessment, and wildfire assessment. Nothing herein shall prohibit use of unmanned aircraft systems for private, commercial, or recreational use or solely for research and development purposes by institutions of higher education and other research organizations or institutions.&lt;/p&gt;&lt;p&gt;E. Evidence obtained through the utilization of an unmanned aircraft system in violation of this section is not admissible in any criminal or civil proceeding.&lt;/p&gt;&lt;p&gt;F. In no case may a weaponized unmanned aircraft system be deployed in the Commonwealth or its use facilitated in the Commonwealth by a state or local government department, agency, or instrumentality or department of law enforcement in the Commonwealth except in operations at the Space Port and Naval/Aegis facilities at Wallops Island.&lt;/p&gt;&lt;p&gt;G. Nothing herein shall apply to the Armed Forces of the United States or the Virginia National Guard while utilizing unmanned aircraft systems during training required to maintain readiness for its federal mission or when facilitating training for other U.S. Department of Defense units.&lt;/p&gt;&lt;p&gt;2015, cc. &lt;a href='http://lis.virginia.gov/cgi-bin/legp604.exe?151+ful+CHAP0764'&gt;764&lt;/a&gt;, &lt;a href='http://lis.virginia.gov/cgi-bin/legp604.exe?151+ful+CHAP0774'&gt;774&lt;/a&gt;; 2018, cc. &lt;a href='http://lis.virginia.gov/cgi-bin/legp604.exe?181+ful+CHAP0419'&gt;419&lt;/a&gt;, &lt;a href='http://lis.virginia.gov/cgi-bin/legp604.exe?181+ful+CHAP0546'&gt;546&lt;/a&gt;, &lt;a href='http://lis.virginia.gov/cgi-bin/legp604.exe?181+ful+CHAP0654'&gt;654&lt;/a&gt;.&lt;/p&gt;</t>
  </si>
  <si>
    <t>INTERCEPTION OF WIRE, ELECTRONIC OR ORAL COMMUNICATIONS</t>
  </si>
  <si>
    <t>¬ß 19.2-61</t>
  </si>
  <si>
    <t>&lt;p&gt;As used in this chapter:&lt;/p&gt;&lt;p&gt;"Aggrieved person" means a person who was a party to any intercepted wire, electronic or oral communication or a person against whom the interception was directed;&lt;/p&gt;&lt;p&gt;"Aural transfer" means a transfer containing the human voice at any point between and including the point of origin and the point of reception;&lt;/p&gt;&lt;p&gt;"Communications common carrier" means any person engaged as a common carrier for hire in communication by wire or radio or in radio transmission of energy;&lt;/p&gt;&lt;p&gt;"Contents" when used with respect to any wire, electronic or oral communication, includes any information concerning the substance, purport or meaning of that communication;&lt;/p&gt;&lt;p&gt;"Electronic, mechanical or other device" means any device or apparatus that can be used to intercept a wire, electronic or oral communication other than:&lt;/p&gt;&lt;p&gt;(a) Any telephone or telegraph instrument, equipment or facility, or any component thereof, (i) furnished to the subscriber or user by a provider of wire or electronic communication service in the ordinary course of its business and being used by the subscriber or user in the ordinary course of its business or furnished by the subscriber or user for connection to the facilities of such service and used in the ordinary course of the subscriber's or user's business; or (ii) being used by a communications common carrier in the ordinary course of its business, or by an investigative or law-enforcement officer in the ordinary course of his duties;&lt;/p&gt;&lt;p&gt;(b) A hearing aid or similar device being used to correct subnormal hearing to not better than normal;&lt;/p&gt;&lt;p&gt;"Electronic communication" means any transfer of signs, signals, writing, images, sounds, data, or intelligence of any nature transmitted in whole or in part by a wire, radio, electromagnetic, photoelectronic or photooptical system. The term does not include:&lt;/p&gt;&lt;p&gt;1. Any wire communication or oral communication as defined herein;&lt;/p&gt;&lt;p&gt;2. Any communication made through a tone-only paging device;&lt;/p&gt;&lt;p&gt;3. Any communication from an electronic or mechanical device which permits the tracking of the movement of a person or object; or&lt;/p&gt;&lt;p&gt;4. Any electronic funds transfer information stored by a financial institution in a communications system used for the electronic storage and transfer of funds;&lt;/p&gt;&lt;p&gt;"Electronic communication service" means any service which provides to users thereof the ability to send or receive wire or electronic communications;&lt;/p&gt;&lt;p&gt;"Electronic communication system" means any wire, radio, electromagnetic, photooptical or photoelectronic facilities for the transmission of wire or electronic communications, and any computer facilities or related electronic equipment for the electronic storage of such communications;&lt;/p&gt;&lt;p&gt;"Electronic storage" means any temporary, intermediate storage of a wire or electronic communication incidental to the electronic transmission thereof and any storage of such communication by an electronic communication service for purposes of backup protection of such communication;&lt;/p&gt;&lt;p&gt;"Intercept" means any aural or other means of acquisition of the contents of any wire, electronic or oral communication through the use of any electronic, mechanical or other device;&lt;/p&gt;&lt;p&gt;"Investigative or law-enforcement officer" means any officer of the United States or of a state or political subdivision thereof, who is empowered by law to conduct investigations of or to make arrests for offenses enumerated in this chapter, and any attorney authorized by law to prosecute or participate in the prosecution of such offenses;&lt;/p&gt;&lt;p&gt;"Judge of competent jurisdiction" means a judge of any circuit court of the Commonwealth with general criminal jurisdiction;&lt;/p&gt;&lt;p&gt;"Monitor" or "monitoring" means the actual auditory or visual acquisition of an intercepted communication by any means;&lt;/p&gt;&lt;p&gt;"Oral communication" means any oral communication uttered by a person exhibiting an expectation that such communication is not subject to interception under circumstances justifying such expectations but does not include any electronic communication;&lt;/p&gt;&lt;p&gt;"Pen register" means a device or process that records or decodes dialing, routing, addressing or signaling information transmitted by an instrument or facility from which a wire or electronic communication is transmitted; however, such information shall not include the contents of any communication. The term does not include any device or process used by a provider or customer of a wire or electronic communication service for billing, or recording as an incident to billing, for communications services provided by such provider or any device or process used by a provider or customer of a wire communication service for cost accounting or other like purposes in the ordinary course of the provider's or customer's business;&lt;/p&gt;&lt;p&gt;"Person" means any employee or agent of the Commonwealth or a political subdivision thereof, and any individual, partnership, association, joint stock company, trust or corporation;&lt;/p&gt;&lt;p&gt;"Readily accessible to the general public" means, with respect to a radio communication, that such communication is not (i) scrambled or encrypted; (ii) transmitted using modulation techniques whose essential parameters have been withheld from the public with the intention of preserving the privacy of such communication; (iii) carried on a subcarrier or other signal subsidiary to a radio transmission; (iv) transmitted over a communication system provided by a communications common carrier, unless the communication is a tone-only paging system communication; or (v) transmitted on frequencies allocated under Part 25, subpart D, E, or F of Part 74, or Part 94 of the Rules of the Federal Communications Commission, unless, in the case of a communication transmitted on a frequency allocated under Part 74 that is not exclusively allocated to broadcast auxiliary services, the communication is a two-way voice communication by radio;&lt;/p&gt;&lt;p&gt;"Remote computing service" means the provision to the public of computer storage or processing services by means of an electronic communications system;&lt;/p&gt;&lt;p&gt;"Trap and trace device" means a device or process that captures the incoming electronic or other impulses that identify the originating number or other dialing, routing, addressing and signaling information reasonably likely to identify the source of a wire or electronic communication; however, such information shall not include the contents of any communication;&lt;/p&gt;&lt;p&gt;"User" means any person or entity who uses an electronic communication service and is duly authorized by the provider of such service to engage in such use;&lt;/p&gt;&lt;p&gt;"Wire communication" means any aural transfer made in whole or in part through the use of facilities for the transmission of communications by the aid of wire, cable, or other like connection, including the use of such connection in a switching station, furnished or operated by any person engaged in providing or operating such facilities for the transmission of communications.&lt;/p&gt;&lt;p&gt;Code 1950, ¬ß 19.1-89.1; 1973, c. 442; 1975, c. 495; 1988, c. 889; 2002, cc. &lt;a href='http://lis.virginia.gov/cgi-bin/legp604.exe?021+ful+CHAP0588'&gt;588&lt;/a&gt;, &lt;a href='http://lis.virginia.gov/cgi-bin/legp604.exe?021+ful+CHAP0623'&gt;623&lt;/a&gt;; 2005, c. &lt;a href='http://lis.virginia.gov/cgi-bin/legp604.exe?051+ful+CHAP0934'&gt;934&lt;/a&gt;.&lt;/p&gt;</t>
  </si>
  <si>
    <t>¬ß 19.2-62</t>
  </si>
  <si>
    <t>Interception, disclosure, etc., of wire, electronic or oral communications unlawful; penalties; exceptions.</t>
  </si>
  <si>
    <t>&lt;p&gt;A. Except as otherwise specifically provided in this chapter any person who:&lt;/p&gt;&lt;p&gt;1. Intentionally intercepts, endeavors to intercept or procures any other person to intercept or endeavor to intercept, any wire, electronic or oral communication;&lt;/p&gt;&lt;p&gt;2. Intentionally uses, endeavors to use, or procures any other person to use or endeavor to use any electronic, mechanical or other device to intercept any oral communication;&lt;/p&gt;&lt;p&gt;3. Intentionally discloses, or endeavors to disclose, to any other person the contents of any wire, electronic or oral communication knowing or having reason to know that the information was obtained through the interception of a wire, electronic or oral communication; or&lt;/p&gt;&lt;p&gt;4. Intentionally uses, or endeavors to use, the contents of any wire, electronic or oral communication, knowing or having reason to know that the information was obtained through the interception of a wire, electronic or oral communication; shall be guilty of a Class 6 felony.&lt;/p&gt;&lt;p&gt;B. 1. It shall not be unlawful under this chapter for an operator of a switchboard, or an officer, employee or agent of a provider of wire or electronic communications service, whose facilities are used in the transmission of a wire communication, to intercept, disclose or use that communication in the normal course of his employment while engaged in any activity which is a necessary incident to the rendition of his service or to the protection of the rights or property of the provider of that service. However, a provider of wire communication service to the public shall not utilize service observing or random monitoring except for mechanical or service quality control checks. It shall not be a criminal offense under this chapter for providers of wire or electronic communications service, their officers, employees and agents, landlords, custodians, or other persons pursuant to a court order under this chapter, to provide information facilities or technical assistance to an investigative or law-enforcement officer, who, pursuant to this chapter, is authorized to intercept a wire, electronic or oral communication.&lt;/p&gt;&lt;p&gt;2. It shall not be a criminal offense under this chapter for a person to intercept a wire, electronic or oral communication, where such person is a party to the communication or one of the parties to the communication has given prior consent to such interception.&lt;/p&gt;&lt;p&gt;3. It shall not be a criminal offense under this chapter for any person:&lt;/p&gt;&lt;p&gt;(a) To intercept or access an electronic communication made through an electronic communication system that is configured so that such electronic communication is readily accessible to the general public;&lt;/p&gt;&lt;p&gt;(b) To intercept any radio communication which is transmitted (i) by any station for the use of the general public, or that relates to ships, aircraft, vehicles, or persons in distress, (ii) by any governmental, law-enforcement, civil defense, private land mobile, or public safety communications system, including police and fire, readily accessible to the general public, (iii) by a station operating on an authorized frequency within the bands allocated to the amateur, citizens band, or general mobile radio services; or (iv) by any marine or aeronautical communications system;&lt;/p&gt;&lt;p&gt;(c) To intercept any wire or electronic communication the transmission of which is causing harmful interference to any lawfully operating station or consumer electronic equipment, to the extent necessary to identify the source of such interference;&lt;/p&gt;&lt;p&gt;(d) Using the same frequency to intercept any radio communication made through a system that utilizes frequencies monitored by individuals engaged in the provision or the use of such system, if such communication is not scrambled or encrypted;&lt;/p&gt;&lt;p&gt;(e) To use a pen register or a trap and trace device pursuant to ¬ß¬ß &lt;a href='http://law.lis.virginia.gov/vacode/19.2-70.1/'&gt;19.2-70.1&lt;/a&gt; and &lt;a href='http://law.lis.virginia.gov/vacode/19.2-70.2/'&gt;19.2-70.2&lt;/a&gt;; or&lt;/p&gt;&lt;p&gt;(f) Who is a provider of electronic communication service to record the fact that a wire or electronic communication was initiated or completed in order to protect such provider, another provider furnishing service toward the completion of the wire or electronic communication, or a user of that service, from fraudulent, unlawful or abusive use of such service.&lt;/p&gt;&lt;p&gt;C. A person or entity providing an electronic communication service to the public shall not intentionally divulge the contents of any communication, other than one to such person or entity or an agent thereof, while in transmission on that service to any person or entity other than an addressee or intended recipient of such communication or an agent of the addressee or intended recipient. However, a person or entity providing electronic communication service to the public may divulge the contents of any such communication:&lt;/p&gt;&lt;p&gt;1. As authorized in subdivision B 1 of this section or ¬ß &lt;a href='http://law.lis.virginia.gov/vacode/19.2-67/'&gt;19.2-67&lt;/a&gt;;&lt;/p&gt;&lt;p&gt;2. With the lawful consent of the originator or any addressee or intended recipient of such communication;&lt;/p&gt;&lt;p&gt;3. To a person employed or authorized, or whose facilities are used, to forward such communication to its destination; or&lt;/p&gt;&lt;p&gt;4. Which were inadvertently obtained by the service provider and which appear to pertain to the commission of a crime, to a law-enforcement agency.&lt;/p&gt;&lt;p&gt;Conduct otherwise an offense under this subsection that consists of or relates to the interception of a satellite transmission that is not encrypted or scrambled and that is transmitted (i) to a broadcasting station for purposes of retransmission to the general public, or (ii) as an audio subcarrier intended for redistribution to facilities open to the public, but not including data transmissions or telephone calls, is not an offense under this section unless the conduct is for the purposes of direct or indirect commercial advantage or private financial gain. Further, private viewing of a satellite video communication that is not scrambled or encrypted and interception of a radio communication that is transmitted on frequencies allocated under subpart D of Part 74 of the Rules of the Federal Communications Commission that is not scrambled or encrypted when the viewing or interception is not done for a tortious or illegal purpose or for purposes of direct or indirect commercial advantage or private commercial gain, shall not be offenses under this chapter.&lt;/p&gt;&lt;p&gt;Violation of this subsection shall be punishable as a Class 1 misdemeanor.&lt;/p&gt;&lt;p&gt;Code 1950, ¬ß 19.1-89.2; 1973, c. 442; 1975, c. 495; 1988, c. 889; 2004, c. &lt;a href='http://lis.virginia.gov/cgi-bin/legp604.exe?041+ful+CHAP0149'&gt;149&lt;/a&gt;.&lt;/p&gt;</t>
  </si>
  <si>
    <t>¬ß 19.2-63</t>
  </si>
  <si>
    <t>Manufacture, possession, sale or advertising of certain devices unlawful; penalties; exceptions.</t>
  </si>
  <si>
    <t>&lt;p&gt;A. Except as otherwise specifically provided in this chapter, any person who intentionally:&lt;/p&gt;&lt;p&gt;1. Manufactures, assembles, possesses, or sells any electronic, mechanical, or other device, knowing or having reason to know that the design of such device renders it primarily useful for the purpose of the surreptitious interception of wire, electronic or oral communications; or&lt;/p&gt;&lt;p&gt;2. Places in any newspaper, magazine, handbill, or other publication any advertisement of:&lt;/p&gt;&lt;p&gt;(a) Any electronic, mechanical, or other device knowing or having reason to know that the design of such device renders it primarily useful for the purpose of the surreptitious interception of wire, electronic or oral communications, or&lt;/p&gt;&lt;p&gt;(b) Any other electronic, mechanical, or other device where such advertisement promotes the use of such device for the purpose of the surreptitious interception of wire, electronic or oral communications; shall be guilty of a Class 6 felony.&lt;/p&gt;&lt;p&gt;B. It shall not be unlawful under this section for:&lt;/p&gt;&lt;p&gt;1. A provider of wire or electronic communication service or an officer, agent, or employee of, or a person under contract with, such provider in the normal course of the provider's business, or&lt;/p&gt;&lt;p&gt;2. An officer, agent, or employee of, or a person under contract with the United States, the Commonwealth or a political subdivision thereof, in the normal course of the activities of the United States, the Commonwealth, or a political subdivision thereof, to manufacture, assemble, possess, or sell any electronic, mechanical, or other device knowing or having reason to know that the design of such device renders it primarily useful for the purpose of the surreptitious interception of wire, electronic or oral communications.&lt;/p&gt;&lt;p&gt;Code 1950, ¬ß 19.1-89.3; 1973, c. 442; 1975, c. 495; 1988, c. 889.&lt;/p&gt;</t>
  </si>
  <si>
    <t>¬ß 19.2-63.1</t>
  </si>
  <si>
    <t>Supervision and control of devices; unauthorized possession.</t>
  </si>
  <si>
    <t>&lt;p&gt;Any electronic, mechanical or other device as defined in this chapter which is in the possession of any sheriff's office or police department of a county, city or town, or in the possession of any employee of such office, shall be under the direct control and supervision of the sheriff or chief of police of the office or department or his designee who is an employee of the office or department. Unauthorized possession of any such device under the provisions of this section by any such employee is unlawful, notwithstanding the provisions of subdivision B 2 of ¬ß &lt;a href='http://law.lis.virginia.gov/vacode/19.2-63/'&gt;19.2-63&lt;/a&gt;, and a Class 1 misdemeanor.&lt;/p&gt;&lt;p&gt;1978, c. 63; 1988, c. 889; 2011, c. &lt;a href='http://lis.virginia.gov/cgi-bin/legp604.exe?111+ful+CHAP0193'&gt;193&lt;/a&gt;.&lt;/p&gt;</t>
  </si>
  <si>
    <t>¬ß 19.2-64</t>
  </si>
  <si>
    <t>Forfeiture of unlawful devices.</t>
  </si>
  <si>
    <t>&lt;p&gt;Any electronic, mechanical or other device used, manufactured, assembled, possessed, sold, or advertised in violation of ¬ß &lt;a href='http://law.lis.virginia.gov/vacode/19.2-62/'&gt;19.2-62&lt;/a&gt; or ¬ß &lt;a href='http://law.lis.virginia.gov/vacode/19.2-63/'&gt;19.2-63&lt;/a&gt; may be seized and forfeited to the Commonwealth, and turned over to the court of record in the city or county in which it was seized and such property shall be disposed of in such manner as the court may direct.&lt;/p&gt;&lt;p&gt;Code 1950, ¬ß 19.1-89.4; 1973, c. 442; 1975, c. 495.&lt;/p&gt;</t>
  </si>
  <si>
    <t>¬ß 19.2-65</t>
  </si>
  <si>
    <t>When intercepted communications and evidence derived therefrom not to be received in evidence.</t>
  </si>
  <si>
    <t>&lt;p&gt;Whenever any wire or oral communication has been intercepted, no part of the contents of such communication and no evidence derived therefrom may be received in evidence in any trial, hearing or other proceeding in or before any court, grand jury, department, officer, commission, regulatory body, legislative committee or other agency of this Commonwealth or a political subdivision thereof if the disclosure of that information would be in violation of this chapter.&lt;/p&gt;&lt;p&gt;Code 1950, ¬ß 19.1-89.5; 1973, c. 442; 1975, c. 495.&lt;/p&gt;</t>
  </si>
  <si>
    <t>¬ß 19.2-66</t>
  </si>
  <si>
    <t>When Attorney General or Chief Deputy Attorney General may apply for order authorizing interception of communications.</t>
  </si>
  <si>
    <t>&lt;p&gt;A. The Attorney General or Chief Deputy Attorney General, if the Attorney General so designates in writing, in any case where the Attorney General is authorized by law to prosecute or pursuant to a request in his official capacity of an attorney for the Commonwealth in any city or county, may apply to a judge of competent jurisdiction for an order authorizing the interception of wire, electronic or oral communications by the Department of State Police, when such interception may reasonably be expected to provide evidence of the commission of a felonious offense of extortion, bribery, kidnapping, murder, any felony violation of ¬ß &lt;a href='http://law.lis.virginia.gov/vacode/18.2-248/'&gt;18.2-248&lt;/a&gt; or &lt;a href='http://law.lis.virginia.gov/vacode/18.2-248.1/'&gt;18.2-248.1&lt;/a&gt;, any felony violation of Chapter 29 (¬ß &lt;a href='http://law.lis.virginia.gov/vacode/59.1-364/'&gt;59.1-364&lt;/a&gt; et seq.) of Title 59.1, any felony violation of Article 2 (¬ß &lt;a href='http://law.lis.virginia.gov/vacode/18.2-38/'&gt;18.2-38&lt;/a&gt; et seq.), Article 2.1 (¬ß &lt;a href='http://law.lis.virginia.gov/vacode/18.2-46.1/'&gt;18.2-46.1&lt;/a&gt; et seq.), Article 2.2 (¬ß &lt;a href='http://law.lis.virginia.gov/vacode/18.2-46.4/'&gt;18.2-46.4&lt;/a&gt; et seq.), Article 5 (¬ß &lt;a href='http://law.lis.virginia.gov/vacode/18.2-58/'&gt;18.2-58&lt;/a&gt; et seq.), Article 6 (¬ß &lt;a href='http://law.lis.virginia.gov/vacode/18.2-59/'&gt;18.2-59&lt;/a&gt; et seq.) or any felonies that are not Class 6 felonies in Article 7 (¬ß &lt;a href='http://law.lis.virginia.gov/vacode/18.2-61/'&gt;18.2-61&lt;/a&gt; et seq.) of Chapter 4 of Title 18.2, or any conspiracy to commit any of the foregoing offenses. The Attorney General or Chief Deputy Attorney General may apply for authorization for the observation or monitoring of the interception by a police department of a county or city, by a sheriff's office, or by law-enforcement officers of the United States. Such application shall be made, and such order may be granted, in conformity with the provisions of ¬ß &lt;a href='http://law.lis.virginia.gov/vacode/19.2-68/'&gt;19.2-68&lt;/a&gt;.&lt;/p&gt;&lt;p&gt;B. The application for an order under subsection B of ¬ß &lt;a href='http://law.lis.virginia.gov/vacode/19.2-68/'&gt;19.2-68&lt;/a&gt; shall be made as follows:&lt;/p&gt;&lt;p&gt;1. In the case of an application for a wire or electronic interception, a judge of competent jurisdiction shall have the authority to issue an order under subsection B of ¬ß &lt;a href='http://law.lis.virginia.gov/vacode/19.2-68/'&gt;19.2-68&lt;/a&gt; if there is probable cause to believe that an offense was committed, is being committed, or will be committed or the person or persons whose communications are to be intercepted live, work, subscribe to a wire or electronic communication system, maintain an address or a post office box, or are making the communication within the territorial jurisdiction of the court.&lt;/p&gt;&lt;p&gt;2. In the case of an application for an oral intercept, a judge of competent jurisdiction shall have the authority to issue an order under subsection B of ¬ß &lt;a href='http://law.lis.virginia.gov/vacode/19.2-68/'&gt;19.2-68&lt;/a&gt; if there is probable cause to believe that an offense was committed, is being committed, or will be committed or the physical location of the oral communication to be intercepted is within the territorial jurisdiction of the court.&lt;/p&gt;&lt;p&gt;C. For the purposes of an order entered pursuant to subsection B of ¬ß &lt;a href='http://law.lis.virginia.gov/vacode/19.2-68/'&gt;19.2-68&lt;/a&gt; for the interception of a wire or electronic communication, such communication shall be deemed to be intercepted in the jurisdiction where the order is entered, regardless of the physical location or the method by which the communication is captured or routed to the monitoring location.&lt;/p&gt;&lt;p&gt;Code 1950, ¬ß 19.1-89.6; 1973, c. 442; 1975, c. 495; 1976, c. 271; 1979, c. 602; 1982, cc. 40, 274; 1988, cc. 855, 889; 2002, cc. &lt;a href='http://lis.virginia.gov/cgi-bin/legp604.exe?021+ful+CHAP0588'&gt;588&lt;/a&gt;, &lt;a href='http://lis.virginia.gov/cgi-bin/legp604.exe?021+ful+CHAP0623'&gt;623&lt;/a&gt;; 2004, c. &lt;a href='http://lis.virginia.gov/cgi-bin/legp604.exe?041+ful+CHAP0122'&gt;122&lt;/a&gt;; 2005, c. &lt;a href='http://lis.virginia.gov/cgi-bin/legp604.exe?051+ful+CHAP0934'&gt;934&lt;/a&gt;; 2011, cc. &lt;a href='http://lis.virginia.gov/cgi-bin/legp604.exe?111+ful+CHAP0403'&gt;403&lt;/a&gt;, &lt;a href='http://lis.virginia.gov/cgi-bin/legp604.exe?111+ful+CHAP0414'&gt;414&lt;/a&gt;; 2013, cc. &lt;a href='http://lis.virginia.gov/cgi-bin/legp604.exe?131+ful+CHAP0448'&gt;448&lt;/a&gt;, &lt;a href='http://lis.virginia.gov/cgi-bin/legp604.exe?131+ful+CHAP0664'&gt;664&lt;/a&gt;.&lt;/p&gt;</t>
  </si>
  <si>
    <t>¬ß 19.2-67</t>
  </si>
  <si>
    <t>Disclosure of information obtained by authorized means.</t>
  </si>
  <si>
    <t>&lt;p&gt;A. Any investigative or law-enforcement officer, or police officer of a county or city, who, by any means authorized by this chapter, has obtained knowledge of the contents of any wire, electronic or oral communication, or evidence derived therefrom, may disclose such contents to another investigative or law-enforcement officer, or police officer of a county or city, to the extent that such disclosure is appropriate to the proper performance of the official duties of the officer making or receiving the disclosure.&lt;/p&gt;&lt;p&gt;B. Any investigative or law-enforcement officer or police officer of a county or city, who, by any means authorized by this chapter, has obtained knowledge of the contents of any wire, electronic or oral communication or evidence derived therefrom may use such contents to the extent such use is appropriate to the proper performance of his official duties.&lt;/p&gt;&lt;p&gt;C. Any person who has received, by any means authorized by this chapter, any information concerning a wire, electronic or oral communication, or evidence derived therefrom intercepted in accordance with the provisions of this chapter may disclose the contents of that communication or such derivative evidence while giving testimony under oath or affirmation in any criminal proceeding for an offense specified in ¬ß &lt;a href='http://law.lis.virginia.gov/vacode/19.2-66/'&gt;19.2-66&lt;/a&gt;, or any conspiracy or attempt to commit the same, in any court of the United States or of any state or in any federal or state grand jury proceeding.&lt;/p&gt;&lt;p&gt;D. No wire, electronic or oral communication which is a privileged communication between the parties to the conversation which is intercepted in accordance with, or in violation of, the provisions of this chapter shall lose its privileged character, nor shall it be disclosed or used in any way.&lt;/p&gt;&lt;p&gt;E. When an investigative or law-enforcement officer, or police officer of a county or city, while engaged in intercepting wire, electronic or oral communications in the manner authorized herein, or observing or monitoring such interception intercepts, observes or monitors wire, electronic or oral communications relating to offenses other than those specified in the order of authorization, the contents thereof, and evidence derived therefrom, shall not be disclosed or used as provided in subsections A, B and C of this section, unless such communications or derivative evidence relates to a felony, in which case use or disclosure may be made as provided in subsections A, B and C of this section. Such use and disclosure pursuant to subsection C of this section shall be permitted only when approved by a judge of competent jurisdiction where such judge finds, on subsequent application, that such communications were otherwise intercepted in accordance with the provisions of this chapter. Violations of this subsection E shall be punishable as provided in ¬ß &lt;a href='http://law.lis.virginia.gov/vacode/19.2-62/'&gt;19.2-62&lt;/a&gt;.&lt;/p&gt;&lt;p&gt;Code 1950, ¬ß 19.1-89.7; 1973, c. 442; 1975, c. 495; 1976, c. 231; 1979, c. 602; 1983, c. 536; 1988, c. 889.&lt;/p&gt;</t>
  </si>
  <si>
    <t>¬ß 19.2-68</t>
  </si>
  <si>
    <t>Application for and issuance of order authorizing interception; contents of order; recording and retention of intercepted communications, applications and orders; notice to parties; introduction in evidence of information obtained.</t>
  </si>
  <si>
    <t>&lt;p&gt;A. Each application for an order authorizing the interception of a wire, electronic or oral communication shall be made in writing upon oath or affirmation to the appropriate judge of competent jurisdiction and shall state the applicant's authority to make such application. Each application shall be verified by the Attorney General to the best of his knowledge and belief and shall include the following information:&lt;/p&gt;&lt;p&gt;1. The identity of the attorney for the Commonwealth and law-enforcement officer who requested the Attorney General to apply for such order;&lt;/p&gt;&lt;p&gt;2. A full and complete statement of the facts and circumstances relied upon by the applicant to justify his belief that an order should be issued, including (i) details as to the particular offense that has been, is being or is about to be committed, (ii) except as provided in subsection I, a particular description of the nature and location of the facilities from which or the place where the communication is to be intercepted, (iii) a particular description of the type of communications sought to be intercepted, (iv) the identity of the person, if known, committing the offense and whose communications are to be intercepted;&lt;/p&gt;&lt;p&gt;3. A full and complete statement as to whether or not other investigative procedures have been tried and failed or why they reasonably appear to be unlikely to succeed if tried or to be too dangerous;&lt;/p&gt;&lt;p&gt;4. A statement of the period of time for which the interception is required to be maintained. If the nature of the investigation is such that the authorization for interception should not automatically terminate when the described type of communication has been first obtained, a particular description of facts establishing probable cause to believe that additional communications of the same type will occur thereafter;&lt;/p&gt;&lt;p&gt;5. A full and complete statement of the facts concerning all previous applications known to the individual authorizing and making the application, made to any judge for authorization to intercept wire, electronic or oral communications involving any of the same persons, facilities or places specified in the application, and the action taken by the judge on each such application;&lt;/p&gt;&lt;p&gt;6. Where the application is for the extension of an order, a statement setting forth the results thus far obtained from the interception, or a reasonable explanation of the failure to obtain such results; and&lt;/p&gt;&lt;p&gt;7. If authorization is requested for observation or monitoring by a police department of a county or city, by a sheriff's office, or by law-enforcement officers of the United States, a statement containing the name of the police department, sheriff's office, or United States agency and an explanation of the reasons such observation or monitoring is necessary.&lt;/p&gt;&lt;p&gt;The judge may require the applicant to furnish additional testimony or documentary evidence in support of the application.&lt;/p&gt;&lt;p&gt;B. Upon such application the judge may enter an ex parte order, as requested or as modified, authorizing interception of wire, electronic or oral communications if the judge determines on the basis of the facts submitted by the applicant that:&lt;/p&gt;&lt;p&gt;1. There is probable cause for belief that an individual is committing, has committed or is about to commit an offense enumerated in ¬ß &lt;a href='http://law.lis.virginia.gov/vacode/19.2-66/'&gt;19.2-66&lt;/a&gt; of this chapter;&lt;/p&gt;&lt;p&gt;2. There is probable cause for belief that particular communications concerning that offense will be obtained through such interception;&lt;/p&gt;&lt;p&gt;3. Normal investigative procedures have been tried and have failed, or reasonably appear to be unlikely to succeed if tried, or to be too dangerous; and interception under this chapter is the only alternative investigative procedure available;&lt;/p&gt;&lt;p&gt;4. Except as provided in subsection I, there is probable cause for belief that the facilities from which, or the place where, the wire, electronic or oral communications are to be intercepted are being used, or are about to be used, in connection with the commission of such offense, or are leased to, listed in the name of, or commonly used by such person;&lt;/p&gt;&lt;p&gt;5. A wire, electronic or oral communication authorized to be intercepted pursuant to this section may be monitored at any location within the Commonwealth of Virginia.&lt;/p&gt;&lt;p&gt;C. Each order authorizing the interception of any wire, electronic or oral communication shall specify:&lt;/p&gt;&lt;p&gt;1. The identity of the person, if known, whose communications are to be intercepted;&lt;/p&gt;&lt;p&gt;2. The nature and location of the communications facilities as to which, or the place where, authority to intercept is granted;&lt;/p&gt;&lt;p&gt;3. A particular description of the type of communication sought to be intercepted, and a statement of the particular offense enumerated in ¬ß &lt;a href='http://law.lis.virginia.gov/vacode/19.2-66/'&gt;19.2-66&lt;/a&gt; to which it relates;&lt;/p&gt;&lt;p&gt;4. That such interception is to be conducted only by the Department of State Police;&lt;/p&gt;&lt;p&gt;5. If observation or monitoring by the police department of a county or city, by a sheriff's office, or by law-enforcement officers of the United States is authorized, only that police department, sheriff's office, or agency or the officers from any police department of a town which originated the investigation leading to the application shall observe or monitor the interception; and&lt;/p&gt;&lt;p&gt;6. The period of time during which such interception is authorized, including a statement as to whether or not the interception shall automatically terminate when the described communication has been first obtained.&lt;/p&gt;&lt;p&gt;An order authorizing the interception of a wire, electronic or oral communication shall, upon request of the applicant, direct that a provider of wire or electronic communications service, landlord, custodian or other person shall furnish the Department of State Police forthwith all information, facilities and technical assistance necessary to accomplish the interception unobtrusively and with a minimum of interference with the services that such service provider, landlord, custodian or person is providing the person whose communications are to be intercepted. Any provider of wire or electronic communications service, landlord, custodian or other person furnishing such facilities or technical assistance shall be compensated therefor by the Commonwealth for reasonable and actual expenses incurred in providing such facilities or assistance, to be paid out of the criminal fund.&lt;/p&gt;&lt;p&gt;D. No order entered under this section may authorize the interception of any wire, electronic or oral communication for any period longer than is necessary to achieve the objective of the authorization, nor in any event longer than 30 days which period begins to run on the earlier of the day on which the investigative or law-enforcement officer begins to conduct an interception under the order or 10 days after the date of entry of the order. Extensions of an order may be granted, but only upon application for an extension made in accordance with subsection A of this section and the court's making the findings required by subsection B of this section. The period of extension shall be no longer than the authorizing judge deems necessary to achieve the purposes for which it was granted and in no event for longer than 30 days. Every order and extension thereof shall contain a provision that the authorization to intercept shall be executed as soon as practicable, shall be conducted in such a way as to minimize the interception of communications not otherwise subject to interception under this chapter, and must terminate upon attainment of the authorized objective, or in any event in 30 days. In the event the intercepted communication is in a code or foreign language, and an expert in that foreign language or code is not reasonably available during the interception period, minimization may be accomplished as soon as practicable after such interception.&lt;/p&gt;&lt;p&gt;E. Whenever an order authorizing interception is entered pursuant to this chapter, the order shall require reports to be made to the judge who issued the order showing what progress has been made toward achievement of the authorized objective and the need for continued interception. Such reports shall be made at such intervals as the judge shall require.&lt;/p&gt;&lt;p&gt;F. 1. The contents of any wire, electronic or oral communication intercepted by any means authorized by this chapter shall, if possible, be recorded on tape or wire or other comparable device. Should it not be possible to record the intercepted communication, a detailed resume of such communication shall forthwith be reduced to writing and filed with the court. The recording of the contents of any wire, electronic or oral communication under this subsection shall be done in such way as will protect the recording from editing or other alterations and shall not be duplicated except upon order of the court as hereafter provided. Immediately upon the expiration of the period of the order, or extensions thereof, such recording or detailed resume shall be made available to the judge issuing such order and sealed under his directions. Custody of any recordings or detailed resumes shall be vested with the court and shall not be destroyed for a period of 10 years from the date of the order and then only by direction of the court; provided, however, should any interception fail to reveal any information related to the offense or offenses for which it was authorized, such recording or resume shall be destroyed after the expiration of 60 days after the notice required by subdivision 4 of this subsection is served. Duplicate recordings may be made for use or disclosure pursuant to the provisions of subsections A and B of ¬ß &lt;a href='http://law.lis.virginia.gov/vacode/19.2-67/'&gt;19.2-67&lt;/a&gt; for investigations. The presence of the seal provided for by this subsection, or a satisfactory explanation for the absence thereof, shall be a prerequisite for the use or disclosure of the contents of any wire, electronic or oral communication or evidence derived therefrom under subsection C of ¬ß &lt;a href='http://law.lis.virginia.gov/vacode/19.2-67/'&gt;19.2-67&lt;/a&gt;.&lt;/p&gt;&lt;p&gt;2. Applications made and orders granted or denied under this chapter shall be sealed by the judge. Custody of the applications and orders shall be wherever the judge directs. Such applications and orders shall be disclosed only upon a showing of good cause before a judge of competent jurisdiction and shall not be destroyed except on order of the issuing or denying judge, and in any event shall be kept for 10 years.&lt;/p&gt;&lt;p&gt;3. Any violation of the provisions of this subsection may be punished as contempt of the issuing or denying court.&lt;/p&gt;&lt;p&gt;4. Within a reasonable time but not later than 90 days after the filing of an application for an order of authorization which is denied or the termination of the period of an order or extensions thereof, the issuing or denying judge shall cause to be served, on the persons named in the order or the application, and such other parties to intercepted communications as the judge may determine in his discretion that is in the interest of justice, an inventory which shall include notice of:&lt;/p&gt;&lt;p&gt;(a) The fact of the entry of the order or the application;&lt;/p&gt;&lt;p&gt;(b) The date of the entry and the period of authorized interception, or the denial of the application;&lt;/p&gt;&lt;p&gt;(c) The fact that during the period wire, electronic or oral communications were or were not intercepted; and&lt;/p&gt;&lt;p&gt;(d) The fact that unless he files a motion with the court within 60 days after the service of notice upon him, the recordation or resume may be destroyed in accordance with subdivision 1 of this subsection.&lt;/p&gt;&lt;p&gt;The judge, upon the filing of a motion, shall make available to such person or his counsel for inspection the intercepted communications, applications and orders. The serving of the inventory required by this subsection may be postponed for additional periods, not to exceed 30 days each, upon the ex parte showing of good cause to a judge of competent jurisdiction.&lt;/p&gt;&lt;p&gt;G. The contents of any intercepted wire, electronic or oral communication or evidence derived therefrom shall not be received in evidence or otherwise disclosed in any trial, hearing or other proceeding in a state court unless each party to the communication and to such proceeding, not less than 10 days before the trial, hearing or proceeding, has been furnished with a copy of the court order, accompanying application under which the interception was authorized and the contents of any intercepted wire, electronic or oral communication that is to be used in any trial, hearing or other proceeding in a state court. This 10-day period may be waived by the judge if he finds that it was not possible to furnish the party with the above information 10 days before the trial, hearing or proceeding and that the party will not be prejudiced by the delay in receiving such information; provided that such information in any event shall be given prior to the day of the trial, and the inability to comply with such 10-day period shall be grounds for the granting of a continuance to either party.&lt;/p&gt;&lt;p&gt;The judge who considers an application for an interception under this chapter, whether issuing or denying the order, shall be disqualified from presiding at any trial resulting from or in any manner connected with such interception, regardless of whether the evidence acquired thereby is used in such trial.&lt;/p&gt;&lt;p&gt;H. Any aggrieved person in any trial, hearing or proceeding in or before any court, department, officer, agency, regulatory body or other authority of the Commonwealth, or a political subdivision thereof, may move to suppress the contents of any intercepted wire, electronic or oral communication, or evidence derived therefrom, on the grounds that:&lt;/p&gt;&lt;p&gt;1. The communication was unlawfully intercepted, or was not intercepted in compliance with this chapter; or&lt;/p&gt;&lt;p&gt;2. The order of the authorization or approval under which it was intercepted is insufficient on its face; or&lt;/p&gt;&lt;p&gt;3. The interception was not made in conformity with the order of authorization or approval; or&lt;/p&gt;&lt;p&gt;4. The interception is not admissible into evidence in any trial, proceeding or hearing in a state court under the applicable rules of evidence.&lt;/p&gt;&lt;p&gt;Such motion shall be made before the trial, hearing or proceeding unless there was no opportunity to make such motion or the person was not aware of the grounds of the motion. If the motion is granted pursuant to subdivision 1, 2 or 3 of this subsection, the contents of the intercepted wire, electronic or oral communication or evidence derived therefrom shall be treated as having been obtained in violation of this chapter. The judge, upon the filing of such motion by the aggrieved person, shall make available to the aggrieved person, or his counsel, for inspection the intercepted communication.&lt;/p&gt;&lt;p&gt;I. The requirements of subdivision 2 of subsection A and subdivision 4 of subsection B of this section relating to the specification of the facilities from which, or the place where, the communication is to be intercepted do not apply if:&lt;/p&gt;&lt;p&gt;1. In the case of an application with respect to the interception of an oral communication:&lt;/p&gt;&lt;p&gt;(a) The application contains a full and complete statement as to why such specification is not practical and identifies the person committing the offense and whose communications are to be intercepted; and&lt;/p&gt;&lt;p&gt;(b) The judge finds that such specification is not practical; or&lt;/p&gt;&lt;p&gt;2. In the case of an application with respect to a wire or electronic communication:&lt;/p&gt;&lt;p&gt;(a) the application identifies the person believed to be committing the offense and whose communications are to be intercepted and the applicant makes a showing of a purpose, on the part of that person, to thwart interception by changing facilities; and&lt;/p&gt;&lt;p&gt;(b) the judge finds that such purpose has been adequately shown.&lt;/p&gt;&lt;p&gt;The interception of a communication under an order issued pursuant to this subsection shall not begin until the facilities from which, or the place where, the communication is to be intercepted is ascertained by the person implementing the interception order. A provider of wire or electronic communications service that has received an order issued pursuant to this subdivision 2 may move the court to modify or quash the order on the ground that its assistance with respect to the interception cannot be performed in a timely or reasonable fashion. The court, upon notice to the Attorney General, shall decide the motion expeditiously.&lt;/p&gt;&lt;p&gt;Code 1950, ¬ß 19.1-89.8; 1973, c. 442; 1975, c. 495; 1976, c. 163; 1977, c. 335; 1979, c. 602; 1980, c. 244; 1988, c. 889; 2002, c. &lt;a href='http://lis.virginia.gov/cgi-bin/legp604.exe?021+ful+CHAP0091'&gt;91&lt;/a&gt;; 2005, c. &lt;a href='http://lis.virginia.gov/cgi-bin/legp604.exe?051+ful+CHAP0934'&gt;934&lt;/a&gt;; 2013, cc. &lt;a href='http://lis.virginia.gov/cgi-bin/legp604.exe?131+ful+CHAP0448'&gt;448&lt;/a&gt;, &lt;a href='http://lis.virginia.gov/cgi-bin/legp604.exe?131+ful+CHAP0664'&gt;664&lt;/a&gt;.&lt;/p&gt;</t>
  </si>
  <si>
    <t>¬ß 19.2-69</t>
  </si>
  <si>
    <t>Civil action for unlawful interception, disclosure or use.</t>
  </si>
  <si>
    <t>&lt;p&gt;Any person whose wire, electronic or oral communication is intercepted, disclosed or used in violation of this chapter shall (i) have a civil cause of action against any person who intercepts, discloses or uses, or procures any other person to intercept, disclose or use such communications, and (ii) be entitled to recover from any such person:&lt;/p&gt;&lt;p&gt;1. Actual damages but not less than liquidated damages computed at the rate of $400 a day for each day of violation or $4,000, whichever is higher, provided that liquidated damages shall be computed at the rate of $800 a day for each day of violation or $8,000, whichever is higher, if the wire, electronic, or oral communication intercepted, disclosed, or used is between (i) a husband and wife; (ii) an attorney and client; (iii) a licensed practitioner of the healing arts and patient; (iv) a licensed professional counselor, licensed clinical social worker, licensed psychologist, or licensed marriage and family therapist and client; or (v) a clergy member and person seeking spiritual counsel or advice;&lt;/p&gt;&lt;p&gt;2. Punitive damages; and&lt;/p&gt;&lt;p&gt;3. A reasonable attorney's fee and other litigation costs reasonably incurred.&lt;/p&gt;&lt;p&gt;A good faith reliance on a court order or legislative authorization shall constitute a complete defense to any civil or criminal action brought under this chapter or under any other law.&lt;/p&gt;&lt;p&gt;Code 1950, ¬ß 19.1-89.9; 1973, c. 442; 1975, c. 495; 1988, c. 889; 2010, c. &lt;a href='http://lis.virginia.gov/cgi-bin/legp604.exe?101+ful+CHAP0343'&gt;343&lt;/a&gt;; 2015, c. &lt;a href='http://lis.virginia.gov/cgi-bin/legp604.exe?151+ful+CHAP0672'&gt;672&lt;/a&gt;.&lt;/p&gt;</t>
  </si>
  <si>
    <t>¬ß 19.2-70</t>
  </si>
  <si>
    <t>Reports to be filed by courts and Attorney General.</t>
  </si>
  <si>
    <t>&lt;p&gt;All courts of the Commonwealth and the Attorney General shall file all reports required by 18 U.S.C.A. ¬ß 2519. The Attorney General shall file a written report with the Clerks of the Senate and House of Delegates on or before December 31 of each year setting forth the number of applications made pursuant to this chapter, the number of interceptions authorized, the number of arrests resulting from each application, the number of convictions including a breakdown by offense, the cost of each application granted and the number of requests denied. Such information shall be made available by such Clerks to any member of the General Assembly upon request. However, notwithstanding the above requirements, no report shall be made concerning a granted application until after all inventories associated with such application are served pursuant to subdivision F 4 of ¬ß &lt;a href='http://law.lis.virginia.gov/vacode/19.2-68/'&gt;19.2-68&lt;/a&gt;.&lt;/p&gt;&lt;p&gt;Code 1950, ¬ß 19.1-89.10; 1973, c. 442; 1975, c. 495; 2011, cc. &lt;a href='http://lis.virginia.gov/cgi-bin/legp604.exe?111+ful+CHAP0403'&gt;403&lt;/a&gt;, &lt;a href='http://lis.virginia.gov/cgi-bin/legp604.exe?111+ful+CHAP0414'&gt;414&lt;/a&gt;.&lt;/p&gt;</t>
  </si>
  <si>
    <t>¬ß 19.2-70.1</t>
  </si>
  <si>
    <t>General prohibition on pen register and trap and trace device use; exceptions.</t>
  </si>
  <si>
    <t>&lt;p&gt;Except as provided in this section, no person may install or use a pen register or a trap and trace device without first obtaining a court order under ¬ß &lt;a href='http://law.lis.virginia.gov/vacode/19.2-70.2/'&gt;19.2-70.2&lt;/a&gt;.&lt;/p&gt;&lt;p&gt;However, a court order shall not be required for use of a pen register or trap and trace device by a provider of electronic or wire communication service (i) relating to the operation, maintenance, and testing of a wire or electronic communication service or to the protection of the rights or property of the provider, or to the protection of users of that service from abuse of service or unlawful use of service; (ii) to record the fact that a wire or electronic communication was initiated or completed in order to protect such provider, another provider furnishing service toward the completion of the wire communication, or a user of that service, from fraudulent, unlawful or abusive use of service; or (iii) where the consent of the user of that service has been obtained.&lt;/p&gt;&lt;p&gt;Any person who knowingly violates this section shall be guilty of a Class 1 misdemeanor.&lt;/p&gt;&lt;p&gt;1988, c. 889.&lt;/p&gt;</t>
  </si>
  <si>
    <t>¬ß 19.2-70.2</t>
  </si>
  <si>
    <t>Application for and issuance of order for a pen register or trap and trace device; assistance in installation and use.</t>
  </si>
  <si>
    <t>&lt;p&gt;A. An investigative or law-enforcement officer may make application for an order or an extension of an order authorizing or approving the installation and use of a pen register or a trap and trace device, in writing under oath or equivalent affirmation, to a court of competent jurisdiction. The application shall include:&lt;/p&gt;&lt;p&gt;1. The identity of the officer making the application and the identity of the law-enforcement agency conducting the investigation; and&lt;/p&gt;&lt;p&gt;2. A certification by the applicant that the information likely to be obtained is relevant to an ongoing criminal investigation being conducted by that agency.&lt;/p&gt;&lt;p&gt;The application may include a request that the order require information, facilities and technical assistance necessary to accomplish the installation be furnished.&lt;/p&gt;&lt;p&gt;B. An application for an ex parte order authorizing the installation and use of a pen register or trap and trace device may be filed in the jurisdiction where the ongoing criminal investigation is being conducted; where there is probable cause to believe that an offense was committed, is being committed, or will be committed; or where the person or persons who subscribe to the wire or electronic communication system live, work, or maintain an address or a post office box. For the purposes of an order entered pursuant to this section for the installation and use of a pen register or trap and trace device, such installation shall be deemed to occur in the jurisdiction where the order is entered, regardless of the physical location or the method by which the information is captured or routed to the law-enforcement officer that made the application. Upon application, the court shall enter an ex parte order authorizing the installation and use of a pen register or a trap and trace device if the court finds that the investigative or law-enforcement officer has certified to the court that the information likely to be obtained by such installation and use is relevant to an ongoing criminal investigation.&lt;/p&gt;&lt;p&gt;The order shall specify:&lt;/p&gt;&lt;p&gt;1. The identity, if known, of the person in whose name the telephone line or other facility to which the pen register or trap and trace device is to be attached or applied is listed or to whom the line or other facility is leased;&lt;/p&gt;&lt;p&gt;2. The identity, if known, of the person who is the subject of the criminal investigation;&lt;/p&gt;&lt;p&gt;3. The attributes of the communications to which the order applies, including the number or other identifier and, if known, the location of the telephone line or other facility to which the pen register or trap and trace device is to be attached or applied; and&lt;/p&gt;&lt;p&gt;4. A statement of the offense to which the information likely to be obtained by the pen register or trap and trace device relates.&lt;/p&gt;&lt;p&gt;C. Installation and use of a pen register or a trap and trace device shall be authorized for a period not to exceed 60 days. Extensions of the order may be granted, but only upon application made and order issued in accordance with this section. The period of an extension shall not exceed 60 days.&lt;/p&gt;&lt;p&gt;D. An order authorizing or approving the installation and use of a pen register or a trap and trace device shall direct that:&lt;/p&gt;&lt;p&gt;1. The order and application be sealed until otherwise ordered by the court;&lt;/p&gt;&lt;p&gt;2. Information, facilities and technical assistance necessary to accomplish the installation be furnished if requested in the application; and&lt;/p&gt;&lt;p&gt;3. The person owning or leasing the line or other facility to which the pen register or trap and trace device is attached or applied, or who is obligated by the order to provide assistance to the applicant, not disclose the existence of the pen register or trap and trace device or the existence of the investigation to the listed subscriber, or to any other person, unless or until otherwise ordered by the court.&lt;/p&gt;&lt;p&gt;E. Upon request of an investigative or a law-enforcement officer authorized by the court to install and use a pen register, a provider of wire or electronic communication service, a landlord, custodian or any other person so ordered by the court shall, as soon as practicable, furnish the officer with all information, facilities, and technical assistance necessary to accomplish the installation of the pen register unobtrusively and with a minimum of interference with the services that the person so ordered by the court accords the party with respect to whom the installation and use is to take place.&lt;/p&gt;&lt;p&gt;F. Upon request of an investigative or law-enforcement officer authorized by the court to receive the results of a trap and trace device under this section, a provider of wire or electronic communication service, a landlord, custodian or any other person so ordered by the court shall, as soon as practicable, install the device on the appropriate line and furnish the officer with all additional information, facilities and technical assistance, including installation and operation of the device, unobtrusively and with a minimum of interference with the services that the person so ordered by the court accords the party with respect to whom the installation and use is to take place. Unless otherwise ordered by the court, the results of the trap and trace device shall be furnished to the investigative or law-enforcement officer designated by the court at reasonable intervals during regular business hours for the duration of the order. Where the law-enforcement agency implementing an ex parte order under this subsection seeks to do so by installing and using its own pen register or trap and trace device on a packet-switched data network of a provider of electronic communication service to the public, the agency shall ensure that a record will be maintained that will identify (i) any officer or officers who installed the device and any officer or officers who accessed the device to obtain information from the network; (ii) the date and time the device was installed, the date and time the device was uninstalled, and the date, time, and duration of each time the device is accessed to obtain information; (iii) the configuration of the device at the time of its installation and any subsequent modification thereof; and (iv) any information that has been collected by the device. To the extent that the pen register or trap and trace device can be set automatically to record this information electronically, the record shall be maintained electronically throughout the installation and use of such device. The record maintained hereunder shall be provided ex parte and under seal of the court that entered the ex parte order authorizing the installation and use of the device within 30 days after termination of the order, including any extensions thereof.&lt;/p&gt;&lt;p&gt;G. A provider of a wire or electronic communication service, a landlord, custodian or other person who furnishes facilities or technical assistance pursuant to this section shall be reasonably compensated for reasonable and actual expenses incurred in providing such facilities and assistance. The expenses shall be paid out of the criminal fund.&lt;/p&gt;&lt;p&gt;H. When disclosure of real-time location data is not prohibited by federal law, an investigative or law-enforcement officer may obtain a pen register or trap and trace device installation without a court order, in addition to any real-time location data obtained pursuant to subsection E of ¬ß &lt;a href='/vacode/19.2-70.3/'&gt;19.2-70.3&lt;/a&gt;, in the following circumstances:&lt;/p&gt;&lt;p&gt;1. To respond to a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pen register and trap and trace data, or real-time location data pursuant to subsection E of ¬ß &lt;a href='/vacode/19.2-70.3/'&gt;19.2-70.3&lt;/a&gt;, concerning a specific person and that a court order cannot be obtained in time to prevent the identified danger.&lt;/p&gt;&lt;p&gt;No later than three business days after seeking the installation of a pen register or trap and trace device pursuant to this subsection, the investigative or law-enforcement officer seeking the installation shall file with the appropriate court a written statement setting forth the facts giving rise to the emergency and the reasons why the installation of the pen register or trap and trace device was believed to be important in addressing the emergency.&lt;/p&gt;&lt;p&gt;I. No cause of action shall lie in any court against a provider of a wire or electronic communication service, its officers, employees, agents or other specified persons for providing information, facilities, or assistance in accordance with the terms of a court order issued pursuant to this section. Good faith reliance on a court order, a legislative authorization or a statutory authorization is a complete defense against any civil or criminal action based upon a violation of this chapter.&lt;/p&gt;&lt;p&gt;1988, c. 889; 2002, cc. &lt;a href='http://lis.virginia.gov/cgi-bin/legp604.exe?021+ful+CHAP0588'&gt;588&lt;/a&gt;, &lt;a href='http://lis.virginia.gov/cgi-bin/legp604.exe?021+ful+CHAP0623'&gt;623&lt;/a&gt;; 2005, c. &lt;a href='http://lis.virginia.gov/cgi-bin/legp604.exe?051+ful+CHAP0934'&gt;934&lt;/a&gt;; 2016, c. &lt;a href='http://lis.virginia.gov/cgi-bin/legp604.exe?161+ful+CHAP0231'&gt;231&lt;/a&gt;; 2018, c. &lt;a href='http://lis.virginia.gov/cgi-bin/legp604.exe?181+ful+CHAP0667'&gt;667&lt;/a&gt;.&lt;/p&gt;</t>
  </si>
  <si>
    <t>¬ß 19.2-70.3</t>
  </si>
  <si>
    <t>Obtaining records concerning electronic communication service or remote computing service.</t>
  </si>
  <si>
    <t>&lt;p&gt;A. A provider of electronic communication service or remote computing service, which, for purposes of subdivisions 2, 3, and 4, includes a foreign corporation that provides such services, shall disclose a record or other information pertaining to a subscriber to or customer of such service, excluding the contents of electronic communications and real-time location data, to an investigative or law-enforcement officer only pursuant to:&lt;/p&gt;&lt;p&gt;1. A subpoena issued by a grand jury of a court of the Commonwealth;&lt;/p&gt;&lt;p&gt;2. A search warrant issued by a magistrate, general district court, or circuit court;&lt;/p&gt;&lt;p&gt;3. A court order issued by a circuit court for such disclosure issued as provided in subsection B; or&lt;/p&gt;&lt;p&gt;4. The consent of the subscriber or customer to such disclosure.&lt;/p&gt;&lt;p&gt;B. A court shall issue an order for disclosure under this section only if the investigative or law-enforcement officer shows that there is reason to believe the records or other information sought are relevant and material to an ongoing criminal investigation, or the investigation of any missing child as defined in &amp;sect; &lt;a href='/vacode/52-32/'&gt;52-32&lt;/a&gt;, missing senior adult as defined in &amp;sect; &lt;a href='/vacode/52-34.4/'&gt;52-34.4&lt;/a&gt;, or an incapacitated person as defined in &amp;sect; &lt;a href='/vacode/64.2-2000/'&gt;64.2-2000&lt;/a&gt; who meets the definition of a missing senior adult except for the age requirement. Upon issuance of an order for disclosure under this section, the order and any written application or statement of facts may be sealed by the court for 90 days for good cause shown upon application of the attorney for the Commonwealth in an ex parte proceeding. The order and any written application or statement of facts may be sealed for additional 90-day periods for good cause shown upon subsequent application of the attorney for the Commonwealth in an ex parte proceeding. A court issuing an order pursuant to this section, on a motion made promptly by the service provider, may quash or modify the order, if the information or records requested are unusually voluminous in nature or compliance with such order would otherwise cause an undue burden on such provider.&lt;/p&gt;&lt;p&gt;C. Except as provided in subsection D or E, a provider of electronic communication service or remote computing service, including a foreign corporation that provides such services, shall disclose the contents of electronic communications or real-time location data to an investigative or law-enforcement officer only pursuant to a search warrant issued by a magistrate, a juvenile and domestic relations district court, a general district court, or a circuit court, based upon complaint on oath supported by an affidavit as required in &amp;sect; &lt;a href='/vacode/19.2-54/'&gt;19.2-54&lt;/a&gt;, or judicial officer or court of any of the several states of the United States or its territories, or the District of Columbia when the warrant issued by such officer or such court complies with the provisions of subsection G. In the case of a search warrant directed to a foreign corporation, the affidavit shall state that the complainant believes that the records requested are actually or constructively possessed by a foreign corporation that provides electronic communication service or remote computing service within the Commonwealth of Virginia. If satisfied that probable cause has been established for such belief and as required by Chapter 5 (&amp;sect; &lt;a href='/vacode/19.2-52/'&gt;19.2-52&lt;/a&gt; et seq.), the magistrate, the juvenile and domestic relations district court, the general district court, or the circuit court shall issue a warrant identifying those records to be searched for and commanding the person seeking such warrant to properly serve the warrant upon the foreign corporation. A search warrant for real-time location data shall be issued if the magistrate, the juvenile and domestic relations district court, the general district court, or the circuit court is satisfied that probable cause has been established that the real-time location data sought is relevant to a crime that is being committed or has been committed or that an arrest warrant exists for the person whose real-time location data is sought.&lt;/p&gt;&lt;p&gt;D. A provider of electronic communication service or remote computing service, including a foreign corporation that provides such services, shall disclose a record or other information pertaining to a subscriber to or customer of such service, including real-time location data but excluding the contents of electronic communications, to an investigative or law-enforcement officer pursuant to an administrative subpoena issued pursuant to &amp;sect; &lt;a href='/vacode/19.2-10.2/'&gt;19.2-10.2&lt;/a&gt; concerning a violation of &amp;sect; &lt;a href='/vacode/18.2-374.1/'&gt;18.2-374.1&lt;/a&gt; or &lt;a href='/vacode/18.2-374.1:1/'&gt;18.2-374.1:1&lt;/a&gt;, former &amp;sect; &lt;a href='/vacode/18.2-374.1:2/'&gt;18.2-374.1:2&lt;/a&gt;, or &amp;sect; &lt;a href='/vacode/18.2-374.3/'&gt;18.2-374.3&lt;/a&gt; when the information sought is relevant and material to an ongoing criminal investigation.&lt;/p&gt;&lt;p&gt;E. When disclosure of real-time location data is not prohibited by federal law, an investigative or law-enforcement officer may obtain real-time location data without a warrant in the following circumstances:&lt;/p&gt;&lt;p&gt;1. To respond to the user's call for emergency services;&lt;/p&gt;&lt;p&gt;2. With the informed, affirmative consent of the owner or user of the electronic device concerned if (i) the device is in his possession; (ii) the owner or user knows or believes that the device is in the possession of an employee or agent of the owner or user with the owner's or user's consent; or (iii) the owner or user knows or believes that the device has been taken by a third party without the consent of the owner or user;&lt;/p&gt;&lt;p&gt;3. With the informed, affirmative consent of the legal guardian or next of kin of the owner or user, if reasonably available, if the owner or user is reasonably believed to be deceased, is reported missing, or is unable to be contacted;&lt;/p&gt;&lt;p&gt;4. To locate a child who is reasonably believed to have been abducted or to be missing and endangered; or&lt;/p&gt;&lt;p&gt;5. If the investigative or law-enforcement officer reasonably believes that an emergency involving the immediate danger to a person requires the disclosure, without delay, of real-time location data concerning a specific person and that a warrant cannot be obtained in time to prevent the identified danger.&lt;/p&gt;&lt;p&gt;No later than three business days after seeking disclosure of real-time location data pursuant to this subsection, the investigative or law-enforcement officer seeking the information shall file with the appropriate court a written statement setting forth the facts giving rise to the emergency and the facts as to why the person whose real-time location data was sought is believed to be important in addressing the emergency.&lt;/p&gt;&lt;p&gt;F. In order to comply with the requirements of &amp;sect; &lt;a href='/vacode/19.2-54/'&gt;19.2-54&lt;/a&gt;, any search of the records of a foreign corporation shall be deemed to have been made in the same place wherein the search warrant was issued.&lt;/p&gt;&lt;p&gt;G. A Virginia corporation or other entity that provides electronic communication services or remote computing services to the general public, when properly served with a search warrant and affidavit in support of the warrant, issued by a judicial officer or court of any of the several states of the United States or its territories, or the District of Columbia with jurisdiction over the matter, to produce a record or other information pertaining to a subscriber to or customer of such service, including real-time location data, or the contents of electronic communications, or both, shall produce the record or other information, including real-time location data, or the contents of electronic communications as if that warrant had been issued by a Virginia court. The provisions of this subsection shall only apply to a record or other information, including real-time location data, or contents of electronic communications relating to the commission of a criminal offense that is substantially similar to (i) a violent felony as defined in &amp;sect; &lt;a href='/vacode/17.1-805/'&gt;17.1-805&lt;/a&gt;, (ii) an act of violence as defined in &amp;sect; &lt;a href='/vacode/19.2-297.1/'&gt;19.2-297.1&lt;/a&gt;, (iii) any offense for which registration is required pursuant to &amp;sect; &lt;a href='/vacode/9.1-902/'&gt;9.1-902&lt;/a&gt;, (iv) computer fraud pursuant to &amp;sect; &lt;a href='/vacode/18.2-152.3/'&gt;18.2-152.3&lt;/a&gt;, or (v) identity theft pursuant to &amp;sect; &lt;a href='/vacode/18.2-186.3/'&gt;18.2-186.3&lt;/a&gt;. The search warrant shall be enforced and executed in the Commonwealth as if it were a search warrant described in subsection C.&lt;/p&gt;&lt;p&gt;H. The provider of electronic communication service or remote computing service may verify the authenticity of the written reports or records that it discloses pursuant to this section by providing an affidavit from the custodian of those written reports or records or from a person to whom said custodian reports certifying that they are true and complete copies of reports or records and that they are prepared in the regular course of business. When so authenticated, no other evidence of authenticity shall be necessary. The written reports and records, excluding the contents of electronic communications, shall be considered business records for purposes of the business records exception to the hearsay rule.&lt;/p&gt;&lt;p&gt;I. No cause of action shall lie in any court against a provider of a wire or electronic communication service or remote computing service or such provider's officers, employees, agents, or other specified persons for providing information, facilities, or assistance in accordance with the terms of a court order, warrant, administrative subpoena, or subpoena under this section or the provisions of subsection E.&lt;/p&gt;&lt;p&gt;J. A search warrant or administrative subpoena for the disclosure of real-time location data pursuant to this section shall require the provider to provide ongoing disclosure of such data for a reasonable period of time, not to exceed 30 days. A court may, for good cause shown, grant one or more extensions, not to exceed 30 days each.&lt;/p&gt;&lt;p&gt;K. An investigative or law-enforcement officer shall not use any device to obtain electronic communications or collect real-time location data from an electronic device without first obtaining a search warrant authorizing the use of the device if, in order to obtain the contents of such electronic communications or such real-time location data from the provider of electronic communication service or remote computing service, such officer would be required to obtain a search warrant pursuant to this section. However, an investigative or law-enforcement officer may use such a device without first obtaining a search warrant under the circumstances set forth in subsection E. For purposes of subdivision E 5, the investigative or law-enforcement officer using such a device shall be considered to be the possessor of the real-time location data.&lt;/p&gt;&lt;p&gt;L. Upon issuance of any subpoena, search warrant, or order for disclosure issued under this section, upon written certification by the attorney for the Commonwealth that there is a reason to believe that the victim is under the age of 18 and that notification or disclosure of the existence of the subpoena, search warrant, or order will endanger the life or physical safety of an individual, or lead to flight from prosecution, the destruction of or tampering with evidence, the intimidation of potential witnesses, or otherwise seriously jeopardize an investigation, the court may in an ex parte proceeding order a provider of electronic communication service or remote computing service not to disclose for a period of 90 days the existence of the subpoena, search warrant, or order and written application or statement of facts to another person, other than an attorney to obtain legal advice. The nondisclosure order may be renewed for additional 90-day periods for good cause shown upon subsequent application of the attorney for the Commonwealth in an ex parte proceeding. A court issuing an order for disclosure pursuant to this section, on a motion made promptly by the service provider, may quash or modify the order if the information or records requested are unusually voluminous in nature or compliance with such order would otherwise cause an undue burden on such provider.&lt;/p&gt;&lt;p&gt;M. For the purposes of this section:&lt;/p&gt;&lt;p&gt;"Electronic device" means a device that enables access to, or use of, an electronic communication service, remote computing service, or location information service, including a global positioning service or other mapping, locational, or directional information service.&lt;/p&gt;&lt;p&gt;"Foreign corporation" means any corporation or other entity, whose primary place of business is located outside of the boundaries of the Commonwealth, that makes a contract or engages in a terms of service agreement with a resident of the Commonwealth to be performed in whole or in part by either party in the Commonwealth, or a corporation that has been issued a certificate of authority pursuant to &amp;sect; &lt;a href='/vacode/13.1-759/'&gt;13.1-759&lt;/a&gt; to transact business in the Commonwealth. The making of the contract or terms of service agreement or the issuance of a certificate of authority shall be considered to be the agreement of the foreign corporation or entity that a search warrant or subpoena, which has been properly served on it, has the same legal force and effect as if served personally within the Commonwealth.&lt;/p&gt;&lt;p&gt;"Properly served" means delivery of a search warrant or subpoena by hand, by United States mail, by commercial delivery service, by facsimile or by any other manner to any officer of a corporation or its general manager in the Commonwealth, to any natural person designated by it as agent for the service of process, or if such corporation has designated a corporate agent, to any person named in the latest annual report filed pursuant to &amp;sect; &lt;a href='/vacode/13.1-775/'&gt;13.1-775&lt;/a&gt;.&lt;/p&gt;&lt;p&gt;"Real-time location data" means any data or information concerning the current location of an electronic device that, in whole or in part, is generated, derived from, or obtained by the operation of the device.&lt;/p&gt;&lt;p&gt;1988, c. 889; 2009, c. &lt;a href='http://lis.virginia.gov/cgi-bin/legp604.exe?091+ful+CHAP0378'&gt;378&lt;/a&gt;; 2010, cc. &lt;a href='http://lis.virginia.gov/cgi-bin/legp604.exe?101+ful+CHAP0319'&gt;319&lt;/a&gt;, &lt;a href='http://lis.virginia.gov/cgi-bin/legp604.exe?101+ful+CHAP0473'&gt;473&lt;/a&gt;, &lt;a href='http://lis.virginia.gov/cgi-bin/legp604.exe?101+ful+CHAP0582'&gt;582&lt;/a&gt;, &lt;a href='http://lis.virginia.gov/cgi-bin/legp604.exe?101+ful+CHAP0720'&gt;720&lt;/a&gt;, &lt;a href='http://lis.virginia.gov/cgi-bin/legp604.exe?101+ful+CHAP0721'&gt;721&lt;/a&gt;; 2011, c. &lt;a href='http://lis.virginia.gov/cgi-bin/legp604.exe?111+ful+CHAP0392'&gt;392&lt;/a&gt;; 2014, c. &lt;a href='http://lis.virginia.gov/cgi-bin/legp604.exe?141+ful+CHAP0388'&gt;388&lt;/a&gt;; 2015, cc. &lt;a href='http://lis.virginia.gov/cgi-bin/legp604.exe?151+ful+CHAP0043'&gt;43&lt;/a&gt;, &lt;a href='http://lis.virginia.gov/cgi-bin/legp604.exe?151+ful+CHAP0634'&gt;634&lt;/a&gt;; 2016, cc. &lt;a href='http://lis.virginia.gov/cgi-bin/legp604.exe?161+ful+CHAP0549'&gt;549&lt;/a&gt;, &lt;a href='http://lis.virginia.gov/cgi-bin/legp604.exe?161+ful+CHAP0576'&gt;576&lt;/a&gt;, &lt;a href='http://lis.virginia.gov/cgi-bin/legp604.exe?161+ful+CHAP0616'&gt;616&lt;/a&gt;; 2018, c. &lt;a href='http://lis.virginia.gov/cgi-bin/legp604.exe?181+ful+CHAP0667'&gt;667&lt;/a&gt;.&lt;/p&gt;</t>
  </si>
  <si>
    <t>ARREST</t>
  </si>
  <si>
    <t>¬ß 19.2-71</t>
  </si>
  <si>
    <t>Who may issue process of arrest.</t>
  </si>
  <si>
    <t>&lt;p&gt;A. Process for the arrest of a person charged with a criminal offense may be issued by the judge, or clerk of any circuit court, any general district court, any juvenile and domestic relations district court, or any magistrate as provided for in Chapter 3 (¬ß &lt;a href='http://law.lis.virginia.gov/vacode/19.2-26/'&gt;19.2-26&lt;/a&gt; et seq.) of this title. However,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offense.&lt;/p&gt;&lt;p&gt;B. No law-enforcement officer shall seek issuance of process by any judicial officer, for the arrest of a person for the offense of capital murder as defined in ¬ß &lt;a href='http://law.lis.virginia.gov/vacode/18.2-31/'&gt;18.2-31&lt;/a&gt;, without prior authorization by the attorney for the Commonwealth. Failure to comply with the provisions of this subsection shall not be (i) a basis upon which a warrant may be quashed or deemed invalid, (ii) deemed error upon which a conviction or sentence may be reversed or vacated, or (iii) a basis upon which a court may prevent or delay execution of sentence.&lt;/p&gt;&lt;p&gt;Code 1950, ¬ß 19.1-90; 1960, c. 366; 1975, c. 495; 1999, c. &lt;a href='http://lis.virginia.gov/cgi-bin/legp604.exe?991+ful+CHAP0266'&gt;266&lt;/a&gt;; 2002, c. &lt;a href='http://lis.virginia.gov/cgi-bin/legp604.exe?021+ful+CHAP0310'&gt;310&lt;/a&gt;;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href='http://lis.virginia.gov/cgi-bin/legp604.exe?111+ful+CHAP0223'&gt;223&lt;/a&gt;.&lt;/p&gt;</t>
  </si>
  <si>
    <t>¬ß 19.2-72</t>
  </si>
  <si>
    <t>When it may issue; what to recite and require.</t>
  </si>
  <si>
    <t>&lt;p&gt;On complaint of a criminal offense to any officer authorized to issue criminal warrants he shall examine on oath the complainant and any other witnesses, or when such officer shall suspect that an offense punishable otherwise than by a fine has been committed he may, without formal complaint, issue a summons for witnesses and shall examine such witnesses. A written complaint shall be required if the complainant is not a law-enforcement officer; however, if no arrest warrant is issued in response to a written complaint made by such complainant, the written complaint shall be returned to the complainant. If upon such examination such officer finds that there is probable cause to believe the accused has committed an offense, such officer shall issue a warrant for his arrest, except that no magistrate may issue an arrest warrant for a felony offense upon the basis of a complaint by a person other than a law-enforcement officer or an animal control officer without prior authorization by the attorney for the Commonwealth or by a law-enforcement agency having jurisdiction over the alleged offense. The warrant shall (i) be directed to an appropriate officer or officers, (ii) name the accused or, if his name is unknown, set forth a description by which he can be identified with reasonable certainty, (iii) describe the offense charged with reasonable certainty, (iv) command that the accused be arrested and brought before a court of appropriate jurisdiction in the county, city or town in which the offense was allegedly committed, and (v) be signed by the issuing officer. The warrant shall require the officer to whom it is directed to summon such witnesses as shall be therein named to appear and give evidence on the examination. But in a city or town having a police force, the warrant shall be directed "To any policeman, sheriff or his deputy sheriff of such city (or town)," and shall be executed by the policeman, sheriff or his deputy sheriff into whose hands it shall come or be delivered. A sheriff or his deputy may execute an arrest warrant throughout the county in which he serves and in any city or town surrounded thereby and effect an arrest in any city or town surrounded thereby as a result of a criminal act committed during the execution of such warrant. A jail officer as defined in ¬ß &lt;a href='http://law.lis.virginia.gov/vacode/53.1-1/'&gt;53.1-1&lt;/a&gt; employed at a regional jail or jail farm is authorized to execute a warrant of arrest upon an accused in his jail. The venue for the prosecution of such criminal act shall be the jurisdiction in which the offense occurred.&lt;/p&gt;&lt;p&gt;Code 1950, ¬ß 19.1-91; 1960, c. 366; 1975, c. 495; 1991, c. 420; 2000, c. &lt;a href='http://lis.virginia.gov/cgi-bin/legp604.exe?001+ful+CHAP0170'&gt;170&lt;/a&gt;; 2007, c. &lt;a href='http://lis.virginia.gov/cgi-bin/legp604.exe?071+ful+CHAP0412'&gt;412&lt;/a&gt;; 2009, cc. &lt;a href='http://lis.virginia.gov/cgi-bin/legp604.exe?091+ful+CHAP0291'&gt;291&lt;/a&gt;, &lt;a href='http://lis.virginia.gov/cgi-bin/legp604.exe?091+ful+CHAP0344'&gt;344&lt;/a&gt;; 2010, c. &lt;a href='http://lis.virginia.gov/cgi-bin/legp604.exe?101+ful+CHAP0240'&gt;240&lt;/a&gt;; 2011, cc. &lt;a href='http://lis.virginia.gov/cgi-bin/legp604.exe?111+ful+CHAP0205'&gt;205&lt;/a&gt;, &lt;a href='http://lis.virginia.gov/cgi-bin/legp604.exe?111+ful+CHAP0223'&gt;223&lt;/a&gt;; 2013, c. &lt;a href='http://lis.virginia.gov/cgi-bin/legp604.exe?131+ful+CHAP0207'&gt;207&lt;/a&gt;; 2016, c. &lt;a href='http://lis.virginia.gov/cgi-bin/legp604.exe?161+ful+CHAP0204'&gt;204&lt;/a&gt;.&lt;/p&gt;</t>
  </si>
  <si>
    <t>¬ß 19.2-73</t>
  </si>
  <si>
    <t>Issuance of summons instead of warrant in certain cases.</t>
  </si>
  <si>
    <t>&lt;p&gt;A. In any misdemeanor case or in any class of misdemeanor cases, or in any case involving complaints made by any state or local governmental official or employee having responsibility for the enforcement of any statute, ordinance or administrative regulation, the magistrate or other issuing authority having jurisdiction may issue a summons instead of a warrant when there is reason to believe that the person charged will appear in the courts having jurisdiction over the trial of the offense charged.&lt;/p&gt;&lt;p&gt;B. If any person under suspicion for driving while intoxicated has been taken to a medical facility for treatment or evaluation of his medical condition, the officer at the medical facility may issue, on the premises of the medical facility, a summons for a violation of ¬ß &lt;a href='http://law.lis.virginia.gov/vacode/18.2-266/'&gt;18.2-266&lt;/a&gt;, &lt;a href='http://law.lis.virginia.gov/vacode/18.2-266.1/'&gt;18.2-266.1&lt;/a&gt;, &lt;a href='http://law.lis.virginia.gov/vacode/18.2-272/'&gt;18.2-272&lt;/a&gt;, or &lt;a href='http://law.lis.virginia.gov/vacode/46.2-341.24/'&gt;46.2-341.24&lt;/a&gt; and for refusal of tests in violation of subsection A or B of ¬ß &lt;a href='http://law.lis.virginia.gov/vacode/18.2-268.3/'&gt;18.2-268.3&lt;/a&gt; or subsection A of ¬ß &lt;a href='http://law.lis.virginia.gov/vacode/46.2-341.26:3/'&gt;46.2-341.26:3&lt;/a&gt;, in lieu of securing a warrant and without having to detain that person, provided that the officer has probable cause to place him under arrest. The issuance of such summons shall be deemed an arrest for purposes of Article 2 (¬ß &lt;a href='http://law.lis.virginia.gov/vacode/18.2-266/'&gt;18.2-266&lt;/a&gt; et seq.) of Chapter 7 of Title 18.2.&lt;/p&gt;&lt;p&gt;C. Any person on whom such summons is served shall appear on the date set forth in same, and if such person fails to appear in such court at such time and on such date then he shall be treated in accordance with the provisions of ¬ß &lt;a href='http://law.lis.virginia.gov/vacode/19.2-128/'&gt;19.2-128&lt;/a&gt;, regardless of the disposition of, and in addition to, the charge upon which he was originally arrested.&lt;/p&gt;&lt;p&gt;Code 1950, ¬ß 19.1-146; 1972, c. 461; 1975, c. 495; 1978, c. 500; 1981, c. 382; 2005, c. &lt;a href='http://lis.virginia.gov/cgi-bin/legp604.exe?051+ful+CHAP0425'&gt;425&lt;/a&gt;; 2010, c. &lt;a href='http://lis.virginia.gov/cgi-bin/legp604.exe?101+ful+CHAP0840'&gt;840&lt;/a&gt;; 2017, c. &lt;a href='http://lis.virginia.gov/cgi-bin/legp604.exe?171+ful+CHAP0623'&gt;623&lt;/a&gt;.&lt;/p&gt;</t>
  </si>
  <si>
    <t>¬ß 19.2-73.1</t>
  </si>
  <si>
    <t>Notice of issuance of warrant or summons; appearance; failure to appear.</t>
  </si>
  <si>
    <t>&lt;p&gt;In any misdemeanor case or in any class of misdemeanor cases and in a Class 5 or Class 6 felony case, the chief of police of the city or county or his designee, or the sheriff or deputy sheriff of the county, if the county has no police department, in which the case is pending may notify the accused of the issuance of the warrant or summons and direct the accused to appear at the time and place directed for the purpose of the execution of the summons or warrant. However, the issuing judicial officer may direct the execution of such process prior to any such notification. If the accused does not appear, then the warrant or summons shall be executed and returned as provided by ¬ß &lt;a href='http://law.lis.virginia.gov/vacode/19.2-76/'&gt;19.2-76&lt;/a&gt;.&lt;/p&gt;&lt;p&gt;1979, c. 335; 1991, c. 162; 1993, c. 350.&lt;/p&gt;</t>
  </si>
  <si>
    <t>¬ß 19.2-73.2</t>
  </si>
  <si>
    <t>Law-enforcement officers to issue subpoenas; penalty.</t>
  </si>
  <si>
    <t>&lt;p&gt;Law-enforcement officers as defined in ¬ß &lt;a href='http://law.lis.virginia.gov/vacode/9.1-101/'&gt;9.1-101&lt;/a&gt; and state police officers, in the course of their duties, in the investigation of any Class 3 or Class 4 misdemeanor or any traffic infraction, may, within seventy-two hours of the time of the offense, issue a subpoena to any witness to appear in court and testify with respect to any such criminal charge or traffic infraction brought against any person as a result of such investigation. The return of service thereof shall be made within seventy-two hours after service to the appropriate court clerk. A subpoena so issued shall have the same force and effect as if issued by the court.&lt;/p&gt;&lt;p&gt;Any person failing to appear in response to a subpoena issued as provided in this section shall be punished as provided by law.&lt;/p&gt;&lt;p&gt;1995, c. &lt;a href='http://lis.virginia.gov/cgi-bin/legp604.exe?951+ful+CHAP0335'&gt;335&lt;/a&gt;.&lt;/p&gt;</t>
  </si>
  <si>
    <t>¬ß 19.2-74</t>
  </si>
  <si>
    <t>Issuance and service of summons in place of warrant in misdemeanor case; issuance of summons by special conservators of the peace.</t>
  </si>
  <si>
    <t>&lt;p&gt;A. 1. Whenever any person is detained by or is in the custody of an arresting officer for any violation committed in such officer's presence which offense is a violation of any county, city or town ordinance or of any provision of this Code punishable as a Class 1 or Class 2 misdemeanor or any other misdemeanor for which he may receive a jail sentence, except as otherwise provided in Title 46.2, or for offenses listed in subsection D of ¬ß &lt;a href='http://law.lis.virginia.gov/vacode/19.2-81/'&gt;19.2-81&lt;/a&gt;, or an arrest on a warrant charging an offense for which a summons may be issued, and when specifically authorized by the judicial officer issuing the warrant, the arresting officer shall take the name and address of such person and issue a summons or otherwise notify him in writing to appear at a time and place to be specified in such summons or notice. Upon the giving by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href='http://law.lis.virginia.gov/vacode/19.2-82/'&gt;19.2-82&lt;/a&gt;.&lt;/p&gt;&lt;p&gt;Anything in this section to the contrary notwithstanding, if any person is believed by the arresting officer to be likely to disregard a summons issued under the provisions of this subsection, or if any person is reasonably believed by the arresting officer to be likely to cause harm to himself or to any other person, a magistrate or other issuing authority having jurisdiction shall proceed according to the provisions of ¬ß &lt;a href='http://law.lis.virginia.gov/vacode/19.2-82/'&gt;19.2-82&lt;/a&gt;.&lt;/p&gt;&lt;p&gt;2. Whenever any person is detained by or is in the custody of an arresting officer for a violation of any county, city, or town ordinance or of any provision of this Code, punishable as a Class 3 or Class 4 misdemeanor or any other misdemeanor for which he cannot receive a jail sentence, except as otherwise provided in Title 46.2, or to the offense of public drunkenness as defined in ¬ß &lt;a href='http://law.lis.virginia.gov/vacode/18.2-388/'&gt;18.2-388&lt;/a&gt;, the arresting officer shall take the name and address of such person and issue a summons or otherwise notify him in writing to appear at a time and place to be specified in such summons or notice. Upon the giving of such person of his written promise to appear at such time and place, the officer shall forthwith release him from custody. However, if any such person shall fail or refuse to discontinue the unlawful act, the officer may proceed according to the provisions of ¬ß &lt;a href='http://law.lis.virginia.gov/vacode/19.2-82/'&gt;19.2-82&lt;/a&gt;.&lt;/p&gt;&lt;p&gt;3. Any person so summoned shall not be held in custody after the issuance of such summons for the purpose of complying with the requirements of Chapter 23 (¬ß &lt;a href='http://law.lis.virginia.gov/vacode/19.2-387/'&gt;19.2-387&lt;/a&gt; et seq.) of this title. Reports to the Central Criminal Records Exchange concerning such persons shall be made after a disposition of guilt is entered as provided for in ¬ß &lt;a href='http://law.lis.virginia.gov/vacode/19.2-390/'&gt;19.2-390&lt;/a&gt;.&lt;/p&gt;&lt;p&gt;Any person refusing to give such written promise to appear under the provisions of this section shall be taken immediately by the arresting or other police officer before a magistrate or other issuing authority having jurisdiction, who shall proceed according to provisions of ¬ß &lt;a href='http://law.lis.virginia.gov/vacode/19.2-82/'&gt;19.2-82&lt;/a&gt;.&lt;/p&gt;&lt;p&gt;Any person who willfully violates his written promise to appear, given in accordance with this section, shall be treated in accordance with the provisions of ¬ß &lt;a href='http://law.lis.virginia.gov/vacode/19.2-128/'&gt;19.2-128&lt;/a&gt;, regardless of the disposition of, and in addition to, the charge upon which he was originally arrested.&lt;/p&gt;&lt;p&gt;Any person charged with committing any violation of ¬ß &lt;a href='http://law.lis.virginia.gov/vacode/18.2-407/'&gt;18.2-407&lt;/a&gt; may be arrested and immediately brought before a magistrate who shall proceed as provided in ¬ß &lt;a href='http://law.lis.virginia.gov/vacode/19.2-82/'&gt;19.2-82&lt;/a&gt;.&lt;/p&gt;&lt;p&gt;B. Conservators of the peace appointed under Chapter 2 (¬ß &lt;a href='http://law.lis.virginia.gov/vacode/19.2-12/'&gt;19.2-12&lt;/a&gt; et seq.) may issue summonses pursuant to this section, if such officers are in uniform or displaying a badge of office. On application, the chief law-enforcement officer of the county or city shall supply each officer with a supply of summons forms, for which such officer shall account pursuant to regulation of such chief law-enforcement officer.&lt;/p&gt;&lt;p&gt;C. The summons used by a law-enforcement officer pursuant to this section shall be in form the same as the uniform summons for motor vehicle law violations as prescribed pursuant to ¬ß &lt;a href='http://law.lis.virginia.gov/vacode/46.2-388/'&gt;46.2-388&lt;/a&gt;.&lt;/p&gt;&lt;p&gt;Code 1950, ¬ß 19.1-92.1; 1973, c. 98; 1974, c. 481; 1975, c. 495; 1976, c. 753; 1978, c. 500; 1979, cc. 679, 680; 1980, c. 492; 1981, c. 382; 1982, cc. 485, 500; 1984, c. 24; 1988, c. 455; 1995, c. &lt;a href='http://lis.virginia.gov/cgi-bin/legp604.exe?951+ful+CHAP0471'&gt;471&lt;/a&gt;; 2010, c. &lt;a href='http://lis.virginia.gov/cgi-bin/legp604.exe?101+ful+CHAP0840'&gt;840&lt;/a&gt;; 2014, c. &lt;a href='http://lis.virginia.gov/cgi-bin/legp604.exe?141+ful+CHAP0543'&gt;543&lt;/a&gt;.&lt;/p&gt;</t>
  </si>
  <si>
    <t>¬ß 19.2-74.1</t>
  </si>
  <si>
    <t>&lt;p&gt;Repealed by Acts 1981, c. 382.&lt;/p&gt;</t>
  </si>
  <si>
    <t>¬ß 19.2-75</t>
  </si>
  <si>
    <t>Copy of process to be left with accused; exception.</t>
  </si>
  <si>
    <t>&lt;p&gt;Except as provided in ¬ß &lt;a href='http://law.lis.virginia.gov/vacode/46.2-936/'&gt;46.2-936&lt;/a&gt;, any process issued against a person charged with a criminal offense shall be in duplicate and the officer serving such process shall leave a copy with the person charged.&lt;/p&gt;&lt;p&gt;Code 1950, ¬ß 19.1-92; 1960, c. 366; 1975, c. 495.&lt;/p&gt;</t>
  </si>
  <si>
    <t>¬ß 19.2-76</t>
  </si>
  <si>
    <t>Execution and return of warrant, capias or summons; arrest outside county or city where charge is to be tried.</t>
  </si>
  <si>
    <t>&lt;p&gt;A law-enforcement officer may execute within his jurisdiction a warrant, capias or summons issued anywhere in the Commonwealth. A jail officer as defined in ¬ß &lt;a href='http://law.lis.virginia.gov/vacode/53.1-1/'&gt;53.1-1&lt;/a&gt; employed at a regional jail or jail farm may execute upon a person being held in his jail a warrant, capias or summons issued anywhere in the Commonwealth. A warrant or capias shall be executed by the arrest of the accused, and a summons shall be executed by delivering a copy to the accused personally.&lt;/p&gt;&lt;p&gt;If the accused is a corporation, partnership, unincorporated association or legal entity other than an individual, a summons may be executed by service on the entity in the same manner as provided in Title 8.01 for service of process on that entity in a civil proceeding. However, if the summons is served on the entity by delivery to a registered agent or to any other agent who is not an officer, director, managing agent or employee of the entity, such agent shall not be personally subject to penalty for failure to appear as provided in ¬ß &lt;a href='http://law.lis.virginia.gov/vacode/19.2-128/'&gt;19.2-128&lt;/a&gt;, nor shall the agent be subject to punishment for contempt for failure to appear under his summons as provided in ¬ß &lt;a href='http://law.lis.virginia.gov/vacode/19.2-129/'&gt;19.2-129&lt;/a&gt;.&lt;/p&gt;&lt;p&gt;The law-enforcement officer or jail officer executing a warrant or capias shall endorse the date of execution thereon and make return thereof to a judicial officer. The law-enforcement officer executing a summons shall endorse the date of execution thereon and make return thereof to the court to which the summons is returnable.&lt;/p&gt;&lt;p&gt;Whenever a person is arrested upon a warrant or capias in a county or city other than that in which the charge is to be tried, the law-enforcement officer or jail officer making the arrest shall either (i) bring the accused forthwith before a judicial officer in the locality where the arrest was made or where the charge is to be tried or (ii) commit the accused to the custody of an officer from the county or city where the charge is to be tried who shall bring the accused forthwith before a judicial officer in the county or city in which the charge is to be tried. The judicial officer before whom the accused is brought shall immediately conduct a bail hearing and either admit the accused to bail or commit him to jail for transfer forthwith to the county or city where the charge is to be tried.&lt;/p&gt;&lt;p&gt;Code 1950, ¬ß¬ß 19.1-98, 19.1-99; 1960, c. 366; 1975, c. 495; 1979, c. 661; 1993, c. 431; 1994, c. &lt;a href='http://lis.virginia.gov/cgi-bin/legp604.exe?941+ful+CHAP0933'&gt;933&lt;/a&gt;; 1997, c. &lt;a href='http://lis.virginia.gov/cgi-bin/legp604.exe?971+ful+CHAP0010'&gt;10&lt;/a&gt;; 1998, c. &lt;a href='http://lis.virginia.gov/cgi-bin/legp604.exe?981+ful+CHAP0615'&gt;615&lt;/a&gt;; 2013, c. &lt;a href='http://lis.virginia.gov/cgi-bin/legp604.exe?131+ful+CHAP0207'&gt;207&lt;/a&gt;.&lt;/p&gt;</t>
  </si>
  <si>
    <t>¬ß 19.2-76.1</t>
  </si>
  <si>
    <t>Submission of quarterly reports concerning unexecuted felony and misdemeanor warrants and other criminal process; destruction; dismissal.</t>
  </si>
  <si>
    <t>&lt;p&gt;It shall be the duty of the chief law-enforcement officer of the police department or sheriff's office, whichever is responsible for such service, in each county, town or city of the Commonwealth to submit quarterly reports to the attorney for the Commonwealth for the county, town or city concerning unexecuted felony and misdemeanor arrest warrants, summonses, capiases or other unexecuted criminal processes as hereinafter provided. The reports shall list those existing felony arrest warrants in his possession that have not been executed within seven years of the date of issuance, those misdemeanor arrest warrants, summonses and capiases and other criminal processes in his possession that have not been executed within three years from the date of issuance, and those unexecuted misdemeanor arrest warrants, summonses and capiases in his possession that were issued for a now deceased person, based on mistaken identity or as a result of any other technical or legal error. The reports shall be submitted in writing no later than the tenth day of April, July, October, and January of each year, together with the unexecuted felony and misdemeanor warrants, or other unexecuted criminal processes listed therein. Upon receipt of the report and the warrants listed therein, the attorney for the Commonwealth shall petition the circuit court of the county or city for the destruction of such unexecuted felony and misdemeanor warrants, summonses, capiases or other unexecuted criminal processes. The attorney for the Commonwealth may petition that certain of the unexecuted warrants, summonses, capiases and other unexecuted criminal processes not be destroyed based upon justifiable continuing, active investigation of the cases. The circuit court shall order the destruction of each such unexecuted felony warrant and each unexecuted misdemeanor warrant, summons, capias and other criminal process except (i) any warrant which charges capital murder and (ii) any unexecuted criminal process whose preservation is deemed justifiable by the court. No arrest shall be made under the authority of any warrant or other process which has been ordered destroyed pursuant to this section. Nothing in this section shall be construed to relate to or affect the time within which a prosecution for a felony or a misdemeanor shall be commenced.&lt;/p&gt;&lt;p&gt;Notwithstanding the foregoing, an attorney for the Commonwealth may at any time move for the dismissal and destruction of any unexecuted warrant or summons issued by a magistrate upon presentation of such warrant or summons to the court in which the warrant or summons would otherwise be returnable. The court shall not order the dismissal and destruction of any warrant which charges capital murder and shall not order the dismissal and destruction of an unexecuted criminal process whose preservation is deemed justifiable by the court. Dismissal of such a warrant or summons shall be without prejudice.&lt;/p&gt;&lt;p&gt;As used herein, the term "chief law-enforcement officer" refers to the chiefs of police of cities, counties and towns and sheriffs of cities and counties, unless a political subdivision has otherwise designated its chief law-enforcement officer by appropriate resolution or ordinance, in which case the local designation shall be controlling.&lt;/p&gt;&lt;p&gt;1976, c. 252; 1979, c. 34; 1982, c. 608; 1985, c. 199; 1990, c. 626; 1991, c. 542; 1993, c. 550; 2003, c. &lt;a href='http://lis.virginia.gov/cgi-bin/legp604.exe?031+ful+CHAP0147'&gt;147&lt;/a&gt;; 2010, c. &lt;a href='http://lis.virginia.gov/cgi-bin/legp604.exe?101+ful+CHAP0652'&gt;652&lt;/a&gt;; 2011, cc. &lt;a href='http://lis.virginia.gov/cgi-bin/legp604.exe?111+ful+CHAP0336'&gt;336&lt;/a&gt;, &lt;a href='http://lis.virginia.gov/cgi-bin/legp604.exe?111+ful+CHAP0347'&gt;347&lt;/a&gt;.&lt;/p&gt;</t>
  </si>
  <si>
    <t>¬ß 19.2-76.2</t>
  </si>
  <si>
    <t>Mailing of summons in certain cases.</t>
  </si>
  <si>
    <t>&lt;p&gt;Notwithstanding the provisions of ¬ß &lt;a href='http://law.lis.virginia.gov/vacode/19.2-76/'&gt;19.2-76&lt;/a&gt;, whenever a summons for a violation of a county, city or town parking ordinance is served in any county, city or town it may be executed by mailing by first-class mail a copy thereof to the address of the owner of the vehicle as shown on the records of the Department of Motor Vehicles. In addition, whenever a summons for a violation of a county, city or town trash ordinance punishable as a misdemeanor under ¬ß &lt;a href='http://law.lis.virginia.gov/vacode/15.2-901/'&gt;15.2-901&lt;/a&gt; is served in any county, city or town, it may be executed by mailing a copy by first-class mail to the person who occupies the subject premises. If the person fail to appear on the date of return set out in the summons mailed pursuant to this section, the summons shall be executed in the manner set out in ¬ß &lt;a href='http://law.lis.virginia.gov/vacode/19.2-76.3/'&gt;19.2-76.3&lt;/a&gt; of this Code.&lt;/p&gt;&lt;p&gt;No proceedings for contempt or arrest of a person summoned by mailing shall be instituted for his failure to appear on the return date of the summons.&lt;/p&gt;&lt;p&gt;1977, c. 233; 1978, c. 781; 1983, c. 254; 1984, c. 119.&lt;/p&gt;</t>
  </si>
  <si>
    <t>¬ß 19.2-76.3</t>
  </si>
  <si>
    <t>Failure to appear on return date for summons issued under ¬ß 19.2-76.2.</t>
  </si>
  <si>
    <t>&lt;p&gt;A. If any person fails to appear on the date of the return contained in the summons issued in accordance with ¬ß &lt;a href='http://law.lis.virginia.gov/vacode/19.2-76.2/'&gt;19.2-76.2&lt;/a&gt;, then a summons shall be delivered to the sheriff of the county, city, or town or to another authorized process server for service on that person as set out in ¬ß &lt;a href='http://law.lis.virginia.gov/vacode/8.01-296/'&gt;8.01-296&lt;/a&gt;.&lt;/p&gt;&lt;p&gt;B. If such person then fails to appear on the date of return as contained in the summons so issued, a summons shall be executed in the manner set out in ¬ß &lt;a href='http://law.lis.virginia.gov/vacode/19.2-76/'&gt;19.2-76&lt;/a&gt;.&lt;/p&gt;&lt;p&gt;C. No proceedings for contempt or arrest of any person summoned under the provisions of this section shall be instituted unless such person has been personally served with a summons and has failed to appear on the return date contained therein.&lt;/p&gt;&lt;p&gt;1983, c. 254; 1994, c. &lt;a href='http://lis.virginia.gov/cgi-bin/legp604.exe?941+ful+CHAP0642'&gt;642&lt;/a&gt;; 2016, cc. &lt;a href='http://lis.virginia.gov/cgi-bin/legp604.exe?161+ful+CHAP0242'&gt;242&lt;/a&gt;, &lt;a href='http://lis.virginia.gov/cgi-bin/legp604.exe?161+ful+CHAP0354'&gt;354&lt;/a&gt;.&lt;/p&gt;</t>
  </si>
  <si>
    <t>¬ß 19.2-77</t>
  </si>
  <si>
    <t>Escape, flight and pursuit; arrest anywhere in Commonwealth.</t>
  </si>
  <si>
    <t>&lt;p&gt;Whenever a person in the custody of an officer shall escape or whenever a person shall flee from an officer attempting to arrest him, such officer, with or without a warrant, may pursue such person anywhere in the Commonwealth and, when actually in close pursuit, may arrest him wherever he is found. If the arrest is made in a county or city adjoining that from which the accused fled, or in any area of the Commonwealth within one mile of the boundary of the county or city from which he fled, the officer may forthwith return the accused before the proper official of the county or city from which he fled.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the offense committed in the county or city from which he fled.&lt;/p&gt;&lt;p&gt;Code 1950, ¬ß 19.1-94; 1960, c. 366; 1975, c. 495; 1992, c. 881; 2008, cc. &lt;a href='http://lis.virginia.gov/cgi-bin/legp604.exe?081+ful+CHAP0551'&gt;551&lt;/a&gt;, &lt;a href='http://lis.virginia.gov/cgi-bin/legp604.exe?081+ful+CHAP0691'&gt;691&lt;/a&gt;.&lt;/p&gt;</t>
  </si>
  <si>
    <t>¬ß 19.2-78</t>
  </si>
  <si>
    <t>Uniform of officer making arrest.</t>
  </si>
  <si>
    <t>&lt;p&gt;All officers whose duties are to make arrests acting under the authority of any law of this Commonwealth or any subdivision thereof, who shall make any arrest, search or seizure on any public road or highway of this Commonwealth shall be dressed at the time of making any such arrest, search or seizure in such uniform as he may customarily wear in the performance of his duties which will clearly show him to casual observation to be an officer.&lt;/p&gt;&lt;p&gt;Nothing in this section shall render unlawful any arrest, search or seizure by an officer who is not in such customary uniform.&lt;/p&gt;&lt;p&gt;Code 1950, ¬ß¬ß 19.1-95, 19.1-96; 1960, c. 366; 1975, c. 495.&lt;/p&gt;</t>
  </si>
  <si>
    <t>¬ß 19.2-79</t>
  </si>
  <si>
    <t>Arrest by officers of other states of United States.</t>
  </si>
  <si>
    <t>&lt;p&gt;Any member of a duly organized state, county or municipal peace unit of another state of the United States who enters this Commonwealth in close pursuit, and continues within this Commonwealth in such close pursuit, of a person in order to arrest him on the ground that he has committed a felony in such other state shall have the same authority to arrest and hold in custody such person as members of a duly organized state, county or municipal peace unit of this Commonwealth have to arrest and hold in custody a person on the ground that he has committed a felony in this Commonwealth, if the state from which such person has fled extends similar privileges to any member of a duly organized state, county or municipal peace unit of this Commonwealth.&lt;/p&gt;&lt;p&gt;If an arrest is made in this Commonwealth by an officer of another state in accordance with the provisions of the first paragraph of this section, he shall without unnecessary delay take the person arrested before a judge of a general district court, or of the circuit court, of the county or city in which the arrest was made, who shall conduct a hearing for the purpose of determining the lawfulness of the arrest. If the judge determines that the arrest was lawful he shall commit the person arrested to await for a reasonable time the issuance of an extradition warrant by the Governor. If the judge determines that the arrest was unlawful he shall discharge the person arrested.&lt;/p&gt;&lt;p&gt;The first paragraph of this section shall not be construed so as to make unlawful any arrest in this Commonwealth which would otherwise be lawful.&lt;/p&gt;&lt;p&gt;For the purpose of this section the word "State" shall include the District of Columbia.&lt;/p&gt;&lt;p&gt;Code 1950, ¬ß 19.1-97; 1960, c. 366; 1975, c. 495.&lt;/p&gt;</t>
  </si>
  <si>
    <t>¬ß 19.2-80</t>
  </si>
  <si>
    <t>Duty of arresting officer; bail.</t>
  </si>
  <si>
    <t>&lt;p&gt;In any case in which an officer does not issue a summons pursuant to ¬ß &lt;a href='http://law.lis.virginia.gov/vacode/19.2-74/'&gt;19.2-74&lt;/a&gt; or ¬ß &lt;a href='http://law.lis.virginia.gov/vacode/46.2-936/'&gt;46.2-936&lt;/a&gt;, a law-enforcement officer making an arrest under a warrant or capias shall bring the arrested person without unnecessary delay before a judicial officer. The judicial officer shall immediately conduct a bail hearing and either admit the accused to bail or commit him to jail. However, if (i) the accused is charged with a misdemeanor and is brought before a judge of the court having jurisdiction to try the case and (ii) both the accused and the Commonwealth consent, the judge may proceed to trial instead of conducting a bail hearing.&lt;/p&gt;&lt;p&gt;Code 1950, ¬ß 19.1-98; 1960, c. 366; 1975, c. 495; 1979, c. 679; 1986, c. 327; 1997, c. &lt;a href='http://lis.virginia.gov/cgi-bin/legp604.exe?971+ful+CHAP0010'&gt;10&lt;/a&gt;.&lt;/p&gt;</t>
  </si>
  <si>
    <t>¬ß 19.2-80.1</t>
  </si>
  <si>
    <t>When arrested person operating motor vehicle; how vehicle removed from scene of arrest.</t>
  </si>
  <si>
    <t>&lt;p&gt;In any case in which a police officer arrests the operator of a motor vehicle and there is no legal cause for the retention of the motor vehicle by the officer, the officer shall allow the person arrested to designate another person who is present at the scene of the arrest and a licensed driver to drive the motor vehicle from the scene to a place designated by the person arrested. If such a designation is not made, the officer may cause the vehicle to be taken to the nearest appropriate place for safekeeping.&lt;/p&gt;&lt;p&gt;1981, c. 306.&lt;/p&gt;</t>
  </si>
  <si>
    <t>¬ß 19.2-80.2</t>
  </si>
  <si>
    <t>Duty of arresting officer; providing magistrate or court with criminal history information.</t>
  </si>
  <si>
    <t>&lt;p&gt;In any case in which an officer proceeds under ¬ß¬ß &lt;a href='http://law.lis.virginia.gov/vacode/19.2-76/'&gt;19.2-76&lt;/a&gt;, &lt;a href='http://law.lis.virginia.gov/vacode/19.2-80/'&gt;19.2-80&lt;/a&gt; and &lt;a href='http://law.lis.virginia.gov/vacode/19.2-82/'&gt;19.2-82&lt;/a&gt;, such officer shall, to the extent possible, obtain and provide the magistrate or court with the arrested person's criminal history information prior to any proceeding under Article 1 (¬ß &lt;a href='http://law.lis.virginia.gov/vacode/19.2-119/'&gt;19.2-119&lt;/a&gt; et seq.) of Chapter 9 of this title. A pretrial services agency established pursuant to ¬ß &lt;a href='http://law.lis.virginia.gov/vacode/19.2-152.2/'&gt;19.2-152.2&lt;/a&gt; may, in lieu of the arresting officer, provide the criminal history to the magistrate or court.&lt;/p&gt;&lt;p&gt;1999, cc. &lt;a href='http://lis.virginia.gov/cgi-bin/legp604.exe?991+ful+CHAP0829'&gt;829&lt;/a&gt;, &lt;a href='http://lis.virginia.gov/cgi-bin/legp604.exe?991+ful+CHAP0846'&gt;846&lt;/a&gt;; 2007, c. &lt;a href='http://lis.virginia.gov/cgi-bin/legp604.exe?071+ful+CHAP0133'&gt;133&lt;/a&gt;.&lt;/p&gt;</t>
  </si>
  <si>
    <t>¬ß 19.2-81</t>
  </si>
  <si>
    <t>Arrest without warrant authorized in certain cases.</t>
  </si>
  <si>
    <t>&lt;p&gt;A. The following officers shall have the powers of arrest as provided in this section:&lt;/p&gt;&lt;p&gt;1. Members of the State Police force of the Commonwealth;&lt;/p&gt;&lt;p&gt;2. Sheriffs of the various counties and cities, and their deputies;&lt;/p&gt;&lt;p&gt;3. Members of any county police force or any duly constituted police force of any city or town of the Commonwealth;&lt;/p&gt;&lt;p&gt;4. The Commissioner, members and employees of the Marine Resources Commission granted the power of arrest pursuant to &amp;sect; &lt;a href='/vacode/28.2-900/'&gt;28.2-900&lt;/a&gt;;&lt;/p&gt;&lt;p&gt;5. Regular conservation police officers appointed pursuant to &amp;sect; &lt;a href='/vacode/29.1-200/'&gt;29.1-200&lt;/a&gt;;&lt;/p&gt;&lt;p&gt;6. United States Coast Guard and United States Coast Guard Reserve commissioned, warrant, and petty officers authorized under &amp;sect; &lt;a href='/vacode/29.1-205/'&gt;29.1-205&lt;/a&gt; to make arrests;&lt;/p&gt;&lt;p&gt;7. Conservation officers appointed pursuant to &amp;sect; &lt;a href='/vacode/10.1-115/'&gt;10.1-115&lt;/a&gt;;&lt;/p&gt;&lt;p&gt;8. Full-time sworn members of the enforcement division of the Department of Motor Vehicles appointed pursuant to &amp;sect; &lt;a href='/vacode/46.2-217/'&gt;46.2-217&lt;/a&gt;;&lt;/p&gt;&lt;p&gt;9. Special agents of the Virginia Alcoholic Beverage Control Authority;&lt;/p&gt;&lt;p&gt;10. Campus police officers appointed under Article 3 (&amp;sect; &lt;a href='/vacode/23.1-809/'&gt;23.1-809&lt;/a&gt; et seq.) of Chapter 8 of Title 23.1; and&lt;/p&gt;&lt;p&gt;11. Members of the Division of Capitol Police.&lt;/p&gt;&lt;p&gt;B. Such officers may arrest without a warrant any person who commits any crime in the presence of the officer and any person whom he has reasonable grounds or probable cause to suspect of having committed a felony not in his presence.&lt;/p&gt;&lt;p&gt;Such officers may arrest without a warrant any person whom the officer has probable cause to suspect of operating any watercraft or motorboat while (i) intoxicated in violation of subsection B of &amp;sect; &lt;a href='/vacode/29.1-738/'&gt;29.1-738&lt;/a&gt; or a substantially similar ordinance of any county, city, or town in the Commonwealth or (ii) in violation of an order issued pursuant to &amp;sect; &lt;a href='/vacode/29.1-738.4/'&gt;29.1-738.4&lt;/a&gt; and may thereafter transfer custody of the person arrested to another officer, who may obtain a warrant based upon statements made to him by the arresting officer.&lt;/p&gt;&lt;p&gt;C. Any such officer may, at the scene of any accident involving a motor vehicle, watercraft as defined in &amp;sect; &lt;a href='/vacode/29.1-733.2/'&gt;29.1-733.2&lt;/a&gt; or motorboat, or at any hospital or medical facility to which any person involved in such accident has been transported, or in the apprehension of any person charged with the theft of any motor vehicle, on any of the highways or waters of the Commonwealth, upon reasonable grounds to believe, based upon personal investigation, including information obtained from eyewitnesses, that a crime has been committed by any person then and there present, apprehend such person without a warrant of arrest. For purposes of this section, "the scene of any accident" shall include a reasonable location where a vehicle or person involved in an accident has been moved at the direction of a law-enforcement officer to facilitate the clearing of the highway or to ensure the safety of the motoring public.&lt;/p&gt;&lt;p&gt;D. Such officers may, within three hours of the alleged offense, arrest without a warrant at any location any person whom the officer has probable cause to suspect of driving or operating a motor vehicle, watercraft or motorboat while intoxicated in violation of &amp;sect; &lt;a href='/vacode/18.2-266/'&gt;18.2-266&lt;/a&gt;, &lt;a href='/vacode/18.2-266.1/'&gt;18.2-266.1&lt;/a&gt;, &lt;a href='/vacode/46.2-341.24/'&gt;46.2-341.24&lt;/a&gt;, or subsection B of &amp;sect; &lt;a href='/vacode/29.1-738/'&gt;29.1-738&lt;/a&gt;; or a substantially similar ordinance of any county, city, or town in the Commonwealth, whether or not the offense was committed in such officer's presence. Such officers may, within three hours of the alleged offense, arrest without a warrant at any location any person whom the officer has probable cause to suspect of operating a watercraft or motorboat in violation of an order issued pursuant to &amp;sect; &lt;a href='/vacode/29.1-738.4/'&gt;29.1-738.4&lt;/a&gt;, whether or not the offense was committed in such officer's presence.&lt;/p&gt;&lt;p&gt;E. Such officers may arrest, without a warrant or a capias, persons duly charged with a crime in another jurisdiction upon receipt of a photocopy of a warrant or a capias, telegram, computer printout, facsimile printout, a radio, telephone or teletype message, in which photocopy of a warrant, telegram, computer printout, facsimile printout, radio, telephone or teletype message shall be given the name or a reasonably accurate description of such person wanted and the crime alleged.&lt;/p&gt;&lt;p&gt;F. Such officers may arrest, without a warrant or a capias, for an alleged misdemeanor not committed in his presence when the officer receives a radio message from his department or other law-enforcement agency within the Commonwealth that a warrant or capias for such offense is on file.&lt;/p&gt;&lt;p&gt;G. Such officers may also arrest without a warrant for an alleged misdemeanor not committed in their presence involving (i) shoplifting in violation of &amp;sect; &lt;a href='/vacode/18.2-96/'&gt;18.2-96&lt;/a&gt; or &lt;a href='/vacode/18.2-103/'&gt;18.2-103&lt;/a&gt; or a similar local ordinance, (ii) carrying a weapon on school property in violation of &amp;sect; &lt;a href='/vacode/18.2-308.1/'&gt;18.2-308.1&lt;/a&gt;, (iii) assault and battery, (iv) brandishing a firearm in violation of &amp;sect; &lt;a href='/vacode/18.2-282/'&gt;18.2-282&lt;/a&gt;, or (v) destruction of property in violation of &amp;sect; &lt;a href='/vacode/18.2-137/'&gt;18.2-137&lt;/a&gt;, when such property is located on premises used for business or commercial purposes, or a similar local ordinance, when any such arrest is based on probable cause upon reasonable complaint of the person who observed the alleged offense. The arresting officer may issue a summons to any person arrested under this section for a misdemeanor violation involving shoplifting.&lt;/p&gt;&lt;p&gt;Code 1950, ¬ß 19.1-100; 1960, c. 366; 1974, c. 241; 1975, c. 495; 1976, cc. 515, 570; 1977, c. 97; 1979, c. 268; 1982, c. 272; 1983, c. 206; 1984, c. 534; 1985, c. 507; 1988, cc. 353, 744, 752, 853; 1989, c. 726; 1990, cc. 635, 744, 784; 1995, c. &lt;a href='http://lis.virginia.gov/cgi-bin/legp604.exe?951+ful+CHAP0465'&gt;465&lt;/a&gt;; 1996, cc. &lt;a href='http://lis.virginia.gov/cgi-bin/legp604.exe?961+ful+CHAP0866'&gt;866&lt;/a&gt;, &lt;a href='http://lis.virginia.gov/cgi-bin/legp604.exe?961+ful+CHAP0929'&gt;929&lt;/a&gt;, &lt;a href='http://lis.virginia.gov/cgi-bin/legp604.exe?961+ful+CHAP1015'&gt;1015&lt;/a&gt;; 1998, c. &lt;a href='http://lis.virginia.gov/cgi-bin/legp604.exe?981+ful+CHAP0684'&gt;684&lt;/a&gt;; 2004, c. &lt;a href='http://lis.virginia.gov/cgi-bin/legp604.exe?041+ful+CHAP0949'&gt;949&lt;/a&gt;; 2005, cc. &lt;a href='http://lis.virginia.gov/cgi-bin/legp604.exe?051+ful+CHAP0088'&gt;88&lt;/a&gt;, &lt;a href='http://lis.virginia.gov/cgi-bin/legp604.exe?051+ful+CHAP0435'&gt;435&lt;/a&gt;; 2008, cc. &lt;a href='http://lis.virginia.gov/cgi-bin/legp604.exe?081+ful+CHAP0460'&gt;460&lt;/a&gt;, &lt;a href='http://lis.virginia.gov/cgi-bin/legp604.exe?081+ful+CHAP0737'&gt;737&lt;/a&gt;; 2010, c. &lt;a href='http://lis.virginia.gov/cgi-bin/legp604.exe?101+ful+CHAP0840'&gt;840&lt;/a&gt;; 2011, cc. &lt;a href='http://lis.virginia.gov/cgi-bin/legp604.exe?111+ful+CHAP0510'&gt;510&lt;/a&gt;, &lt;a href='http://lis.virginia.gov/cgi-bin/legp604.exe?111+ful+CHAP0643'&gt;643&lt;/a&gt;; 2012, c. &lt;a href='http://lis.virginia.gov/cgi-bin/legp604.exe?121+ful+CHAP0776'&gt;776&lt;/a&gt;; 2013, c. &lt;a href='http://lis.virginia.gov/cgi-bin/legp604.exe?131+ful+CHAP0787'&gt;787&lt;/a&gt;; 2014, c. &lt;a href='http://lis.virginia.gov/cgi-bin/legp604.exe?141+ful+CHAP0543'&gt;543&lt;/a&gt;; 2015, cc. &lt;a href='http://lis.virginia.gov/cgi-bin/legp604.exe?151+ful+CHAP0038'&gt;38&lt;/a&gt;, &lt;a href='http://lis.virginia.gov/cgi-bin/legp604.exe?151+ful+CHAP0730'&gt;730&lt;/a&gt;; 2017, c. &lt;a href='http://lis.virginia.gov/cgi-bin/legp604.exe?171+ful+CHAP0208'&gt;208&lt;/a&gt;.&lt;/p&gt;</t>
  </si>
  <si>
    <t>¬ß 19.2-81.1</t>
  </si>
  <si>
    <t>Arrest without warrant by correctional officers in certain cases.</t>
  </si>
  <si>
    <t>&lt;p&gt;Any correctional officer, as defined in ¬ß &lt;a href='http://law.lis.virginia.gov/vacode/53.1-1/'&gt;53.1-1&lt;/a&gt;, may arrest, in the same manner as provided in ¬ß &lt;a href='http://law.lis.virginia.gov/vacode/19.2-81/'&gt;19.2-81&lt;/a&gt;, persons for crimes involving:&lt;/p&gt;&lt;p&gt;(a) The escape of an inmate from a correctional institution, as defined in ¬ß &lt;a href='http://law.lis.virginia.gov/vacode/53.1-1/'&gt;53.1-1&lt;/a&gt;;&lt;/p&gt;&lt;p&gt;(b) Assisting an inmate to escape from a correctional institution, as defined in ¬ß &lt;a href='http://law.lis.virginia.gov/vacode/53.1-1/'&gt;53.1-1&lt;/a&gt;;&lt;/p&gt;&lt;p&gt;(c) The delivery of contraband to an inmate in violation of ¬ß &lt;a href='http://law.lis.virginia.gov/vacode/18.2-474/'&gt;18.2-474&lt;/a&gt; or ¬ß &lt;a href='http://law.lis.virginia.gov/vacode/18.2-474.1/'&gt;18.2-474.1&lt;/a&gt;; and&lt;/p&gt;&lt;p&gt;(d) Any other criminal offense which may contribute to the disruption of the safety, welfare, or security of the population of a correctional institution.&lt;/p&gt;&lt;p&gt;1976, c. 752.&lt;/p&gt;</t>
  </si>
  <si>
    <t>¬ß 19.2-81.2</t>
  </si>
  <si>
    <t>Power of correctional officers and designated noncustodial employees to detain.</t>
  </si>
  <si>
    <t>&lt;p&gt;A. A correctional officer, as defined in ¬ß &lt;a href='http://law.lis.virginia.gov/vacode/53.1-1/'&gt;53.1-1&lt;/a&gt;, who has completed the minimum training standards established by the Department of Criminal Justice Services, or other noncustodial employee of the Department of Corrections who has been designated to carry a weapon by the Director of the Department of Corrections pursuant to ¬ß &lt;a href='http://law.lis.virginia.gov/vacode/53.1-29/'&gt;53.1-29&lt;/a&gt; of the Code and who has completed the basic course in detention training as approved by the Department of Criminal Justice Services, may, while on duty in or on the grounds of a correctional institution, or with custody of prisoners without the confines of a correctional institution, detain any person whom he has reasonable suspicion to believe has committed a violation of ¬ß¬ß &lt;a href='http://law.lis.virginia.gov/vacode/18.2-473/'&gt;18.2-473&lt;/a&gt; through &lt;a href='http://law.lis.virginia.gov/vacode/18.2-475/'&gt;18.2-475&lt;/a&gt;, or of aiding or abetting a prisoner in violating the provisions of ¬ß &lt;a href='http://law.lis.virginia.gov/vacode/53.1-203/'&gt;53.1-203&lt;/a&gt;. Such detention shall be for the purpose of summoning a law-enforcement officer in order that the law-enforcement officer can arrest the person who is alleged to have violated any of the above sections.&lt;/p&gt;&lt;p&gt;B. Any employee of the Department of Corrections having the authority to detain any person pursuant to subsection A hereof shall not be held civilly liable for unlawful detention, slander, malicious prosecution, false imprisonment, false arrest, or assault and battery of the person so detained, whether such detention takes place within or without the grounds of a correctional institution, provided that, in causing the detention of such person, the employee had at the time of the detention reasonable suspicion to believe that the person committed a violation for which the detention was undertaken.&lt;/p&gt;&lt;p&gt;C. It is the purpose and intent of this section to ensure that the safety, stability, welfare and security of correctional institutions be preserved insofar as possible.&lt;/p&gt;&lt;p&gt;1976, c. 740; 1979, c. 642; 1984, cc. 720, 779.&lt;/p&gt;</t>
  </si>
  <si>
    <t>¬ß 19.2-81.3</t>
  </si>
  <si>
    <t>Arrest without a warrant authorized in cases of assault and battery against a family or household member and stalking and for violations of protective orders; procedure, etc.</t>
  </si>
  <si>
    <t>&lt;p&gt;A. Any law-enforcement officer with the powers of arrest may arrest without a warrant for an alleged violation of ¬ß &lt;a href='http://law.lis.virginia.gov/vacode/18.2-57.2/'&gt;18.2-57.2&lt;/a&gt;, &lt;a href='http://law.lis.virginia.gov/vacode/18.2-60.4/'&gt;18.2-60.4&lt;/a&gt;, or &lt;a href='http://law.lis.virginia.gov/vacode/16.1-253.2/'&gt;16.1-253.2&lt;/a&gt; regardless of whether such violation was committed in his presence, if such arrest is based on probable cause or upon personal observations or the reasonable complaint of a person who observed the alleged offense or upon personal investigation.&lt;/p&gt;&lt;p&gt;B. A law-enforcement officer having probable cause to believe that a violation of ¬ß &lt;a href='http://law.lis.virginia.gov/vacode/18.2-57.2/'&gt;18.2-57.2&lt;/a&gt; or &lt;a href='http://law.lis.virginia.gov/vacode/16.1-253.2/'&gt;16.1-253.2&lt;/a&gt; has occurred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family and household members, (iii) prior complaints of family abuse by the allegedly abusing person involving the family or household members, (iv) the relative severity of the injuries inflicted on persons involved in the incident, (v) whether any injuries were inflicted in self-defense, (vi) witness statements, and (vii) other observations.&lt;/p&gt;&lt;p&gt;C. A law-enforcement officer having probable cause to believe that a violation of ¬ß &lt;a href='http://law.lis.virginia.gov/vacode/18.2-60.4/'&gt;18.2-60.4&lt;/a&gt; has occurred that involves physical aggression shall arrest and take into custody the person he has probable cause to believe, based on the totality of the circumstances, was the predominant physical aggressor unless there are special circumstances which would dictate a course of action other than an arrest. The standards for determining who is the predominant physical aggressor shall be based on the following considerations: (i) who was the first aggressor, (ii) the protection of the health and safety of the person to whom the protective order was issued and the person's family and household members, (iii) prior acts of violence, force, or threat, as defined in ¬ß &lt;a href='http://law.lis.virginia.gov/vacode/19.2-152.7:1/'&gt;19.2-152.7:1&lt;/a&gt;, by the person against whom the protective order was issued against the person protected by the order or the protected person's family or household members, (iv) the relative severity of the injuries inflicted on persons involved in the incident, (v) whether any injuries were inflicted in self-defense, (vi) witness statements, and (vii) other observations.&lt;/p&gt;&lt;p&gt;D. Regardless of whether an arrest is made, the officer shall file a written report with his department, which shall state whether any arrests were made, and if so, the number of arrests, specifically including any incident in which he has probable cause to believe family abuse has occurred, and, where required, including a complete statement in writing that there are special circumstances that would dictate a course of action other than an arrest. The officer shall provide the allegedly abused person or the person protected by an order issued pursuant to ¬ß &lt;a href='http://law.lis.virginia.gov/vacode/19.2-152.8/'&gt;19.2-152.8&lt;/a&gt;, &lt;a href='http://law.lis.virginia.gov/vacode/19.2-152.9/'&gt;19.2-152.9&lt;/a&gt;, or &lt;a href='http://law.lis.virginia.gov/vacode/19.2-152.10/'&gt;19.2-152.10&lt;/a&gt;, both orally and in writing, information regarding the legal and community resources available to the allegedly abused person or person protected by the order. Upon request of the allegedly abused person or person protected by the order, the department shall make a summary of the report available to the allegedly abused person or person protected by the order.&lt;/p&gt;&lt;p&gt;E. In every case in which a law-enforcement officer makes an arrest under this section for a violation of ¬ß &lt;a href='http://law.lis.virginia.gov/vacode/18.2-57.2/'&gt;18.2-57.2&lt;/a&gt;, he shall petition for an emergency protective order as authorized in ¬ß &lt;a href='http://law.lis.virginia.gov/vacode/16.1-253.4/'&gt;16.1-253.4&lt;/a&gt; when the person arrested and taken into custody is brought before the magistrate, except if the person arrested is a minor, a petition for an emergency protective order shall not be required. Regardless of whether an arrest is made, if the officer has probable cause to believe that a danger of acts of family abuse exists, the law-enforcement officer shall seek an emergency protective order under ¬ß &lt;a href='http://law.lis.virginia.gov/vacode/16.1-253.4/'&gt;16.1-253.4&lt;/a&gt;, except if the suspected abuser is a minor, a petition for an emergency protective order shall not be required.&lt;/p&gt;&lt;p&gt;F. A law-enforcement officer investigating any complaint of family abuse, including but not limited to assault and battery against a family or household member shall, upon request, transport, or arrange for the transportation of an abused person to a hospital or safe shelter, or to appear before a magistrate. Any local law-enforcement agency may adopt a policy requiring an officer to transport or arrange for transportation of an abused person as provided in this subsection.&lt;/p&gt;&lt;p&gt;G. The definition of "family or household member" in ¬ß &lt;a href='http://law.lis.virginia.gov/vacode/16.1-228/'&gt;16.1-228&lt;/a&gt; applies to this section.&lt;/p&gt;&lt;p&gt;H. As used in this section, "law-enforcement officer" means (i) any full-time or part-time employee of a police department or sheriff's office which is part of or administered by the Commonwealth or any political subdivision thereof, and any campus police officer appointed under Article 3 (¬ß &lt;a href='http://law.lis.virginia.gov/vacode/23.1-809/'&gt;23.1-809&lt;/a&gt; et seq.) of Chapter 8 of Title 23.1, and who is responsible for the prevention and detection of crime and the enforcement of the penal, traffic or highway laws of this Commonwealth; (ii) any member of an auxiliary police force established pursuant to ¬ß &lt;a href='http://law.lis.virginia.gov/vacode/15.2-1731/'&gt;15.2-1731&lt;/a&gt;; and (iii) any special conservator of the peace who meets the certification requirements for a law-enforcement officer as set forth in ¬ß &lt;a href='http://law.lis.virginia.gov/vacode/15.2-1706/'&gt;15.2-1706&lt;/a&gt;. Part-time employees are compensated officers who are not full-time employees as defined by the employing police department or sheriff's office.&lt;/p&gt;&lt;p&gt;1991, c. 715; 1992, c. 886; 1995, cc. &lt;a href='http://lis.virginia.gov/cgi-bin/legp604.exe?951+ful+CHAP0413'&gt;413&lt;/a&gt;, &lt;a href='http://lis.virginia.gov/cgi-bin/legp604.exe?951+ful+CHAP0433'&gt;433&lt;/a&gt;; 1996, c. &lt;a href='http://lis.virginia.gov/cgi-bin/legp604.exe?961+ful+CHAP0866'&gt;866&lt;/a&gt;; 1997, c. &lt;a href='http://lis.virginia.gov/cgi-bin/legp604.exe?971+ful+CHAP0603'&gt;603&lt;/a&gt;; 1998, c. &lt;a href='http://lis.virginia.gov/cgi-bin/legp604.exe?981+ful+CHAP0569'&gt;569&lt;/a&gt;; 1999, cc. &lt;a href='http://lis.virginia.gov/cgi-bin/legp604.exe?991+ful+CHAP0697'&gt;697&lt;/a&gt;, &lt;a href='http://lis.virginia.gov/cgi-bin/legp604.exe?991+ful+CHAP0721'&gt;721&lt;/a&gt;, &lt;a href='http://lis.virginia.gov/cgi-bin/legp604.exe?991+ful+CHAP0807'&gt;807&lt;/a&gt;; 2002, cc. &lt;a href='http://lis.virginia.gov/cgi-bin/legp604.exe?021+ful+CHAP0810'&gt;810&lt;/a&gt;, &lt;a href='http://lis.virginia.gov/cgi-bin/legp604.exe?021+ful+CHAP0818'&gt;818&lt;/a&gt;; 2004, c. &lt;a href='http://lis.virginia.gov/cgi-bin/legp604.exe?041+ful+CHAP1016'&gt;1016&lt;/a&gt;; 2008, cc. &lt;a href='http://lis.virginia.gov/cgi-bin/legp604.exe?081+ful+CHAP0551'&gt;551&lt;/a&gt;, &lt;a href='http://lis.virginia.gov/cgi-bin/legp604.exe?081+ful+CHAP0691'&gt;691&lt;/a&gt;; 2011, cc. &lt;a href='http://lis.virginia.gov/cgi-bin/legp604.exe?111+ful+CHAP0445'&gt;445&lt;/a&gt;, &lt;a href='http://lis.virginia.gov/cgi-bin/legp604.exe?111+ful+CHAP0480'&gt;480&lt;/a&gt;; 2012, cc. &lt;a href='http://lis.virginia.gov/cgi-bin/legp604.exe?121+ful+CHAP0776'&gt;776&lt;/a&gt;, &lt;a href='http://lis.virginia.gov/cgi-bin/legp604.exe?121+ful+CHAP0827'&gt;827&lt;/a&gt;; 2014, cc. &lt;a href='http://lis.virginia.gov/cgi-bin/legp604.exe?141+ful+CHAP0779'&gt;779&lt;/a&gt;, &lt;a href='http://lis.virginia.gov/cgi-bin/legp604.exe?141+ful+CHAP0797'&gt;797&lt;/a&gt;.&lt;/p&gt;</t>
  </si>
  <si>
    <t>¬ß 19.2-81.4</t>
  </si>
  <si>
    <t>&lt;p&gt;Repealed by Acts 2008, cc. &lt;a href='http://lis.virginia.gov/cgi-bin/legp604.exe?081+ful+CHAP0600'&gt;600&lt;/a&gt; and &lt;a href='http://lis.virginia.gov/cgi-bin/legp604.exe?081+ful+CHAP0771'&gt;771&lt;/a&gt;, cl. 2.&lt;/p&gt;</t>
  </si>
  <si>
    <t>¬ß 19.2-81.5</t>
  </si>
  <si>
    <t>Cooperation with a law-enforcement officer.</t>
  </si>
  <si>
    <t>&lt;p&gt;Upon receipt of a request and documentation of an indictment or issuance of a warrant from a law-enforcement agency, any public agency within the Commonwealth may disclose to the requesting law-enforcement agency from agency records, to the extent permitted by federal law, the address of an individual who has been indicted or for whom a warrant for arrest for a crime punishable by incarceration has been issued.&lt;/p&gt;&lt;p&gt;1998, c. &lt;a href='http://lis.virginia.gov/cgi-bin/legp604.exe?981+ful+CHAP0436'&gt;436&lt;/a&gt;.&lt;/p&gt;</t>
  </si>
  <si>
    <t>¬ß 19.2-81.6</t>
  </si>
  <si>
    <t>Authority of law-enforcement officers to arrest illegal aliens.</t>
  </si>
  <si>
    <t>&lt;p&gt;All law-enforcement officers enumerated in ¬ß &lt;a href='http://law.lis.virginia.gov/vacode/19.2-81/'&gt;19.2-81&lt;/a&gt; shall have the authority to enforce immigration laws of the United States, pursuant to the provisions of this section. Any law-enforcement officer enumerated in ¬ß &lt;a href='http://law.lis.virginia.gov/vacode/19.2-81/'&gt;19.2-81&lt;/a&gt; may, in the course of acting upon reasonable suspicion that an individual has committed or is committing a crime, arrest the individual without a warrant upon receiving confirmation from the Bureau of Immigration and Customs Enforcement of the United States Department of Homeland Security that the individual (i) is an alien illegally present in the United States, and (ii) has previously been convicted of a felony in the United States and deported or left the United States after such conviction. Upon receiving such confirmation, the officer shall take the individual forthwith before a magistrate or other issuing authority and proceed pursuant to ¬ß &lt;a href='http://law.lis.virginia.gov/vacode/19.2-82/'&gt;19.2-82&lt;/a&gt;.&lt;/p&gt;&lt;p&gt;2004, cc. &lt;a href='http://lis.virginia.gov/cgi-bin/legp604.exe?041+ful+CHAP0360'&gt;360&lt;/a&gt;, &lt;a href='http://lis.virginia.gov/cgi-bin/legp604.exe?041+ful+CHAP0412'&gt;412&lt;/a&gt;.&lt;/p&gt;</t>
  </si>
  <si>
    <t>¬ß 19.2-82</t>
  </si>
  <si>
    <t>Procedure upon arrest without warrant.</t>
  </si>
  <si>
    <t>&lt;p&gt;A. A person arrested without a warrant shall be brought forthwith before a magistrate or other issuing authority having jurisdiction who shall proceed to examine the officer making the arrest under oath. If the magistrate or other issuing authority having jurisdiction has lawful probable cause upon which to believe that a criminal offense has been committed, and that the person arrested has committed such offense, he shall issue either a warrant under the provisions of ¬ß &lt;a href='http://law.lis.virginia.gov/vacode/19.2-72/'&gt;19.2-72&lt;/a&gt; or a summons under the provisions of ¬ß &lt;a href='http://law.lis.virginia.gov/vacode/19.2-73/'&gt;19.2-73&lt;/a&gt;.&lt;/p&gt;&lt;p&gt;As used in this section the term "brought before a magistrate or other issuing authority having jurisdiction" shall include a personal appearance before such authority or any two-way electronic video and audio communication meeting the requirements of ¬ß &lt;a href='http://law.lis.virginia.gov/vacode/19.2-3.1/'&gt;19.2-3.1&lt;/a&gt;, in order that the accused and the arresting officer may simultaneously see and speak to such magistrate or authority. If electronic means are used, any documents filed may be transmitted in accordance with ¬ß &lt;a href='http://law.lis.virginia.gov/vacode/19.2-3.1/'&gt;19.2-3.1&lt;/a&gt;.&lt;/p&gt;&lt;p&gt;If a warrant is issued the case shall thereafter be disposed of under the provisions of ¬ß¬ß &lt;a href='http://law.lis.virginia.gov/vacode/19.2-183/'&gt;19.2-183&lt;/a&gt; through &lt;a href='http://law.lis.virginia.gov/vacode/19.2-190/'&gt;19.2-190&lt;/a&gt;, if the issuing officer is a judge; under the provisions of ¬ß¬ß &lt;a href='http://law.lis.virginia.gov/vacode/19.2-119/'&gt;19.2-119&lt;/a&gt; through &lt;a href='http://law.lis.virginia.gov/vacode/19.2-134/'&gt;19.2-134&lt;/a&gt;, if the issuing officer is a magistrate or other issuing officer having jurisdiction.&lt;/p&gt;&lt;p&gt;If such warrant or summons is not issued, the person so arrested shall be released.&lt;/p&gt;&lt;p&gt;B. A warrant may be issued pursuant to this section, where the person has been arrested in accordance with ¬ß &lt;a href='http://law.lis.virginia.gov/vacode/19.2-81.6/'&gt;19.2-81.6&lt;/a&gt;, and the magistrate or other issuing authority examines the officer making the arrest under oath, and finds lawful probable cause to believe the arrested individual meets the conditions of clauses (i) and (ii) of ¬ß &lt;a href='http://law.lis.virginia.gov/vacode/19.2-81.6/'&gt;19.2-81.6&lt;/a&gt;. If such warrant is issued, it shall recite ¬ß &lt;a href='http://law.lis.virginia.gov/vacode/19.2-81.6/'&gt;19.2-81.6&lt;/a&gt; and the applicable violation of federal criminal law previously confirmed with Immigration and Customs Enforcement. Upon the person being taken into federal custody, such state warrant shall be dismissed. Any warrant issued under this subsection shall expire within 72 hours, or when the person is taken into federal custody, whichever occurs first. Recurrent applications for a warrant under this subsection shall not be permitted within a six-month period except where confirmation has been received from Immigration and Customs Enforcement that the arrested person will be taken into federal custody.&lt;/p&gt;&lt;p&gt;Code 1950, ¬ß 19.1-100.1; 1968, c. 639; 1975, c. 495; 1981, c. 382; 1983, c. 564; 1984, c. 766; 1991, c. 41; 2002, c. &lt;a href='http://lis.virginia.gov/cgi-bin/legp604.exe?021+ful+CHAP0310'&gt;310&lt;/a&gt;; 2004, cc. &lt;a href='http://lis.virginia.gov/cgi-bin/legp604.exe?041+ful+CHAP0360'&gt;360&lt;/a&gt;, &lt;a href='http://lis.virginia.gov/cgi-bin/legp604.exe?041+ful+CHAP0412'&gt;412&lt;/a&gt;; 2009, c. &lt;a href='http://lis.virginia.gov/cgi-bin/legp604.exe?091+ful+CHAP0669'&gt;669&lt;/a&gt;.&lt;/p&gt;</t>
  </si>
  <si>
    <t>¬ß 19.2-82.1</t>
  </si>
  <si>
    <t>Giving false identity to law-enforcement officer; penalty.</t>
  </si>
  <si>
    <t>&lt;p&gt;Any person who falsely identifies himself to a law-enforcement officer with the intent to deceive the law-enforcement officer as to his real identity after having been lawfully detained and after being requested to identify himself by a law-enforcement officer, is guilty of a Class 1 misdemeanor.&lt;/p&gt;&lt;p&gt;2006, c. &lt;a href='http://lis.virginia.gov/cgi-bin/legp604.exe?061+ful+CHAP0387'&gt;387&lt;/a&gt;.&lt;/p&gt;</t>
  </si>
  <si>
    <t>¬ß 19.2-83</t>
  </si>
  <si>
    <t>&lt;p&gt;Repealed by Acts 1994, c. &lt;a href='http://lis.virginia.gov/cgi-bin/legp604.exe?941+ful+CHAP0273'&gt;273&lt;/a&gt;.&lt;/p&gt;</t>
  </si>
  <si>
    <t>¬ß 19.2-83.1</t>
  </si>
  <si>
    <t>Report of arrest of school employees and adult students for certain offenses.</t>
  </si>
  <si>
    <t>&lt;p&gt;A. Every state official or agency and every sheriff, police officer, or other local law-enforcement officer or conservator of the peace having the power to arrest for a felony, upon arresting a person who is known or discovered by the arresting official to be a full-time, part-time, permanent, or temporary teacher or other employee in any public school division in this Commonwealth for a felony or a Class 1 misdemeanor or an equivalent offense in another state shall file a report of such arrest with the division superintendent of the employing division as soon as practicable. The contents of the report required pursuant to this section shall be utilized by the local school division solely to implement the provisions of subsection B of ¬ß &lt;a href='/vacode/22.1-296.2/'&gt;22.1-296.2&lt;/a&gt; and ¬ß &lt;a href='/vacode/22.1-315/'&gt;22.1-315&lt;/a&gt;.&lt;/p&gt;&lt;p&gt;B. Every state official or agency and every sheriff, police officer, or other local law-enforcement officer or conservator of the peace having the power to arrest for a felony, shall file a report, as soon as practicable, with the division superintendent of the school division in which the student is enrolled upon arresting a person who is known or discovered by the arresting official to be a student age 18 or older in any public school division in this Commonwealth for:&lt;/p&gt;&lt;p&gt;1. A firearm offense pursuant to Article 4 (¬ß &lt;a href='/vacode/18.2-279/'&gt;18.2-279&lt;/a&gt; et seq.), 5 (¬ß &lt;a href='/vacode/18.2-288/'&gt;18.2-288&lt;/a&gt; et seq.), 6 (¬ß &lt;a href='/vacode/18.2-299/'&gt;18.2-299&lt;/a&gt; et seq.), 6.1 (¬ß &lt;a href='/vacode/18.2-307.1/'&gt;18.2-307.1&lt;/a&gt; et seq.), or 7 (¬ß &lt;a href='/vacode/18.2-308.1/'&gt;18.2-308.1&lt;/a&gt; et seq.) of Chapter 7 of Title 18.2;&lt;/p&gt;&lt;p&gt;2. Homicide, pursuant to Article 1 (¬ß 18.2-30 et seq.) of Chapter 4 of Title 18.2;&lt;/p&gt;&lt;p&gt;3. Felonious assault and bodily wounding, pursuant to Article 4 (¬ß &lt;a href='/vacode/18.2-51/'&gt;18.2-51&lt;/a&gt; et seq.) of Chapter 4 of Title 18.2;&lt;/p&gt;&lt;p&gt;4. Criminal sexual assault, pursuant to Article 7 (¬ß &lt;a href='/vacode/18.2-61/'&gt;18.2-61&lt;/a&gt; et seq.) of Chapter 4 of Title 18.2;&lt;/p&gt;&lt;p&gt;5. Manufacture, sale, gift, distribution or possession of Schedule I or II controlled substances, pursuant to Article 1 (¬ß &lt;a href='/vacode/18.2-247/'&gt;18.2-247&lt;/a&gt; et seq.) of Chapter 7 of Title 18.2;&lt;/p&gt;&lt;p&gt;6. Manufacture, sale or distribution of marijuana pursuant to Article 1 (¬ß &lt;a href='/vacode/18.2-247/'&gt;18.2-247&lt;/a&gt; et seq.) of Chapter 7 of Title 18.2;&lt;/p&gt;&lt;p&gt;7. Arson and related crimes, pursuant to Article 1 (¬ß &lt;a href='/vacode/18.2-77/'&gt;18.2-77&lt;/a&gt; et seq.) of Chapter 5 of Title 18.2;&lt;/p&gt;&lt;p&gt;8. Burglary and related offenses, pursuant to ¬ß¬ß &lt;a href='/vacode/18.2-89/'&gt;18.2-89&lt;/a&gt; through &lt;a href='/vacode/18.2-93/'&gt;18.2-93&lt;/a&gt;;&lt;/p&gt;&lt;p&gt;9. Robbery pursuant to ¬ß &lt;a href='/vacode/18.2-58/'&gt;18.2-58&lt;/a&gt;;&lt;/p&gt;&lt;p&gt;10. Prohibited criminal street gang activity pursuant to ¬ß &lt;a href='/vacode/18.2-46.2/'&gt;18.2-46.2&lt;/a&gt;;&lt;/p&gt;&lt;p&gt;11. Recruitment of juveniles for criminal street gang pursuant to ¬ß &lt;a href='/vacode/18.2-46.3/'&gt;18.2-46.3&lt;/a&gt;;&lt;/p&gt;&lt;p&gt;12. An act of violence by a mob pursuant to ¬ß &lt;a href='/vacode/18.2-42.1/'&gt;18.2-42.1&lt;/a&gt;; or&lt;/p&gt;&lt;p&gt;13. Abduction of any person pursuant to ¬ß &lt;a href='/vacode/18.2-47/'&gt;18.2-47&lt;/a&gt; or &lt;a href='/vacode/18.2-48/'&gt;18.2-48&lt;/a&gt;.&lt;/p&gt;&lt;p&gt;1991, c. 2; 1996, cc. &lt;a href='http://lis.virginia.gov/cgi-bin/legp604.exe?961+ful+CHAP0958'&gt;958&lt;/a&gt;, &lt;a href='http://lis.virginia.gov/cgi-bin/legp604.exe?961+ful+CHAP0960'&gt;960&lt;/a&gt;; 1997, c. &lt;a href='http://lis.virginia.gov/cgi-bin/legp604.exe?971+ful+CHAP0721'&gt;721&lt;/a&gt;; 2001, c. &lt;a href='http://lis.virginia.gov/cgi-bin/legp604.exe?011+ful+CHAP0591'&gt;591&lt;/a&gt;; 2004, c. &lt;a href='http://lis.virginia.gov/cgi-bin/legp604.exe?041+ful+CHAP0517'&gt;517&lt;/a&gt;; 2011, cc. &lt;a href='http://lis.virginia.gov/cgi-bin/legp604.exe?111+ful+CHAP0384'&gt;384&lt;/a&gt;, &lt;a href='http://lis.virginia.gov/cgi-bin/legp604.exe?111+ful+CHAP0410'&gt;410&lt;/a&gt;; 2013, c. &lt;a href='http://lis.virginia.gov/cgi-bin/legp604.exe?131+ful+CHAP0746'&gt;746&lt;/a&gt;; 2014, cc. &lt;a href='http://lis.virginia.gov/cgi-bin/legp604.exe?141+ful+CHAP0674'&gt;674&lt;/a&gt;, &lt;a href='http://lis.virginia.gov/cgi-bin/legp604.exe?141+ful+CHAP0719'&gt;719&lt;/a&gt;; 2018, c. &lt;a href='http://lis.virginia.gov/cgi-bin/legp604.exe?181+ful+CHAP0281'&gt;281&lt;/a&gt;.&lt;/p&gt;</t>
  </si>
  <si>
    <t>¬ß 19.2-83.2</t>
  </si>
  <si>
    <t>Jail officer to ascertain citizenship of inmate.</t>
  </si>
  <si>
    <t>&lt;p&gt;Whenever any person is taken into custody at any jail, the sheriff or other officer in charge of such facility shall inquire as to whether the person (i) was born in a country other than the United States, and (ii) is a citizen of a country other than the United States. The sheriff or other officer in charge of such facility shall make an immigration alien query to the Law Enforcement Support Center of the United States Immigration and Customs Enforcement for any person who (i) was born in a country other than the United States, and (ii) is a citizen of a country other than the United States, or for whom the answer to (i) or (ii) is unknown. The sheriff or other officer in charge shall communicate the results of any immigration alien query to the Local Inmate Data System of the State Compensation Board. The State Compensation Board shall communicate, on a monthly basis, the results of any immigration alien query that results in a confirmation that the person is illegally present in the United States to the Central Criminal Records Exchange of the Department of State Police in a format approved by the Exchange. The information received by the Central Criminal Records Exchange concerning the person's immigration status shall be recorded in the person's criminal history record.&lt;/p&gt;&lt;p&gt;2008, cc. &lt;a href='http://lis.virginia.gov/cgi-bin/legp604.exe?081+ful+CHAP0180'&gt;180&lt;/a&gt;, &lt;a href='http://lis.virginia.gov/cgi-bin/legp604.exe?081+ful+CHAP0415'&gt;415&lt;/a&gt;.&lt;/p&gt;</t>
  </si>
  <si>
    <t>EXTRADITION OF CRIMINALS</t>
  </si>
  <si>
    <t>FUGITIVES FROM FOREIGN NATIONS</t>
  </si>
  <si>
    <t>¬ß 19.2-84</t>
  </si>
  <si>
    <t>Governor to surrender on requisition of President.</t>
  </si>
  <si>
    <t>&lt;p&gt;The Governor shall whenever required by the executive authority of the United States, pursuant to the Constitution and laws thereof, deliver over to justice any person found within the Commonwealth, who is charged with having committed any crime without the jurisdiction of the United States.&lt;/p&gt;&lt;p&gt;Code 1950, ¬ß 19.1-47; 1960, c. 366; 1975, c. 495.&lt;/p&gt;</t>
  </si>
  <si>
    <t>UNIFORM CRIMINAL EXTRADITION ACT</t>
  </si>
  <si>
    <t>¬ß 19.2-85</t>
  </si>
  <si>
    <t>&lt;p&gt;When appearing in this chapter:&lt;/p&gt;&lt;p&gt;(1) The term "Governor" includes any person performing the functions of Governor by authority of the law of this Commonwealth;&lt;/p&gt;&lt;p&gt;(2) The term "executive authority" includes the Governor, and any person performing the functions of Governor in a state other than this Commonwealth;&lt;/p&gt;&lt;p&gt;(3) The term "State," referring to a state other than this Commonwealth, includes any other state or territory, organized or unorganized, of the United States of America, and the District of Columbia; and&lt;/p&gt;&lt;p&gt;(4) The term "judge" means a judge of a court of record having criminal jurisdiction.&lt;/p&gt;&lt;p&gt;Code 1950, ¬ß 19.1-49; 1960, c. 366; 1975, c. 495.&lt;/p&gt;</t>
  </si>
  <si>
    <t>¬ß 19.2-86</t>
  </si>
  <si>
    <t>Fugitives from justice; duty of Governor.</t>
  </si>
  <si>
    <t>&lt;p&gt;Subject to the provisions of this chapter, the provisions of the Constitution of the United States controlling, and any and all acts of Congress enacted in pursuance thereof, the Governor shall have arrested and delivered up to the executive authority of any other of the United States any person charged in that state with treason, felony, or other crime, who has fled from justice and is found in this Commonwealth.&lt;/p&gt;&lt;p&gt;Code 1950, ¬ß 19.1-50; 1960, c. 366; 1975, c. 495.&lt;/p&gt;</t>
  </si>
  <si>
    <t>¬ß 19.2-87</t>
  </si>
  <si>
    <t>Form of demand.</t>
  </si>
  <si>
    <t>&lt;p&gt;No demand for the extradition of a person charged with, or convicted of, crime in another state shall be recognized by the Governor unless in writing alleging, except in cases arising under ¬ß &lt;a href='http://law.lis.virginia.gov/vacode/19.2-91/'&gt;19.2-91&lt;/a&gt;, that the accused was present in the demanding state at the time of the commission of the alleged crime and that thereafter he fled from such state, and accompanied: (1) by a copy of an indictment found, (2) by a copy or an information supported by an affidavit filed in the state having jurisdiction of the crime, (3) by a copy of an affidavit made before a magistrate in such state together with a copy of any warrant which was issued thereupon, or (4) by a copy of a judgment of conviction or of a sentence imposed in execution thereof together with a statement by the executive authority of the demanding state that the person claimed has escaped from confinement or has broken the terms of his bail, probation or parole. The indictment, information or affidavit made before the magistrate must substantially charge the person demanded with having committed a crime under the law of that state; and the copy of the indictment, information, affidavit, judgment of conviction or sentence must be authenticated by the executive authority making the demand.&lt;/p&gt;&lt;p&gt;Code 1950, ¬ß 19.1-51; 1960, c. 366; 1975, c. 495.&lt;/p&gt;</t>
  </si>
  <si>
    <t>¬ß 19.2-88</t>
  </si>
  <si>
    <t>Governor may investigate case.</t>
  </si>
  <si>
    <t>&lt;p&gt;When a demand shall be made upon the Governor by the executive authority of another state for the surrender of a person so charged with, or convicted of, crime, the Governor may call upon the Attorney General or any other officer of this Commonwealth to investigate or assist in investigating the demand and to report to him the situation and circumstances of the person so demanded and whether he ought to be surrendered.&lt;/p&gt;&lt;p&gt;Code 1950, ¬ß 19.1-52; 1960, c. 366; 1975, c. 495.&lt;/p&gt;</t>
  </si>
  <si>
    <t>¬ß 19.2-89</t>
  </si>
  <si>
    <t>Extradition of persons imprisoned or awaiting trial in another state.</t>
  </si>
  <si>
    <t>&lt;p&gt;When it is desired to have returned to this Commonwealth a person charged in this Commonwealth with a crime and such person is imprisoned or is held under criminal proceedings then pending against him in another state, the Governor may agree with the executive authority of such other state for the extradition of such person before the conclusion of such proceedings or his term of sentence in such other state, upon condition that such person be returned to such other state at the expense of this Commonwealth as soon as the prosecution in this Commonwealth is terminated.&lt;/p&gt;&lt;p&gt;Code 1950, ¬ß 19.1-53; 1960, c. 366; 1975, c. 495.&lt;/p&gt;</t>
  </si>
  <si>
    <t>¬ß 19.2-90</t>
  </si>
  <si>
    <t>Extradition of persons who have left demanding state involuntarily.</t>
  </si>
  <si>
    <t>&lt;p&gt;The Governor may also surrender on demand of the executive authority of any other state any person in this Commonwealth who is charged in the manner provided in ¬ß¬ß &lt;a href='http://law.lis.virginia.gov/vacode/19.2-109/'&gt;19.2-109&lt;/a&gt; to &lt;a href='http://law.lis.virginia.gov/vacode/19.2-111/'&gt;19.2-111&lt;/a&gt;, with having violated the laws of the state whose executive authority is making the demand, even though such person left the demanding state involuntarily.&lt;/p&gt;&lt;p&gt;Code 1950, ¬ß 19.1-54; 1960, c. 366; 1975, c. 495.&lt;/p&gt;</t>
  </si>
  <si>
    <t>¬ß 19.2-91</t>
  </si>
  <si>
    <t>Extradition of persons not in demanding state at time of commission of crime.</t>
  </si>
  <si>
    <t>&lt;p&gt;The Governor may also surrender, on demand of the executive authority of any other state, any person in this Commonwealth charged in such other state in the manner provided in ¬ß &lt;a href='http://law.lis.virginia.gov/vacode/19.2-87/'&gt;19.2-87&lt;/a&gt; with committing an act in this Commonwealth, or in a third state, intentionally resulting in a crime in the state whose executive authority is making the demand. The provisions of this chapter not otherwise inconsistent shall apply to such cases, even though the accused was not in that state at the time of the commission of the crime, and has not fled therefrom.&lt;/p&gt;&lt;p&gt;Code 1950, ¬ß 19.1-55; 1960, c. 366; 1975, c. 495.&lt;/p&gt;</t>
  </si>
  <si>
    <t>¬ß 19.2-92</t>
  </si>
  <si>
    <t>Issuance of Governor's warrant of arrest; its recitals.</t>
  </si>
  <si>
    <t>&lt;p&gt;If the Governor decides that a demand for the extradition of a person, charged with, or convicted of, crime in another state should be complied with, he shall sign a warrant of arrest, which shall be sealed with the state seal, and be directed to the sheriff or sergeant of any county or city or to any peace officer or other person whom he may think fit to entrust with the execution thereof. The warrant must substantially recite the facts necessary to the validity of its issuance. Any electronically transmitted facsimile of a Governor's warrant shall be treated as an original document, provided the original is received within four working days of receipt of the facsimile.&lt;/p&gt;&lt;p&gt;Code 1950, ¬ß 19.1-56; 1960, c. 366; 1975, c. 495; 2001, cc. &lt;a href='http://lis.virginia.gov/cgi-bin/legp604.exe?011+ful+CHAP0214'&gt;214&lt;/a&gt;, &lt;a href='http://lis.virginia.gov/cgi-bin/legp604.exe?011+ful+CHAP0226'&gt;226&lt;/a&gt;; 2011, c. &lt;a href='http://lis.virginia.gov/cgi-bin/legp604.exe?111+ful+CHAP0059'&gt;59&lt;/a&gt;.&lt;/p&gt;</t>
  </si>
  <si>
    <t>¬ß 19.2-93</t>
  </si>
  <si>
    <t>Manner and place of execution of warrant.</t>
  </si>
  <si>
    <t>&lt;p&gt;Such warrant shall authorize the officer or other person to whom it is directed to arrest the accused at any time and at any place where he may be found within the Commonwealth and to command the aid of all peace officers or other persons in the execution of the warrant and to deliver the accused, subject to the provisions of this chapter, to the duly authorized agent of the demanding state.&lt;/p&gt;&lt;p&gt;Code 1950, ¬ß 19.1-57; 1960, c. 366; 1975, c. 495.&lt;/p&gt;</t>
  </si>
  <si>
    <t>¬ß 19.2-94</t>
  </si>
  <si>
    <t>Assistance to arresting officer.</t>
  </si>
  <si>
    <t>&lt;p&gt;Every officer or other person empowered to make the arrest, as provided in the preceding section, shall have the same authority, in arresting the accused, to command assistance therein as the sheriffs and sergeants of the several counties and cities of this Commonwealth have by law in the execution of any criminal process directed to them, with like penalties against those who refuse to render their assistance.&lt;/p&gt;&lt;p&gt;Code 1950, ¬ß 19.1-58; 1960, c. 366; 1975, c. 495.&lt;/p&gt;</t>
  </si>
  <si>
    <t>¬ß 19.2-95</t>
  </si>
  <si>
    <t>Rights of accused persons; application for writ of habeas corpus.</t>
  </si>
  <si>
    <t>&lt;p&gt;No person arrested upon such warrant shall be delivered over to the agent whom the executive authority demanding him shall have appointed to receive him unless he shall first be taken forthwith before a judge of a circuit or general district court in the Commonwealth, who shall inform him of the demand made for his surrender and of the crime with which he is charged, and that he has the right to demand and procure legal counsel; and if the prisoner or his counsel shall state that he or they desire to test the legality of his arrest, the judge shall fix a reasonable time to be allowed him within which to apply for a writ of habeas corpus. When such writ is applied for, notice thereof and of the time and place of hearing thereon shall be given to the attorney for the Commonwealth of the county or city in which the arrest is made and in which the accused is in custody, and to the agent of the demanding state.&lt;/p&gt;&lt;p&gt;Code 1950, ¬ß 19.1-59; 1960, c. 366; 1975, c. 495; 2005, c. &lt;a href='http://lis.virginia.gov/cgi-bin/legp604.exe?051+ful+CHAP0839'&gt;839&lt;/a&gt;.&lt;/p&gt;</t>
  </si>
  <si>
    <t>¬ß 19.2-96</t>
  </si>
  <si>
    <t>Penalty for noncompliance with preceding section.</t>
  </si>
  <si>
    <t>&lt;p&gt;Any officer who shall deliver to the agent for extradition of the demanding state a person in his custody under the Governor's warrant in willful disobedience to the last preceding section shall be guilty of a Class 1 misdemeanor.&lt;/p&gt;&lt;p&gt;Code 1950, ¬ß 19.1-60; 1960, c. 366; 1975, c. 495.&lt;/p&gt;</t>
  </si>
  <si>
    <t>¬ß 19.2-97</t>
  </si>
  <si>
    <t>Confinement in jail when necessary.</t>
  </si>
  <si>
    <t>&lt;p&gt;The officer or persons executing the Governor's warrant of arrest, or the agent of the demanding state to whom the prisoner may have been delivered, may, when necessary, confine the prisoner in the jail of any county or city through which he may pass; and the keeper of such jail shall receive and safely keep the prisoner until the officer or person having charge of him is ready to proceed on his route, such officer or person being chargeable with the expense of keeping.&lt;/p&gt;&lt;p&gt;Code 1950, ¬ß 19.1-61; 1960, c. 366; 1975, c. 495.&lt;/p&gt;</t>
  </si>
  <si>
    <t>¬ß 19.2-98</t>
  </si>
  <si>
    <t>Same; for prisoners being taken through Commonwealth.</t>
  </si>
  <si>
    <t>&lt;p&gt;The officer or agent of a demanding state to whom a prisoner may have been delivered following extradition proceedings in another state or to whom a prisoner may have been delivered after waiving extradition in such other state, and who is passing through this Commonwealth with such prisoner for the purpose of returning immediately such prisoner to the demanding state may, when necessary, confine the prisoner in the jail of any county or city through which he may pass; and the keeper of such jail shall receive and safely keep the prisoner until the officer or agent having charge of him is ready to proceed on his route, such officer or agent, however, being chargeable with the expense of keeping, provided, however, that such officer or agent shall deliver to the jailer the warrant or legal order authorizing custody of the prisoner. Such prisoner shall not be entitled to demand a new requisition while in this Commonwealth.&lt;/p&gt;&lt;p&gt;Code 1950, ¬ß 19.1-62; 1960, c. 366; 1975, c. 495.&lt;/p&gt;</t>
  </si>
  <si>
    <t>¬ß 19.2-99</t>
  </si>
  <si>
    <t>Arrest prior to requisition.</t>
  </si>
  <si>
    <t>&lt;p&gt;Whenever: (1) any person within this Commonwealth shall be charged on the oath of any credible person before any judge, magistrate or other officer authorized to issue criminal warrants in this Commonwealth with the commission of any crime in any other state and, except in cases arising under ¬ß &lt;a href='http://law.lis.virginia.gov/vacode/19.2-91/'&gt;19.2-91&lt;/a&gt;, (a) with having fled from justice, (b) with having been convicted of a crime in that state and of having escaped from confinement, or (c) of having broken the terms of his bail, probation, or parole, or (2) complaint shall have been made before any such judge, magistrate or other officer in this Commonwealth setting forth on the affidavit of any credible person in another state that a crime has been committed in such other state and that the accused has been charged in such state with the commission of the crime, and, except in cases arising under ¬ß &lt;a href='http://law.lis.virginia.gov/vacode/19.2-91/'&gt;19.2-91&lt;/a&gt;, (a) has fled from justice, (b) having been convicted of a crime in that state has escaped from confinement, or (c) broken the terms of his bail, probation or parole, and that the accused is believed to be in this Commonwealth, such judge, magistrate or other officer shall issue a warrant directed to any sheriff or to any peace officer commanding him to apprehend the person named therein, wherever he may be found in this Commonwealth, and to bring him before any judge who may be available in or convenient of access to the place where the arrest may be made, to answer the charge of complaint and affidavit. A certified copy of the sworn charge or complaint and affidavit upon which the warrant is issued shall be attached to the warrant.&lt;/p&gt;&lt;p&gt;Code 1950, ¬ß 19.1-63; 1960, c. 366; 1975, c. 495.&lt;/p&gt;</t>
  </si>
  <si>
    <t>¬ß 19.2-100</t>
  </si>
  <si>
    <t>Arrest without warrant.</t>
  </si>
  <si>
    <t>&lt;p&gt;The arrest of a person may be lawfully made also by any peace officer or private person without a warrant upon reasonable information that the accused stands charged in the courts of a state with a crime punishable by death or imprisonment for a term exceeding one year. But when so arrested the accused shall be taken before a judge, magistrate or other officer authorized to issue criminal warrants in this Commonwealth with all practicable speed and complaint made against him under oath setting forth the ground for the arrest as in the preceding section; and thereafter his answer shall be heard as if he had been arrested on a warrant.&lt;/p&gt;&lt;p&gt;Code 1950, ¬ß 19.1-64; 1960, c. 366; 1975, c. 495.&lt;/p&gt;</t>
  </si>
  <si>
    <t>¬ß 19.2-101</t>
  </si>
  <si>
    <t>Confinement to await requisition; bail.</t>
  </si>
  <si>
    <t>&lt;p&gt;If from the examination before the judge it appears that the person held pursuant to either of the two preceding sections is the person charged with having committed the crime alleged and, except in cases arising under ¬ß &lt;a href='http://law.lis.virginia.gov/vacode/19.2-91/'&gt;19.2-91&lt;/a&gt;, that he has fled from justice, the judge shall, by a warrant reciting the accusation, commit him to jail for such a time, not exceeding thirty days, specified in the warrant as will enable the arrest of the accused to be made under a warrant of the Governor on a requisition of the executive authority of the state having jurisdiction of the offense, unless the accused give bail as provided in the next section, or until he shall be legally discharged.&lt;/p&gt;&lt;p&gt;Code 1950, ¬ß 19.1-65; 1960, c. 366; 1975, c. 495.&lt;/p&gt;</t>
  </si>
  <si>
    <t>¬ß 19.2-102</t>
  </si>
  <si>
    <t>In what cases bail allowed; conditions of bond.</t>
  </si>
  <si>
    <t>&lt;p&gt;Unless the offense with which the prisoner is charged is shown to be an offense punishable by death or life imprisonment under the laws of the state in which it was committed, any judge, magistrate or other person authorized by law to admit persons to bail in this Commonwealth may admit the person arrested to bail by bond, with sufficient sureties, and in such sum as he deems proper, conditioned upon his appearance before a judge at a time specified in such bond and upon his surrender for arrest upon the warrant of the Governor of this Commonwealth.&lt;/p&gt;&lt;p&gt;Code 1950, ¬ß 19.1-66; 1960, c. 366; 1975, c. 495.&lt;/p&gt;</t>
  </si>
  <si>
    <t>¬ß 19.2-103</t>
  </si>
  <si>
    <t>Discharge, recommitment or renewal of bail.</t>
  </si>
  <si>
    <t>&lt;p&gt;If the accused is not arrested under warrant of the Governor by the expiration of the time specified in the warrant or bond, any judge in this Commonwealth may discharge him or may recommit him for a further period not to exceed sixty days, or such judge may again take bail for his appearance and surrender, as provided in the preceding section, but within a period not to exceed sixty days after the date of such new bond.&lt;/p&gt;&lt;p&gt;Code 1950, ¬ß 19.1-67; 1960, c. 366; 1975, c. 495.&lt;/p&gt;</t>
  </si>
  <si>
    <t>¬ß 19.2-104</t>
  </si>
  <si>
    <t>Forfeiture of bail.</t>
  </si>
  <si>
    <t>&lt;p&gt;If the prisoner is admitted to bail and fails to appear and surrender himself according to the conditions of his bond, any judge of a circuit or general district court by proper order, shall declare the bond forfeited and order his immediate arrest without warrant if he be within this Commonwealth. Recovery may be had on such bond in the name of the Commonwealth as in the case of other bonds given by the accused in criminal proceedings within this Commonwealth.&lt;/p&gt;&lt;p&gt;Code 1950, ¬ß 19.1-68; 1960, c. 366; 1975, c. 495.&lt;/p&gt;</t>
  </si>
  <si>
    <t>¬ß 19.2-105</t>
  </si>
  <si>
    <t>Persons under criminal prosecution in this Commonwealth at time of requisition.</t>
  </si>
  <si>
    <t>&lt;p&gt;If a criminal prosecution has been instituted against such person under the laws of this Commonwealth and is still pending, the Governor, in his discretion, either may surrender him on demand of the executive authority of another state or hold him until he has been tried and discharged or convicted and punished in this Commonwealth.&lt;/p&gt;&lt;p&gt;Code 1950, ¬ß 19.1-69; 1960, c. 366; 1975, c. 495.&lt;/p&gt;</t>
  </si>
  <si>
    <t>¬ß 19.2-106</t>
  </si>
  <si>
    <t>When guilt or innocence of accused inquired into.</t>
  </si>
  <si>
    <t>&lt;p&gt;The guilt or innocence of the accused as to the crime of which he is charged may not be inquired into by the Governor or in any proceeding after the demand for extradition accompanied by a charge of crime in legal form as above provided shall have been presented to the Governor, except as it may be involved in identifying the person held as the person charged with the crime.&lt;/p&gt;&lt;p&gt;Code 1950, ¬ß 19.1-70; 1960, c. 366; 1975, c. 495.&lt;/p&gt;</t>
  </si>
  <si>
    <t>¬ß 19.2-107</t>
  </si>
  <si>
    <t>Governor may recall warrant or issue alias.</t>
  </si>
  <si>
    <t>&lt;p&gt;The Governor may recall his warrant of arrest or may issue another warrant whenever he deems it proper.&lt;/p&gt;&lt;p&gt;Code 1950, ¬ß 19.1-71; 1960, c. 366; 1975, c. 495.&lt;/p&gt;</t>
  </si>
  <si>
    <t>¬ß 19.2-108</t>
  </si>
  <si>
    <t>Fugitives from this Commonwealth; duty of Governor.</t>
  </si>
  <si>
    <t>&lt;p&gt;Whenever the Governor shall demand a person charged with crime or with escaping from confinement or breaking the terms of his bail, probation or parole in this Commonwealth, from the executive authority of any other state, or from the chief justice or an associate justice of the Supreme Court of the District of Columbia authorized to receive such demand under the laws of the United States, he shall issue a warrant under the seal of this Commonwealth to some agent commanding him to receive the person so charged if delivered to him and convey him to the proper officer of the county or city in this Commonwealth in which the offense was committed. Nothing herein shall prevent the sheriff or police chief of a county or city who has been directed to execute such warrant from authorizing a private prisoner transportation company meeting the minimum qualifications set by the Department of Criminal Justice Services to receive and return the person to the Commonwealth.&lt;/p&gt;&lt;p&gt;Code 1950, ¬ß 19.1-72; 1960, c. 366; 1975, c. 495; 2009, c. &lt;a href='http://lis.virginia.gov/cgi-bin/legp604.exe?091+ful+CHAP0848'&gt;848&lt;/a&gt;.&lt;/p&gt;</t>
  </si>
  <si>
    <t>¬ß 19.2-109</t>
  </si>
  <si>
    <t>Application for requisition for return of person charged with crime.</t>
  </si>
  <si>
    <t>&lt;p&gt;When the return to this Commonwealth of a person charged with crime in this Commonwealth is required, the attorney for the Commonwealth shall present to the Governor his written application for a requisition for the return of the person charged, in which application shall be stated the name of the person so charged, the crime charged against him, the approximate time, place and circumstances of its commission, the state in which he is believed to be, including the location of the accused therein at the time the application is made, and certifying that, in the opinion of the attorney for the Commonwealth, the ends of justice require the arrest and return of the accused to this Commonwealth for trial and that the proceeding is not instituted to enforce a private claim.&lt;/p&gt;&lt;p&gt;Code 1950, ¬ß 19.1-73; 1960, c. 366; 1975, c. 495.&lt;/p&gt;</t>
  </si>
  <si>
    <t>¬ß 19.2-110</t>
  </si>
  <si>
    <t>Application for requisition for return of escaped convict, etc.</t>
  </si>
  <si>
    <t>&lt;p&gt;When the return to this Commonwealth is required of a person who has been convicted of a crime in this Commonwealth and has escaped from confinement or broken the terms of his bail, probation or parole, the attorney for the Commonwealth, of the county or city in which the offense was committed, or the warden of the institution or sheriff of the county or city from which the escape was made, shall present to the Governor a written application for a requisition for the return of such person, in which application shall be stated the name of the person, the crime of which he was convicted, the circumstances of his escape from confinement or of the breach of the terms of his bail, probation or parole and the state in which he is believed to be, including the location of the person therein at the time application is made.&lt;/p&gt;&lt;p&gt;Code 1950, ¬ß 19.1-74; 1960, c. 366; 1975, c. 495.&lt;/p&gt;</t>
  </si>
  <si>
    <t>¬ß 19.2-111</t>
  </si>
  <si>
    <t>Form of such applications; copies, etc.</t>
  </si>
  <si>
    <t>&lt;p&gt;The application shall be verified by affidavit, shall be executed in duplicate and shall be accompanied by two certified copies of the indictment returned, or information and affidavit filed, or of the complaint made to the judge of a circuit or general district court or other officer issuing the warrant stating the offense with which the accused is charged, or of the judgment of conviction or of the sentence. The attorney for the Commonwealth, warden or sheriff may also attach such further affidavits and other documents in duplicate as he shall deem proper to be submitted with such application. One copy of the application, with the action of the Governor indicated by endorsement thereon, and one of the certified copies of the indictment, complaint, information, and affidavits, or of the judgment of conviction or of the sentence shall be filed in the office of the Secretary of the Commonwealth, to remain of record in that office. The other copies of all papers shall be forwarded with the Governor's requisition.&lt;/p&gt;&lt;p&gt;Code 1950, ¬ß 19.1-75; 1960, c. 366; 1975, c. 495.&lt;/p&gt;</t>
  </si>
  <si>
    <t>¬ß 19.2-112</t>
  </si>
  <si>
    <t>Costs and expenses of extradition.</t>
  </si>
  <si>
    <t>&lt;p&gt;A. The expenses incident to the extradition of any person under the four preceding sections may be paid out of the state treasury, on warrants of the Comptroller issued upon vouchers signed by the Governor, or such other person as may be designated by him for such purpose.&lt;/p&gt;&lt;p&gt;B. If the person extradited is found guilty, or if the person was extradited after illegally leaving the Commonwealth while on parole or on probation, the person extradited, and not the Commonwealth, shall be responsible for the costs and expenses of extradition. The state treasury shall continue to reimburse local jurisdictions for the costs and expenses of extradition. The fugitive shall pay the costs and expenses of his extradition into the state treasury.&lt;/p&gt;&lt;p&gt;Code 1950, ¬ß 19.1-76; 1960, c. 366; 1975, c. 495; 1999, c. &lt;a href='http://lis.virginia.gov/cgi-bin/legp604.exe?991+ful+CHAP0322'&gt;322&lt;/a&gt;; 2002, c. &lt;a href='http://lis.virginia.gov/cgi-bin/legp604.exe?021+ful+CHAP0622'&gt;622&lt;/a&gt;.&lt;/p&gt;</t>
  </si>
  <si>
    <t>¬ß 19.2-113</t>
  </si>
  <si>
    <t>Immunity from service of process in certain civil actions.</t>
  </si>
  <si>
    <t>&lt;p&gt;A person brought into this Commonwealth by, or after waiver of, extradition based on a criminal charge shall not be subject to service of personal process in civil actions arising out of the same facts as the criminal proceeding to answer which he is being or has been returned, until he has been convicted in the criminal proceeding, or, if acquitted, until he has had reasonable opportunity to return to the state from which he was extradited.&lt;/p&gt;&lt;p&gt;Code 1950, ¬ß 19.1-77; 1960, c. 366; 1975, c. 495.&lt;/p&gt;</t>
  </si>
  <si>
    <t>¬ß 19.2-114</t>
  </si>
  <si>
    <t>Written waiver of extradition proceedings.</t>
  </si>
  <si>
    <t>&lt;p&gt;Any person arrested in this Commonwealth charged with having committed any crime in another state or alleged to have escaped from confinement, or broken the terms of his bail, probation or parole may waive the issuance and service of the warrant provided for in ¬ß¬ß &lt;a href='http://law.lis.virginia.gov/vacode/19.2-92/'&gt;19.2-92&lt;/a&gt; and &lt;a href='http://law.lis.virginia.gov/vacode/19.2-93/'&gt;19.2-93&lt;/a&gt; and all other procedures incidental to extradition proceedings by executing or subscribing in the presence of a judge of a circuit or district court within this Commonwealth a writing which states that he consents to return to the demanding state. However, before the waiver is executed or subscribed by the person, it shall be the duty of the judge to inform the person of his rights to the issuance and service of a warrant of extradition and to obtain a writ of habeas corpus as provided for in ¬ß &lt;a href='http://law.lis.virginia.gov/vacode/19.2-95/'&gt;19.2-95&lt;/a&gt;.&lt;/p&gt;&lt;p&gt;If and when such consent has been duly executed, it shall forthwith be forwarded to the office of the Governor and filed therein. The judge shall direct the officer having the person in custody to promptly deliver him to the duly accredited agent of the demanding state, and shall deliver or cause to be delivered to such agent a copy of the consent.&lt;/p&gt;&lt;p&gt;This section shall not be deemed to limit the rights of the accused person to return voluntarily and without formality to the demanding state, nor shall this waiver procedure be deemed to be an executive procedure or to limit the powers, rights or duties of the officers of the demanding state or of this Commonwealth.&lt;/p&gt;&lt;p&gt;Code 1950, ¬ß 19.1-78; 1960, c. 366; 1975, c. 495; 1992, c. 306.&lt;/p&gt;</t>
  </si>
  <si>
    <t>¬ß 19.2-115</t>
  </si>
  <si>
    <t>Nonwaiver by this Commonwealth.</t>
  </si>
  <si>
    <t>&lt;p&gt;Nothing in this chapter contained shall be deemed to constitute a waiver by this Commonwealth of its right, power or privilege to try such demanded person for crime committed within this Commonwealth, or of its right, power or privilege to regain custody of such person by extradition proceedings or otherwise for the purpose of trial, sentence or punishment for any crime committed within this Commonwealth, nor shall any proceedings had under this chapter which result in, or fail to result in, extradition be deemed a waiver by this Commonwealth of any of its rights, privileges or jurisdiction in any way whatsoever.&lt;/p&gt;&lt;p&gt;Code 1950, ¬ß 19.1-79; 1960, c. 366; 1975, c. 495.&lt;/p&gt;</t>
  </si>
  <si>
    <t>¬ß 19.2-116</t>
  </si>
  <si>
    <t>No right of asylum; no immunity from other criminal prosecutions while in this Commonwealth.</t>
  </si>
  <si>
    <t>&lt;p&gt;After a person has been brought back to this Commonwealth by, or after waiver of, extradition proceedings he may be tried in this Commonwealth for other crimes which he may be charged with having committed here as well as that specified in the requisition for his extradition.&lt;/p&gt;&lt;p&gt;Code 1950, ¬ß 19.1-80; 1960, c. 366; 1975, c. 495.&lt;/p&gt;</t>
  </si>
  <si>
    <t>¬ß 19.2-117</t>
  </si>
  <si>
    <t>Interpretation of article.</t>
  </si>
  <si>
    <t>&lt;p&gt;The provisions of this article shall be so interpreted and construed as to effectuate its general purposes to make uniform the law of those states which enact statutes similar thereto.&lt;/p&gt;&lt;p&gt;Code 1950, ¬ß 19.1-81; 1960, c. 366; 1975, c. 495.&lt;/p&gt;</t>
  </si>
  <si>
    <t>¬ß 19.2-118</t>
  </si>
  <si>
    <t>&lt;p&gt;This article may be cited as the Uniform Criminal Extradition Act.&lt;/p&gt;&lt;p&gt;Code 1950, ¬ß 19.1-82; 1960, c. 366; 1975, c. 495.&lt;/p&gt;</t>
  </si>
  <si>
    <t>BAIL AND RECOGNIZANCES</t>
  </si>
  <si>
    <t>BAIL</t>
  </si>
  <si>
    <t>¬ß 19.2-119</t>
  </si>
  <si>
    <t>&lt;p&gt;As used in this chapter:&lt;/p&gt;&lt;p&gt;"Bail" means the pretrial release of a person from custody upon those terms and conditions specified by order of an appropriate judicial officer.&lt;/p&gt;&lt;p&gt;"Bond" means the posting by a person or his surety of a written promise to pay a specific sum, secured or unsecured, ordered by an appropriate judicial officer as a condition of bail to assure performance of the terms and conditions contained in the recognizance.&lt;/p&gt;&lt;p&gt;"Criminal history" means records and data collected by criminal justice agencies or persons consisting of identifiable descriptions and notations of arrests, detentions, indictments, informations or other formal charges, and any deposition arising therefrom.&lt;/p&gt;&lt;p&gt;"Judicial officer" means, unless otherwise indicated, any magistrate serving the jurisdiction, any judge of a district court and the clerk or deputy clerk of any district court or circuit court within their respective cities and counties, any judge of a circuit court, any judge of the Court of Appeals and any justice of the Supreme Court of Virginia.&lt;/p&gt;&lt;p&gt;"Person" means any accused, or any juvenile taken into custody pursuant to ¬ß &lt;a href='http://law.lis.virginia.gov/vacode/16.1-246/'&gt;16.1-246&lt;/a&gt;.&lt;/p&gt;&lt;p&gt;"Recognizance" means a signed commitment by a person to appear in court as directed and to adhere to any other terms ordered by an appropriate judicial officer as a condition of bail.&lt;/p&gt;&lt;p&gt;Code 1950, ¬ß 19.1-109.1; 1973, c. 485; 1974, c. 114; 1975, c. 495; 1984, c. 703; 1991, c. 581; 1993, c. 636; 1999, cc. &lt;a href='http://lis.virginia.gov/cgi-bin/legp604.exe?991+ful+CHAP0829'&gt;829&lt;/a&gt;, &lt;a href='http://lis.virginia.gov/cgi-bin/legp604.exe?991+ful+CHAP0846'&gt;846&lt;/a&gt;; 2008, cc. &lt;a href='http://lis.virginia.gov/cgi-bin/legp604.exe?081+ful+CHAP0551'&gt;551&lt;/a&gt;, &lt;a href='http://lis.virginia.gov/cgi-bin/legp604.exe?081+ful+CHAP0691'&gt;691&lt;/a&gt;.&lt;/p&gt;</t>
  </si>
  <si>
    <t>¬ß 19.2-120</t>
  </si>
  <si>
    <t>Admission to bail.</t>
  </si>
  <si>
    <t>&lt;p&gt;Prior to conducting any hearing on the issue of bail, release or detention, the judicial officer shall, to the extent feasible, obtain the person's criminal history.&lt;/p&gt;&lt;p&gt;A. A person who is held in custody pending trial or hearing for an offense, civil or criminal contempt, or otherwise shall be admitted to bail by a judicial officer, unless there is probable cause to believe that:&lt;/p&gt;&lt;p&gt;1. He will not appear for trial or hearing or at such other time and place as may be directed, or&lt;/p&gt;&lt;p&gt;2. His liberty will constitute an unreasonable danger to himself or the public.&lt;/p&gt;&lt;p&gt;B. The judicial officer shall presume, subject to rebuttal, that no condition or combination of conditions will reasonably assure the appearance of the person or the safety of the public if the person is currently charged with:&lt;/p&gt;&lt;p&gt;1. An act of violence as defined in &amp;sect; &lt;a href='/vacode/19.2-297.1/'&gt;19.2-297.1&lt;/a&gt;;&lt;/p&gt;&lt;p&gt;2. An offense for which the maximum sentence is life imprisonment or death;&lt;/p&gt;&lt;p&gt;3. A violation of &amp;sect; &lt;a href='/vacode/18.2-248/'&gt;18.2-248&lt;/a&gt;, &lt;a href='/vacode/18.2-248.01/'&gt;18.2-248.01&lt;/a&gt;, &lt;a href='/vacode/18.2-255/'&gt;18.2-255&lt;/a&gt;, or &lt;a href='/vacode/18.2-255.2/'&gt;18.2-255.2&lt;/a&gt; involving a Schedule I or II controlled substance if (i) the maximum term of imprisonment is 10 years or more and the person was previously convicted of a like offense or (ii) the person was previously convicted as a "drug kingpin" as defined in &amp;sect; &lt;a href='/vacode/18.2-248/'&gt;18.2-248&lt;/a&gt;;&lt;/p&gt;&lt;p&gt;4. A violation of &amp;sect; &lt;a href='/vacode/18.2-308.1/'&gt;18.2-308.1&lt;/a&gt;, &lt;a href='/vacode/18.2-308.2/'&gt;18.2-308.2&lt;/a&gt;, or &lt;a href='/vacode/18.2-308.4/'&gt;18.2-308.4&lt;/a&gt; and which relates to a firearm and provides for a mandatory minimum sentence;&lt;/p&gt;&lt;p&gt;5. Any felony, if the person has been convicted of two or more offenses described in subdivision 1 or 2, whether under the laws of the Commonwealth or substantially similar laws of the United States;&lt;/p&gt;&lt;p&gt;6. Any felony committed while the person is on release pending trial for a prior felony under federal or state law or on release pending imposition or execution of sentence or appeal of sentence or conviction;&lt;/p&gt;&lt;p&gt;7. An offense listed in subsection B of &amp;sect; &lt;a href='/vacode/18.2-67.5:2/'&gt;18.2-67.5:2&lt;/a&gt; and the person had previously been convicted of an offense listed in &amp;sect; &lt;a href='/vacode/18.2-67.5:2/'&gt;18.2-67.5:2&lt;/a&gt; or a substantially similar offense under the laws of any state or the United States and the judicial officer finds probable cause to believe that the person who is currently charged with one of these offenses committed the offense charged;&lt;/p&gt;&lt;p&gt;8. A violation of &amp;sect; &lt;a href='/vacode/18.2-374.1/'&gt;18.2-374.1&lt;/a&gt; or &lt;a href='/vacode/18.2-374.3/'&gt;18.2-374.3&lt;/a&gt; where the offender has reason to believe that the solicited person is under 15 years of age and the offender is at least five years older than the solicited person;&lt;/p&gt;&lt;p&gt;9. A violation of &amp;sect; &lt;a href='/vacode/18.2-46.2/'&gt;18.2-46.2&lt;/a&gt;, &lt;a href='/vacode/18.2-46.3/'&gt;18.2-46.3&lt;/a&gt;, &lt;a href='/vacode/18.2-46.5/'&gt;18.2-46.5&lt;/a&gt;, or &lt;a href='/vacode/18.2-46.7/'&gt;18.2-46.7&lt;/a&gt;;&lt;/p&gt;&lt;p&gt;10. A violation of &amp;sect; &lt;a href='/vacode/18.2-36.1/'&gt;18.2-36.1&lt;/a&gt;, &lt;a href='/vacode/18.2-51.4/'&gt;18.2-51.4&lt;/a&gt;, &lt;a href='/vacode/18.2-266/'&gt;18.2-266&lt;/a&gt;, or &lt;a href='/vacode/46.2-341.24/'&gt;46.2-341.24&lt;/a&gt; and the person has, within the past five years of the instant offense, been convicted three times on different dates of a violation of any combination of these Code sections, or any ordinance of any county, city, or town or the laws of any other state or of the United States substantially similar thereto, and has been at liberty between each conviction;&lt;/p&gt;&lt;p&gt;11. A second or subsequent violation of &amp;sect; &lt;a href='/vacode/16.1-253.2/'&gt;16.1-253.2&lt;/a&gt; or &lt;a href='/vacode/18.2-60.4/'&gt;18.2-60.4&lt;/a&gt; or a substantially similar offense under the laws of any state or the United States;&lt;/p&gt;&lt;p&gt;12. A violation of subsection B of &amp;sect; &lt;a href='/vacode/18.2-57.2/'&gt;18.2-57.2&lt;/a&gt;;&lt;/p&gt;&lt;p&gt;13. A violation of subsection C of &amp;sect; &lt;a href='/vacode/18.2-460/'&gt;18.2-460&lt;/a&gt; charging the use of threats of bodily harm or force to knowingly attempt to intimidate or impede a witness;&lt;/p&gt;&lt;p&gt;14. A violation of &amp;sect; &lt;a href='/vacode/18.2-51.6/'&gt;18.2-51.6&lt;/a&gt; if the alleged victim is a family or household member as defined in &amp;sect; &lt;a href='/vacode/16.1-228/'&gt;16.1-228&lt;/a&gt;; or&lt;/p&gt;&lt;p&gt;15. A violation of &amp;sect; &lt;a href='/vacode/18.2-355/'&gt;18.2-355&lt;/a&gt;, &lt;a href='/vacode/18.2-356/'&gt;18.2-356&lt;/a&gt;, &lt;a href='/vacode/18.2-357/'&gt;18.2-357&lt;/a&gt;, or &lt;a href='/vacode/18.2-357.1/'&gt;18.2-357.1&lt;/a&gt;.&lt;/p&gt;&lt;p&gt;C. The judicial officer shall presume, subject to rebuttal, that no condition or combination of conditions will reasonably assure the appearance of the person or the safety of the public if the person is being arrested pursuant to &amp;sect; &lt;a href='/vacode/19.2-81.6/'&gt;19.2-81.6&lt;/a&gt;.&lt;/p&gt;&lt;p&gt;D. A judicial officer who is a magistrate, clerk, or deputy clerk of a district court or circuit court may not admit to bail, that is not set by a judge, any person who is charged with an offense giving rise to a rebuttable presumption against bail as set out in subsection B or C without the concurrence of an attorney for the Commonwealth. For a person who is charged with an offense giving rise to a rebuttable presumption against bail, any judge may set or admit such person to bail in accordance with this section after notice and an opportunity to be heard has been provided to the attorney for the Commonwealth.&lt;/p&gt;&lt;p&gt;E. The court shall consider the following factors and such others as it deems appropriate in determining, for the purpose of rebuttal of the presumption against bail described in subsection B, whether there are conditions of release that will reasonably assure the appearance of the person as required and the safety of the public:&lt;/p&gt;&lt;p&gt;1. The nature and circumstances of the offense charged;&lt;/p&gt;&lt;p&gt;2. The history and characteristics of the person, including his character, physical and mental condition, family ties, employment, financial resources, length of residence in the community, community ties, past conduct, history relating to drug or alcohol abuse, criminal history, membership in a criminal street gang as defined in &amp;sect; &lt;a href='/vacode/18.2-46.1/'&gt;18.2-46.1&lt;/a&gt;, and record concerning appearance at court proceedings; and&lt;/p&gt;&lt;p&gt;3. The nature and seriousness of the danger to any person or the community that would be posed by the person's release.&lt;/p&gt;&lt;p&gt;F. The judicial officer shall inform the person of his right to appeal from the order denying bail or fixing terms of bond or recognizance consistent with &amp;sect; &lt;a href='/vacode/19.2-124/'&gt;19.2-124&lt;/a&gt;.&lt;/p&gt;&lt;p&gt;G. If the judicial officer sets a secured bond and the person engages the services of a licensed bail bondsman, the magistrate executing recognizance for the accused shall provide the bondsman, upon request, with a copy of the person's Virginia criminal history record, if readily available, to be used by the bondsman only to determine appropriate reporting requirements to impose upon the accused upon his release. The bondsman shall pay a $15 fee payable to the state treasury to be credited to the Literary Fund, upon requesting the defendant's Virginia criminal history record issued pursuant to &amp;sect; &lt;a href='/vacode/19.2-389/'&gt;19.2-389&lt;/a&gt;. The bondsman shall review the record on the premises and promptly return the record to the magistrate after reviewing it.&lt;/p&gt;&lt;p&gt;1975, c. 495; 1978, c. 755; 1979, c. 649; 1987, c. 390; 1991, c. 581; 1993, c. 636; 1996, c. &lt;a href='http://lis.virginia.gov/cgi-bin/legp604.exe?961+ful+CHAP0973'&gt;973&lt;/a&gt;; 1997, cc. &lt;a href='http://lis.virginia.gov/cgi-bin/legp604.exe?971+ful+CHAP0006'&gt;6&lt;/a&gt;, &lt;a href='http://lis.virginia.gov/cgi-bin/legp604.exe?971+ful+CHAP0476'&gt;476&lt;/a&gt;; 1999, cc. &lt;a href='http://lis.virginia.gov/cgi-bin/legp604.exe?991+ful+CHAP0829'&gt;829&lt;/a&gt;, &lt;a href='http://lis.virginia.gov/cgi-bin/legp604.exe?991+ful+CHAP0846'&gt;846&lt;/a&gt;; 2000, c. &lt;a href='http://lis.virginia.gov/cgi-bin/legp604.exe?001+ful+CHAP0797'&gt;797&lt;/a&gt;; 2002, cc. &lt;a href='http://lis.virginia.gov/cgi-bin/legp604.exe?021+ful+CHAP0588'&gt;588&lt;/a&gt;, &lt;a href='http://lis.virginia.gov/cgi-bin/legp604.exe?021+ful+CHAP0623'&gt;623&lt;/a&gt;; 2004, cc. &lt;a href='http://lis.virginia.gov/cgi-bin/legp604.exe?041+ful+CHAP0308'&gt;308&lt;/a&gt;, &lt;a href='http://lis.virginia.gov/cgi-bin/legp604.exe?041+ful+CHAP0360'&gt;360&lt;/a&gt;, &lt;a href='http://lis.virginia.gov/cgi-bin/legp604.exe?041+ful+CHAP0406'&gt;406&lt;/a&gt;, &lt;a href='http://lis.virginia.gov/cgi-bin/legp604.exe?041+ful+CHAP0412'&gt;412&lt;/a&gt;, &lt;a href='http://lis.virginia.gov/cgi-bin/legp604.exe?041+ful+CHAP0461'&gt;461&lt;/a&gt;, &lt;a href='http://lis.virginia.gov/cgi-bin/legp604.exe?041+ful+CHAP0819'&gt;819&lt;/a&gt;, &lt;a href='http://lis.virginia.gov/cgi-bin/legp604.exe?041+ful+CHAP0954'&gt;954&lt;/a&gt;, &lt;a href='http://lis.virginia.gov/cgi-bin/legp604.exe?041+ful+CHAP0959'&gt;959&lt;/a&gt;; 2005, c. &lt;a href='http://lis.virginia.gov/cgi-bin/legp604.exe?051+ful+CHAP0132'&gt;132&lt;/a&gt;; 2006, c. &lt;a href='http://lis.virginia.gov/cgi-bin/legp604.exe?061+ful+CHAP0504'&gt;504&lt;/a&gt;; 2007, cc. &lt;a href='http://lis.virginia.gov/cgi-bin/legp604.exe?071+ful+CHAP0134'&gt;134&lt;/a&gt;, &lt;a href='http://lis.virginia.gov/cgi-bin/legp604.exe?071+ful+CHAP0386'&gt;386&lt;/a&gt;, &lt;a href='http://lis.virginia.gov/cgi-bin/legp604.exe?071+ful+CHAP0745'&gt;745&lt;/a&gt;, &lt;a href='http://lis.virginia.gov/cgi-bin/legp604.exe?071+ful+CHAP0923'&gt;923&lt;/a&gt;; 2008, c. &lt;a href='http://lis.virginia.gov/cgi-bin/legp604.exe?081+ful+CHAP0596'&gt;596&lt;/a&gt;; 2010, c. &lt;a href='http://lis.virginia.gov/cgi-bin/legp604.exe?101+ful+CHAP0862'&gt;862&lt;/a&gt;; 2011, cc. &lt;a href='http://lis.virginia.gov/cgi-bin/legp604.exe?111+ful+CHAP0445'&gt;445&lt;/a&gt;, &lt;a href='http://lis.virginia.gov/cgi-bin/legp604.exe?111+ful+CHAP0450'&gt;450&lt;/a&gt;, &lt;a href='http://lis.virginia.gov/cgi-bin/legp604.exe?111+ful+CHAP0480'&gt;480&lt;/a&gt;; 2012, c. &lt;a href='http://lis.virginia.gov/cgi-bin/legp604.exe?121+ful+CHAP0467'&gt;467&lt;/a&gt;; 2015, c. &lt;a href='http://lis.virginia.gov/cgi-bin/legp604.exe?151+ful+CHAP0413'&gt;413&lt;/a&gt;; 2018, c. &lt;a href='http://lis.virginia.gov/cgi-bin/legp604.exe?181+ful+CHAP0071'&gt;71&lt;/a&gt;.&lt;/p&gt;</t>
  </si>
  <si>
    <t>¬ß 19.2-120.1</t>
  </si>
  <si>
    <t>Presumption of no bail for illegal aliens charged with certain crimes.</t>
  </si>
  <si>
    <t>&lt;p&gt;A. In addition to the presumption against the admission to bail under subsection B of ¬ß &lt;a href='http://law.lis.virginia.gov/vacode/19.2-120/'&gt;19.2-120&lt;/a&gt;, the judicial officer shall presume, subject to rebuttal, that no condition or combination of conditions will reasonably assure the appearance of the person or the safety of the public if (i) the person is currently charged with an offense listed in subsection A of ¬ß &lt;a href='http://law.lis.virginia.gov/vacode/19.2-297.1/'&gt;19.2-297.1&lt;/a&gt;, subsection C of ¬ß &lt;a href='http://law.lis.virginia.gov/vacode/17.1-805/'&gt;17.1-805&lt;/a&gt;, any offense under Chapter 4 (¬ß &lt;a href='http://law.lis.virginia.gov/vacode/18.2-30/'&gt;18.2-30&lt;/a&gt; et seq.) of Title 18.2 except any offense under subsection A of ¬ß &lt;a href='http://law.lis.virginia.gov/vacode/18.2-57.2/'&gt;18.2-57.2&lt;/a&gt;, any felony offense under Article 1 (¬ß &lt;a href='http://law.lis.virginia.gov/vacode/18.2-247/'&gt;18.2-247&lt;/a&gt; et seq.) of Chapter 7 of Title 18.2, or any offense under Article 2 (¬ß &lt;a href='http://law.lis.virginia.gov/vacode/18.2-266/'&gt;18.2-266&lt;/a&gt; et seq.), or any local ordinance substantially similar thereto, 4 (¬ß &lt;a href='http://law.lis.virginia.gov/vacode/18.2-279/'&gt;18.2-279&lt;/a&gt; et seq.), 5 (¬ß &lt;a href='http://law.lis.virginia.gov/vacode/18.2-288/'&gt;18.2-288&lt;/a&gt; et seq.), 6 (¬ß &lt;a href='http://law.lis.virginia.gov/vacode/18.2-299/'&gt;18.2-299&lt;/a&gt; et seq.), 6.1 (¬ß &lt;a href='http://law.lis.virginia.gov/vacode/18.2-307.1/'&gt;18.2-307.1&lt;/a&gt; et seq.), or 7 (¬ß &lt;a href='http://law.lis.virginia.gov/vacode/18.2-308.1/'&gt;18.2-308.1&lt;/a&gt; et seq.) of Chapter 7 of Title 18.2, and (ii) the person has been identified as being illegally present in the United States by United States Immigration and Customs Enforcement.&lt;/p&gt;&lt;p&gt;B. Notwithstanding subsection A, no presumption shall exist under this section as to any misdemeanor offense, or any felony offense under Article 1 (¬ß &lt;a href='http://law.lis.virginia.gov/vacode/18.2-247/'&gt;18.2-247&lt;/a&gt; et seq.) of Chapter 7 of Title 18.2, unless United States Immigration and Customs Enforcement has guaranteed that, in all such cases in the Commonwealth, it will issue a detainer for the initiation of removal proceedings and agree to reimburse for the cost of incarceration from the time of the issuance of the detainer.&lt;/p&gt;&lt;p&gt;2008, cc. &lt;a href='http://lis.virginia.gov/cgi-bin/legp604.exe?081+ful+CHAP0469'&gt;469&lt;/a&gt;, &lt;a href='http://lis.virginia.gov/cgi-bin/legp604.exe?081+ful+CHAP0834'&gt;834&lt;/a&gt;; 2013, c. &lt;a href='http://lis.virginia.gov/cgi-bin/legp604.exe?131+ful+CHAP0746'&gt;746&lt;/a&gt;.&lt;/p&gt;</t>
  </si>
  <si>
    <t>¬ß 19.2-121</t>
  </si>
  <si>
    <t>Fixing terms of bail.</t>
  </si>
  <si>
    <t>&lt;p&gt;If the person is admitted to bail, the terms thereof shall be such as, in the judgment of any official granting or reconsidering the same, will be reasonably fixed to assure the appearance of the accused and to assure his good behavior pending trial. The judicial officer shall take into account (i) the nature and circumstances of the offense; (ii) whether a firearm is alleged to have been used in the offense; (iii) the weight of the evidence; (iv) the financial resources of the accused or juvenile and his ability to pay bond; (v) the character of the accused or juvenile including his family ties, employment or involvement in education; (vi) his length of residence in the community; (vii) his record of convictions; (viii) his appearance at court proceedings or flight to avoid prosecution or failure to appear at court proceedings; (ix) whether the person is likely to obstruct or attempt to obstruct justice, or threaten, injure, or intimidate, or attempt to threaten, injure, or intimidate a prospective witness, juror, or victim; and (x) any other information available which the court considers relevant to the determination of whether the accused or juvenile is unlikely to appear for court proceedings.&lt;/p&gt;&lt;p&gt;In any case where the accused has appeared and otherwise met the conditions of bail, no bond therefor shall be used to satisfy fines and costs unless agreed to by the person who posted such bond.&lt;/p&gt;&lt;p&gt;1975, c. 495; 1978, c. 755; 1980, c. 190; 1991, c. 581; 1992, c. 576; 1993, c. 636; 1999, cc. &lt;a href='http://lis.virginia.gov/cgi-bin/legp604.exe?991+ful+CHAP0829'&gt;829&lt;/a&gt;, &lt;a href='http://lis.virginia.gov/cgi-bin/legp604.exe?991+ful+CHAP0846'&gt;846&lt;/a&gt;.&lt;/p&gt;</t>
  </si>
  <si>
    <t>¬ß 19.2-122</t>
  </si>
  <si>
    <t>&lt;p&gt;Repealed by Acts 1986, c. 327.&lt;/p&gt;</t>
  </si>
  <si>
    <t>¬ß 19.2-123</t>
  </si>
  <si>
    <t>Release of accused on secured or unsecured bond or promise to appear; conditions of release.</t>
  </si>
  <si>
    <t>&lt;p&gt;A. Any person arrested for a felony who has previously been convicted of a felony, or who is presently on bond for an unrelated arrest in any jurisdiction, or who is on probation or parole, may be released only upon a secure bond. This provision may be waived with the approval of the judicial officer and with the concurrence of the attorney for the Commonwealth or the attorney for the county, city or town. Subject to the foregoing, when a person is arrested for either a felony or a misdemeanor, any judicial officer may impose any one or any combination of the following conditions of release:&lt;/p&gt;&lt;p&gt;1. Place the person in the custody and supervision of a designated person, organization or pretrial services agency which, for the purposes of this section, shall not include a court services unit established pursuant to ¬ß &lt;a href='http://law.lis.virginia.gov/vacode/16.1-233/'&gt;16.1-233&lt;/a&gt;;&lt;/p&gt;&lt;p&gt;2. Place restrictions on the travel, association or place of abode of the person during the period of release and restrict contacts with household members for a specified period of time;&lt;/p&gt;&lt;p&gt;2a. Require the execution of an unsecured bond;&lt;/p&gt;&lt;p&gt;3. Require the execution of a secure bond which at the option of the accused shall be satisfied with sufficient solvent sureties, or the deposit of cash in lieu thereof. Only the actual value of any interest in real estate or personal property owned by the proposed surety shall be considered in determining solvency and solvency shall be found if the value of the proposed surety's equity in the real estate or personal property equals or exceeds the amount of the bond;&lt;/p&gt;&lt;p&gt;3a. Require that the person do any or all of the following: (i) maintain employment or, if unemployed, actively seek employment; (ii) maintain or commence an educational program; (iii) avoid all contact with an alleged victim of the crime and with any potential witness who may testify concerning the offense; (iv) comply with a specified curfew; (v) refrain from possessing a firearm, destructive device, or other dangerous weapon; (vi) refrain from excessive use of alcohol, or use of any illegal drug or any controlled substance not prescribed by a health care provider; and (vii) submit to testing for drugs and alcohol until the final disposition of his case;&lt;/p&gt;&lt;p&gt;3b. Place a prohibition on a person who holds an elected constitutional office and who is accused of a felony arising from the performance of his duties from physically returning to his constitutional office;&lt;/p&gt;&lt;p&gt;3c. Require the accused to accompany the arresting officer to the jurisdiction's fingerprinting facility and submit to having his photograph and fingerprints taken prior to release; or&lt;/p&gt;&lt;p&gt;4. Impose any other condition deemed reasonably necessary to assure appearance as required, and to assure his good behavior pending trial, including a condition requiring that the person return to custody after specified hours or be placed on home electronic incarceration pursuant to ¬ß &lt;a href='http://law.lis.virginia.gov/vacode/53.1-131.2/'&gt;53.1-131.2&lt;/a&gt; or, when the person is required to execute a secured bond, be subject to monitoring by a GPS (Global Positioning System) tracking device, or other similar device. The defendant may be ordered by the court to pay the cost of the device.&lt;/p&gt;&lt;p&gt;Upon satisfaction of the terms of recognizance, the accused shall be released forthwith.&lt;/p&gt;&lt;p&gt;In addition, where the accused is an individual receiving services in a state training center for individuals with intellectual disability, the judicial officer may place the individual in the custody of the director of the training center, if the director agrees to accept custody. The director is hereby authorized to take custody of the individual and to maintain him at the training center prior to a trial or hearing under such circumstances as will reasonably assure the appearance of the accused for the trial or hearing.&lt;/p&gt;&lt;p&gt;B. In any jurisdiction served by a pretrial services agency which offers a drug or alcohol screening or testing program approved for the purposes of this subsection by the chief general district court judge, any such person charged with a crime may be requested by such agency to give voluntarily a urine sample, submit to a drug or alcohol screening, or take a breath test for presence of alcohol. A sample may be analyzed for the presence of phencyclidine (PCP), barbiturates, cocaine, opiates or such other drugs as the agency may deem appropriate prior to any hearing to establish bail. The judicial officer and agency shall inform the accused or juvenile being screened or tested that test results shall be used by a judicial officer only at a bail hearing and only to determine appropriate conditions of release or to reconsider the conditions of bail at a subsequent hearing. All screening or test results, and any pretrial investigation report containing the screening or test results, shall be confidential with access thereto limited to judicial officers, the attorney for the Commonwealth, defense counsel, other pretrial service agencies, any criminal justice agency as defined in ¬ß &lt;a href='http://law.lis.virginia.gov/vacode/9.1-101/'&gt;9.1-101&lt;/a&gt; and, in cases where a juvenile is screened or tested, the parents or legal guardian or custodian of such juvenile. However, in no event shall the judicial officer have access to any screening or test result prior to making a bail release determination or to determining the amount of bond, if any. Following this determination, the judicial officer shall consider the screening or test results and the screening or testing agency's report and accompanying recommendations, if any, in setting appropriate conditions of release. In no event shall a decision regarding a release determination be subject to reversal on the sole basis of such screening or test results. Any accused or juvenile whose urine sample has tested positive for such drugs and who is admitted to bail may, as a condition of release, be ordered to refrain from use of alcohol or illegal drugs and may be required to be tested on a periodic basis until final disposition of his case to ensure his compliance with the order. Sanctions for a violation of any condition of release, which violations shall include subsequent positive drug or alcohol test results or failure to report as ordered for testing, may be imposed in the discretion of the judicial officer and may include imposition of more stringent conditions of release, contempt of court proceedings or revocation of release. Any test given under the provisions of this subsection which yields a positive drug or alcohol test result shall be reconfirmed by a second test if the person tested denies or contests the initial drug or alcohol test positive result. The results of any drug or alcohol test conducted pursuant to this subsection shall not be admissible in any judicial proceeding other than for the imposition of sanctions for a violation of a condition of release.&lt;/p&gt;&lt;p&gt;C. [Repealed.]&lt;/p&gt;&lt;p&gt;D. Nothing in this section shall be construed to prevent an officer taking a juvenile into custody from releasing that juvenile pursuant to ¬ß &lt;a href='http://law.lis.virginia.gov/vacode/16.1-247/'&gt;16.1-247&lt;/a&gt;. If any condition of release imposed under the provisions of this section is violated, a judicial officer may issue a capias or order to show cause why the recognizance should not be revoked.&lt;/p&gt;&lt;p&gt;E. Nothing in this section shall be construed to prevent a court from imposing a recognizance or bond designed to secure a spousal or child support obligation pursuant to ¬ß &lt;a href='http://law.lis.virginia.gov/vacode/16.1-278.16/'&gt;16.1-278.16&lt;/a&gt;, Chapter 5 (¬ß &lt;a href='http://law.lis.virginia.gov/vacode/20-61/'&gt;20-61&lt;/a&gt; et seq.) of Title 20, or ¬ß &lt;a href='http://law.lis.virginia.gov/vacode/20-114/'&gt;20-114&lt;/a&gt; in addition to any recognizance or bond imposed pursuant to this chapter.&lt;/p&gt;&lt;p&gt;Code 1950, ¬ß 19.1-109.2; 1973, c. 485; 1975, c. 495; 1978, cc. 500, 755; 1979, c. 518; 1981, c. 528; 1984, c. 707; 1989, c. 369; 1991, cc. 483, 512, 581, 585; 1992, c. 576; 1993, c. 636; 1999, cc. &lt;a href='http://lis.virginia.gov/cgi-bin/legp604.exe?991+ful+CHAP0829'&gt;829&lt;/a&gt;, &lt;a href='http://lis.virginia.gov/cgi-bin/legp604.exe?991+ful+CHAP0846'&gt;846&lt;/a&gt;; 2000, cc. &lt;a href='http://lis.virginia.gov/cgi-bin/legp604.exe?001+ful+CHAP0885'&gt;885&lt;/a&gt;, &lt;a href='http://lis.virginia.gov/cgi-bin/legp604.exe?001+ful+CHAP1020'&gt;1020&lt;/a&gt;, &lt;a href='http://lis.virginia.gov/cgi-bin/legp604.exe?001+ful+CHAP1041'&gt;1041&lt;/a&gt;; 2001, c. &lt;a href='http://lis.virginia.gov/cgi-bin/legp604.exe?011+ful+CHAP0201'&gt;201&lt;/a&gt;; 2006, c. &lt;a href='http://lis.virginia.gov/cgi-bin/legp604.exe?061+ful+CHAP0296'&gt;296&lt;/a&gt;; 2008, cc. &lt;a href='http://lis.virginia.gov/cgi-bin/legp604.exe?081+ful+CHAP0129'&gt;129&lt;/a&gt;, &lt;a href='http://lis.virginia.gov/cgi-bin/legp604.exe?081+ful+CHAP0884'&gt;884&lt;/a&gt;; 2011, cc. &lt;a href='http://lis.virginia.gov/cgi-bin/legp604.exe?111+ful+CHAP0799'&gt;799&lt;/a&gt;, &lt;a href='http://lis.virginia.gov/cgi-bin/legp604.exe?111+ful+CHAP0837'&gt;837&lt;/a&gt;; 2012, cc. &lt;a href='http://lis.virginia.gov/cgi-bin/legp604.exe?121+ful+CHAP0476'&gt;476&lt;/a&gt;, &lt;a href='http://lis.virginia.gov/cgi-bin/legp604.exe?121+ful+CHAP0507'&gt;507&lt;/a&gt;; 2013, c. &lt;a href='http://lis.virginia.gov/cgi-bin/legp604.exe?131+ful+CHAP0614'&gt;614&lt;/a&gt;; 2014, c. &lt;a href='http://lis.virginia.gov/cgi-bin/legp604.exe?141+ful+CHAP0466'&gt;466&lt;/a&gt;.&lt;/p&gt;</t>
  </si>
  <si>
    <t>¬ß 19.2-124</t>
  </si>
  <si>
    <t>Appeal from bail, bond, or recognizance order.</t>
  </si>
  <si>
    <t>&lt;p&gt;A. If a judicial officer denies bail to a person, requires excessive bond, or fixes unreasonable terms of a recognizance under this article, the person may appeal the decision of the judicial officer.&lt;/p&gt;&lt;p&gt;If the initial bail decision on a charge brought by a warrant or district court capias is made by a magistrate, clerk, or deputy clerk, the person shall first appeal to the district court in which the case is pending.&lt;/p&gt;&lt;p&gt;If the initial bail decision on a charge brought by direct indictment or presentment or circuit court capias is made by a magistrate, clerk, or deputy clerk, the person shall first appeal to the circuit court in which the case is pending.&lt;/p&gt;&lt;p&gt;If the appeal of an initial bail decision is taken on any charge originally pending in a district court after that charge has been appealed, certified, or transferred to a circuit court, the person shall first appeal to the circuit court in which the case is pending.&lt;/p&gt;&lt;p&gt;Any bail decision made by a judge of a court may be appealed successively by the person to the next higher court, up to and including the Supreme Court of Virginia, where permitted by law.&lt;/p&gt;&lt;p&gt;B. The attorney for the Commonwealth may appeal a bail, bond, or recognizance decision to the same court to which the accused person is required to appeal under subsection A.&lt;/p&gt;&lt;p&gt;C. In a matter not governed by subsection B or C of ¬ß &lt;a href='http://law.lis.virginia.gov/vacode/19.2-120/'&gt;19.2-120&lt;/a&gt; or ¬ß &lt;a href='http://law.lis.virginia.gov/vacode/19.2-120.1/'&gt;19.2-120.1&lt;/a&gt;, the court granting or denying such bail may, upon appeal thereof, and for good cause shown, stay execution of such order for so long as reasonably practicable for the party to obtain an expedited hearing before the next higher court. When a district court grants bail over the presumption against bail in a matter that is governed by subsection B or C of ¬ß &lt;a href='http://law.lis.virginia.gov/vacode/19.2-120/'&gt;19.2-120&lt;/a&gt; or ¬ß &lt;a href='http://law.lis.virginia.gov/vacode/19.2-120.1/'&gt;19.2-120.1&lt;/a&gt;, and upon notice by the Commonwealth of its appeal of the court's decision, the court shall stay execution of such order for so long as reasonably practical for the Commonwealth to obtain an expedited hearing before the circuit court, but in no event more than five days, unless the defendant requests a hearing date outside the five-day limit.&lt;/p&gt;&lt;p&gt;No such stay under this subsection may be granted after any person who has been granted bail has been released from custody on such bail.&lt;/p&gt;&lt;p&gt;D. No filing or service fees shall be assessed or collected for any appeal taken pursuant to this section.&lt;/p&gt;&lt;p&gt;Code 1950, ¬ß¬ß 19.1-109.3, 19.1-112; 1960, c. 366; 1973, cc. 130, 485; 1975, c. 495; 1978, c. 755; 1984, c. 703; 1991, c. 581; 1999, cc. &lt;a href='http://lis.virginia.gov/cgi-bin/legp604.exe?991+ful+CHAP0829'&gt;829&lt;/a&gt;, &lt;a href='http://lis.virginia.gov/cgi-bin/legp604.exe?991+ful+CHAP0846'&gt;846&lt;/a&gt;; 2007, cc. &lt;a href='http://lis.virginia.gov/cgi-bin/legp604.exe?071+ful+CHAP0462'&gt;462&lt;/a&gt;, &lt;a href='http://lis.virginia.gov/cgi-bin/legp604.exe?071+ful+CHAP0549'&gt;549&lt;/a&gt;;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 2016, c. &lt;a href='http://lis.virginia.gov/cgi-bin/legp604.exe?161+ful+CHAP0621'&gt;621&lt;/a&gt;.&lt;/p&gt;</t>
  </si>
  <si>
    <t>¬ß 19.2-125</t>
  </si>
  <si>
    <t>Release pending appeal from conviction in court not of record.</t>
  </si>
  <si>
    <t>&lt;p&gt;A person who has been convicted of an offense in a district court and who has noted an appeal shall be given credit for any bond that he may have posted in the court from which he appeals and shall be treated in accordance with the provisions of this article.&lt;/p&gt;&lt;p&gt;Code 1950, ¬ß 19.1-109.4; 1973, c. 485; 1975, c. 495; 1978, c. 755; 1999, cc. &lt;a href='http://lis.virginia.gov/cgi-bin/legp604.exe?991+ful+CHAP0829'&gt;829&lt;/a&gt;, &lt;a href='http://lis.virginia.gov/cgi-bin/legp604.exe?991+ful+CHAP0846'&gt;846&lt;/a&gt;.&lt;/p&gt;</t>
  </si>
  <si>
    <t>¬ß 19.2-126</t>
  </si>
  <si>
    <t>&lt;p&gt;Repealed by Acts 1999, cc. &lt;a href='http://lis.virginia.gov/cgi-bin/legp604.exe?991+ful+CHAP0829'&gt;829&lt;/a&gt; and &lt;a href='http://lis.virginia.gov/cgi-bin/legp604.exe?991+ful+CHAP0846'&gt;846&lt;/a&gt;.&lt;/p&gt;</t>
  </si>
  <si>
    <t>¬ß 19.2-127</t>
  </si>
  <si>
    <t>Conditions of release of material witness.</t>
  </si>
  <si>
    <t>&lt;p&gt;If it appears by affidavit that the testimony of a person is material in any criminal proceeding, and it reasonably appears that it will be impossible to secure his presence by a subpoena, a judge shall inquire into the conditions of his release pursuant to this article.&lt;/p&gt;&lt;p&gt;Code 1950, ¬ß 19.1-109.6; 1973, c. 485; 1975, c. 495; 1999, cc. &lt;a href='http://lis.virginia.gov/cgi-bin/legp604.exe?991+ful+CHAP0829'&gt;829&lt;/a&gt;, &lt;a href='http://lis.virginia.gov/cgi-bin/legp604.exe?991+ful+CHAP0846'&gt;846&lt;/a&gt;.&lt;/p&gt;</t>
  </si>
  <si>
    <t>¬ß 19.2-128</t>
  </si>
  <si>
    <t>Penalties for failure to appear.</t>
  </si>
  <si>
    <t>&lt;p&gt;A. Whoever, having been released pursuant to this chapter or ¬ß &lt;a href='http://law.lis.virginia.gov/vacode/19.2-319/'&gt;19.2-319&lt;/a&gt; or on a summons pursuant to ¬ß &lt;a href='http://law.lis.virginia.gov/vacode/19.2-73/'&gt;19.2-73&lt;/a&gt; or ¬ß &lt;a href='http://law.lis.virginia.gov/vacode/19.2-74/'&gt;19.2-74&lt;/a&gt;, willfully fails to appear before any court or judicial officer as required, shall, after notice to all interested parties, incur a forfeiture of any security which may have been given or pledged for his release, unless one of the parties can show good cause for excusing the absence, or unless the court, in its sound discretion, shall determine that neither the interests of justice nor the power of the court to conduct orderly proceedings will be served by such forfeiture.&lt;/p&gt;&lt;p&gt;B. Any person (i) charged with a felony offense or (ii) convicted of a felony offense and execution of sentence is suspended pursuant to ¬ß &lt;a href='http://law.lis.virginia.gov/vacode/19.2-319/'&gt;19.2-319&lt;/a&gt; who willfully fails to appear before any court as required shall be guilty of a Class 6 felony.&lt;/p&gt;&lt;p&gt;C. Any person (i) charged with a misdemeanor offense or (ii) convicted of a misdemeanor offense and execution of sentence is suspended pursuant to ¬ß &lt;a href='http://law.lis.virginia.gov/vacode/19.2-319/'&gt;19.2-319&lt;/a&gt; who willfully fails to appear before any court as required shall be guilty of a Class 1 misdemeanor.&lt;/p&gt;&lt;p&gt;Code 1950, ¬ß 19.1-109.7; 1973, c. 485; 1975, c. 495; 1981, c. 382; 1982, c. 271; 1999, c. &lt;a href='http://lis.virginia.gov/cgi-bin/legp604.exe?991+ful+CHAP0821'&gt;821&lt;/a&gt;.&lt;/p&gt;</t>
  </si>
  <si>
    <t>¬ß 19.2-129</t>
  </si>
  <si>
    <t>Power of court to punish for contempt.</t>
  </si>
  <si>
    <t>&lt;p&gt;Nothing in this chapter shall interfere with or prevent the exercise by any court of the Commonwealth of its power to punish for contempt, except that a person shall not be sentenced for contempt and under the provisions of ¬ß &lt;a href='http://law.lis.virginia.gov/vacode/19.2-128/'&gt;19.2-128&lt;/a&gt; for the same absence.&lt;/p&gt;&lt;p&gt;Code 1950, ¬ß 19.1-109.8; 1973, c. 485; 1975, c. 495.&lt;/p&gt;</t>
  </si>
  <si>
    <t>¬ß 19.2-130</t>
  </si>
  <si>
    <t>Bail in subsequent proceeding arising out of initial arrest.</t>
  </si>
  <si>
    <t>&lt;p&gt;Any person admitted to bail by a judge or clerk of a district court or by a magistrate shall not be required to be admitted to bail in any subsequent proceeding arising out of the initial arrest unless the court having jurisdiction of such subsequent proceeding deems the initial amount of bond or security taken inadequate. When the court having jurisdiction of the proceeding believes the amount of bond or security inadequate or excessive, it may change the amount of such bond or security, require new and additional sureties, or set other terms of bail as are appropriate to the case, including, but not limited to, drug and alcohol monitoring. The court may, after notice to the parties, initiate a proceeding to alter the terms and conditions of bail on its own motion.&lt;/p&gt;&lt;p&gt;Code 1950, ¬ß 19.1-111.1; 1972, c. 366; 1975, c. 495; 1978, c. 755; 1991, c. 581; 2008, cc. &lt;a href='http://lis.virginia.gov/cgi-bin/legp604.exe?081+ful+CHAP0363'&gt;363&lt;/a&gt;, &lt;a href='http://lis.virginia.gov/cgi-bin/legp604.exe?081+ful+CHAP0812'&gt;812&lt;/a&gt;.&lt;/p&gt;</t>
  </si>
  <si>
    <t>¬ß 19.2-130.1</t>
  </si>
  <si>
    <t>Bail terms set by court on a capias to be honored by magistrate.</t>
  </si>
  <si>
    <t>&lt;p&gt;A magistrate who is to set the terms of bail of a person arrested and brought before him pursuant to ¬ß &lt;a href='http://law.lis.virginia.gov/vacode/19.2-234/'&gt;19.2-234&lt;/a&gt; shall, unless circumstances exist that require him to set more restrictive terms, set the terms of bail in accordance with the order of the court that issued the capias, if such an order is affixed to or made a part of the capias by the court.&lt;/p&gt;&lt;p&gt;2010, cc. &lt;a href='http://lis.virginia.gov/cgi-bin/legp604.exe?101+ful+CHAP0312'&gt;312&lt;/a&gt;, &lt;a href='http://lis.virginia.gov/cgi-bin/legp604.exe?101+ful+CHAP0375'&gt;375&lt;/a&gt;; 2011, c. &lt;a href='http://lis.virginia.gov/cgi-bin/legp604.exe?111+ful+CHAP0112'&gt;112&lt;/a&gt;.&lt;/p&gt;</t>
  </si>
  <si>
    <t>¬ß 19.2-131</t>
  </si>
  <si>
    <t>Bail for person held in jurisdiction other than that of trial.</t>
  </si>
  <si>
    <t>&lt;p&gt;In any case in which a person charged with a misdemeanor or felony, or a juvenile taken into custody pursuant to ¬ß &lt;a href='http://law.lis.virginia.gov/vacode/16.1-246/'&gt;16.1-246&lt;/a&gt; is held in some county, city or town other than that in which he is to be tried upon such charge, he may be admitted to bail by any judicial officer of the county, city or town in which he is so held in accordance with the provisions of law concerning the granting of bail in cases in which persons are so admitted to bail, when held in the county, city or town in which they are to be tried.&lt;/p&gt;&lt;p&gt;In such case, such judicial officer before whom he is brought may, without trial or examination, let him to bail, upon taking a recognizance for his appearance before the court having cognizance of the case. The fact of taking such recognizance shall be certified by the court or officer taking it upon the warrant under which such person was arrested or taken into custody and the warrant and recognizance shall be returned forthwith to the clerk of the court before whom the accused or juvenile taken into custody pursuant to ¬ß &lt;a href='http://law.lis.virginia.gov/vacode/16.1-246/'&gt;16.1-246&lt;/a&gt; is to appear. And to such court, the judicial officer who issued such warrant shall recognize or cause to be summoned such witnesses as he may think proper.&lt;/p&gt;&lt;p&gt;Code 1950, ¬ß¬ß 19.1-118, 19.1-119; 1960, c. 366; 1975, c. 495; 1978, c. 755; 1992, c. 576.&lt;/p&gt;</t>
  </si>
  <si>
    <t>¬ß 19.2-132</t>
  </si>
  <si>
    <t>Motion to increase amount of bond fixed by judicial officer; when bond may be increased.</t>
  </si>
  <si>
    <t>&lt;p&gt;If the amount of any bond fixed by a judicial officer is subsequently deemed insufficient, or the security taken inadequate, or if it appears that bail should have been denied or that the person has violated a term or condition of his release, or has been convicted of or arrested for a felony or misdemeanor, the attorney for the Commonwealth of the county or city in which the person is held for trial may, on reasonable notice to the person and, if such person has been admitted to bail, to any surety on the bond of such person, move the appropriate judicial officer to increase the amount of such bond or to revoke bail. The court may grant such motion and may require new or additional sureties therefor, or both or revoke bail. Any surety in a bond for the appearance of such person may take from his principal collateral or other security to indemnify such surety against liability. The failure to notify the surety will not prohibit the court from proceeding with the bond hearing.&lt;/p&gt;&lt;p&gt;The court ordering any increase in the amount of such bond, ordering new or additional sureties, or revoking such bail may, upon appeal, and for good cause shown, stay execution of such order for so long as reasonably practicable for such person to obtain an expedited hearing before the court to which such order has been appealed.&lt;/p&gt;&lt;p&gt;Code 1950, ¬ß 19.1-120; 1960, c. 366; 1975, c. 495; 1978, c. 755; 1989, c. 519; 1991, c. 581; 1999, cc. &lt;a href='http://lis.virginia.gov/cgi-bin/legp604.exe?991+ful+CHAP0829'&gt;829&lt;/a&gt;, &lt;a href='http://lis.virginia.gov/cgi-bin/legp604.exe?991+ful+CHAP0846'&gt;846&lt;/a&gt;; 2010, cc. &lt;a href='http://lis.virginia.gov/cgi-bin/legp604.exe?101+ful+CHAP0404'&gt;404&lt;/a&gt;, &lt;a href='http://lis.virginia.gov/cgi-bin/legp604.exe?101+ful+CHAP0592'&gt;592&lt;/a&gt;; 2013, cc. &lt;a href='http://lis.virginia.gov/cgi-bin/legp604.exe?131+ful+CHAP0408'&gt;408&lt;/a&gt;, &lt;a href='http://lis.virginia.gov/cgi-bin/legp604.exe?131+ful+CHAP0474'&gt;474&lt;/a&gt;.&lt;/p&gt;</t>
  </si>
  <si>
    <t>¬ß¬ß 19.2-132.1, 19.2-133</t>
  </si>
  <si>
    <t>&lt;p&gt;Repealed by Acts 1991, c. 581.&lt;/p&gt;</t>
  </si>
  <si>
    <t>¬ß 19.2-134</t>
  </si>
  <si>
    <t>When bail piece to be delivered to accused; form of bail piece.</t>
  </si>
  <si>
    <t>&lt;p&gt;In all cases in which recognizances, at the suit of the Commonwealth, may have been, or shall hereafter be entered into, it shall be the duty of the clerk of the court in which, or in the clerk's office of which, any recognizance is filed, to deliver to the accused and his sureties upon request, a bail piece, in substance, as follows: "A. B. of the county or city of......, is delivered to bail, unto C. D. of the county or city of......, at the suit of the Commonwealth. Given under my hand, this day of........, in the year............."&lt;/p&gt;&lt;p&gt;Code 1950, ¬ß 19.1-123; 1960, c. 366; 1975, c. 495; 1991, c. 581; 1992, c. 576.&lt;/p&gt;</t>
  </si>
  <si>
    <t>RECOGNIZANCES</t>
  </si>
  <si>
    <t>¬ß 19.2-135</t>
  </si>
  <si>
    <t>Commitment for trial; recognizance; notice to attorney for Commonwealth; remand on violation of condition.</t>
  </si>
  <si>
    <t>&lt;p&gt;When a judicial officer considers that there is sufficient cause for charging the accused or juvenile taken into custody pursuant to ¬ß &lt;a href='http://law.lis.virginia.gov/vacode/16.1-246/'&gt;16.1-246&lt;/a&gt; with a felony, unless it be a case wherein it is otherwise specially provided, the commitment shall be for trial or hearing. Any recognizance taken of the accused or juvenile shall be upon the following conditions: (1) that he appear to answer for the offense with which he is charged before the court or judge before whom the case will be tried at such time as may be stated in the recognizance and at any time or times to which the proceedings may be continued and before any court or judge thereafter in which proceedings on the charge are held; (2) that he shall not depart from the Commonwealth unless the judicial officer taking recognizance or a court in a subsequent proceeding specifically waives such requirement; and (3) that he shall keep the peace and be of good behavior until the case is finally disposed of. Every such recognizance shall also include a waiver such as is required by ¬ß &lt;a href='http://law.lis.virginia.gov/vacode/49-12/'&gt;49-12&lt;/a&gt; in relation to the bonds therein mentioned and though such waiver be not expressed in the recognizance it shall be deemed to be included therein in like manner and with the same effect as if it was so expressed. The judge shall return to the clerk of the court wherein the accused or juvenile is to be tried, or the case be heard as soon as may be, a certificate of the nature of the offense, showing whether the accused or juvenile was committed to jail or recognized for his appearance; and the clerk, as soon as may be, shall inform the attorney for the Commonwealth of such certificate.&lt;/p&gt;&lt;p&gt;The court may, in its discretion, in the event of a violation of any condition of a recognizance taken pursuant to this section, remand the principal to jail until the case is finally disposed of, and if the principal is remanded to jail, the surety is discharged from liability.&lt;/p&gt;&lt;p&gt;When a recognizance is taken of a witness in a case against an accused or juvenile, the condition thereof shall be that he appear to give evidence in such case and that he shall not depart from the Commonwealth without the leave of such court or judge.&lt;/p&gt;&lt;p&gt;Code 1950, ¬ß¬ß 19.1-125, 19.1-128, 19.1-133; 1960, c. 366; 1968, c. 639; 1975, c. 495; 1977, c. 287; 1978, c. 755; 1979, c. 735; 1988, c. 688; 1992, c. 576.&lt;/p&gt;</t>
  </si>
  <si>
    <t>¬ß 19.2-136</t>
  </si>
  <si>
    <t>How bonds in recognizances payable; penalty.</t>
  </si>
  <si>
    <t>&lt;p&gt;Bonds in recognizances in criminal or juvenile cases shall be payable to the county or city in which the case is prosecuted. The treasurer or director of finance of such locality may engage in collection activity regarding the judgment of default rendered pursuant to ¬ß &lt;a href='http://law.lis.virginia.gov/vacode/19.2-143/'&gt;19.2-143&lt;/a&gt;. Any responses to the judgment of default rendered pursuant to ¬ß &lt;a href='http://law.lis.virginia.gov/vacode/19.2-143/'&gt;19.2-143&lt;/a&gt; shall be filed with the court, with notice given to such locality. Every bond under this title shall be in such sum as the court or officer requiring it may direct.&lt;/p&gt;&lt;p&gt;Code 1950, ¬ß 19.1-127; 1960, c. 366; 1973, c. 485; 1975, c. 495; 1978, c. 755; 1991, c. 581; 2011, c. &lt;a href='http://lis.virginia.gov/cgi-bin/legp604.exe?111+ful+CHAP0802'&gt;802&lt;/a&gt;; 2012, c. &lt;a href='http://lis.virginia.gov/cgi-bin/legp604.exe?121+ful+CHAP0408'&gt;408&lt;/a&gt;.&lt;/p&gt;</t>
  </si>
  <si>
    <t>¬ß 19.2-137</t>
  </si>
  <si>
    <t>Order of court on recognizance.</t>
  </si>
  <si>
    <t>&lt;p&gt;When such recognizance is taken by a court of a person to answer a charge or of a witness to give evidence it shall be sufficient for the order of the court taking the recognizance to state that the party or parties recognized were duly recognized upon a bond in such sum as the court may have directed with such surety as the court may have accepted for his or their appearance before such court at such time as may have been prescribed by the court to answer for the offense with which such person is charged or to give evidence, as the case may be.&lt;/p&gt;&lt;p&gt;Code 1950, ¬ß 19.1-129; 1960, c. 366; 1975, c. 495; 1991, c. 581.&lt;/p&gt;</t>
  </si>
  <si>
    <t>¬ß¬ß 19.2-138 through 19.2-140</t>
  </si>
  <si>
    <t>&lt;p&gt;Repealed by Acts 1987, c. 670.&lt;/p&gt;</t>
  </si>
  <si>
    <t>¬ß 19.2-141</t>
  </si>
  <si>
    <t>How recognizance taken for incapacitated or insane person or one under disability.</t>
  </si>
  <si>
    <t>&lt;p&gt;A recognizance which would be taken of a person but for his being a minor, insane or otherwise mentally incapacitated, may be taken of another person and without further surety, if such other person is deemed sufficient, for the performance by such minor, insane or otherwise incapacitated person, of the conditions of the recognizance.&lt;/p&gt;&lt;p&gt;Code 1950, ¬ß 19.1-134; 1960, c. 366; 1975, c. 495; 1997, c. &lt;a href='http://lis.virginia.gov/cgi-bin/legp604.exe?971+ful+CHAP0801'&gt;801&lt;/a&gt;.&lt;/p&gt;</t>
  </si>
  <si>
    <t>¬ß 19.2-142</t>
  </si>
  <si>
    <t>Where recognizance taken out of court to be sent.</t>
  </si>
  <si>
    <t>&lt;p&gt;A person taking a recognizance out of court shall forthwith transmit it to the clerk of the court for appearance before which it is taken; or, if it be not for appearance before a court, to the clerk of the circuit court of the county or city in which it is taken; and it shall remain filed in the clerk's office.&lt;/p&gt;&lt;p&gt;Code 1950, ¬ß 19.1-136; 1960, c. 366; 1975, c. 495.&lt;/p&gt;</t>
  </si>
  <si>
    <t>¬ß 19.2-143</t>
  </si>
  <si>
    <t>Where default recorded; process on recognizance; forfeiture on recognizance; when copy may be used; cash bond.</t>
  </si>
  <si>
    <t>&lt;p&gt;When a person, under recognizance in a case, either as party or witness, fails to perform the condition of appearance thereof, if it is to appear before a court of record, or a district court, a hearing shall be held upon reasonable notice to all parties affording them opportunity to show cause why the recognizance or any part thereof should not be forfeited. The show cause notice shall be issued within 45 days of the breach of the condition of appearance.&lt;/p&gt;&lt;p&gt;If the court finds the recognizance or any part thereof should be forfeited, the default shall be recorded therein, unless the defendant or juvenile is brought before the court within 150 days of the findings of default. After 150 days of the finding of default, his default shall be recorded therein, and if it is to appear before a district court, his default shall be entered by the judge of such court, on the case papers unless the defendant or juvenile has been delivered or appeared before the court. The process on any such forfeited recognizance shall be issued from the court before which the appearance was to be, and wherein such forfeiture was recorded or entered. Any such process issued by a judge shall be made returnable before, and tried by, such judge, who shall promptly transmit to the clerk of the circuit court of his county or city wherein deeds are recorded an abstract of such judgment as he may render thereon, which shall be forthwith docketed by the clerk of such court.&lt;/p&gt;&lt;p&gt;If the defendant or juvenile appears before or is delivered to the court within 24 months of the findings of default, the court shall remit any bond previously ordered forfeited by the courts, less such costs as the court may direct.&lt;/p&gt;&lt;p&gt;If it is brought to the attention of the court that the defendant or juvenile is incarcerated in another state or country within 48 months of the finding of default, thereby preventing his delivery or appearance within that period, the court shall remit any bond previously ordered forfeited. If the defendant or juvenile left the Commonwealth with the permission of the court, the bond shall be remitted without deduction of costs; otherwise, the cost of returning him to the Commonwealth shall be deducted from the bond.&lt;/p&gt;&lt;p&gt;Evidence that the defendant or juvenile is incarcerated or subject to court process in another jurisdiction on the day his appearance is required or a medical certificate from a duly licensed physician that the defendant was physically unable to so appear shall be considered evidence of good cause why the recognizance should not be forfeited.&lt;/p&gt;&lt;p&gt;If such recognizance so forfeited is not for such appearance, process thereon shall be issued from the court in which it was taken, or the court to which it was made returnable, and in a proceeding in one court on a recognizance entered in another a copy thereof shall be evidence in like manner as the original would be if it had been entered in the court wherein the proceeding is being had thereon.&lt;/p&gt;&lt;p&gt;However, when any defendant or juvenile who posted a cash bond and failed to appear is tried in his absence and is convicted, the court or judge trying the case shall first apply the cash bond, or so much thereof as may be necessary, to the payment of any fines or costs, or both, adjudged against the defendant or juvenile or imposed by law. Any remaining funds shall be forfeited without further notice. However, if a rehearing is granted, the court may remit part or all of such cash bond not applied ultimately to fines or costs, and order a refund of the same by the State Treasurer, or by the treasurer or director of finance of the locality, if the bond was collected by a locality pursuant to ¬ß &lt;a href='http://law.lis.virginia.gov/vacode/19.2-136/'&gt;19.2-136&lt;/a&gt;, but only if good cause is shown.&lt;/p&gt;&lt;p&gt;If the defendant or juvenile posted a cash bond and failed to appear, but is not tried in his absence, the bond shall be forfeited promptly without further notice. However, if the defendant or juvenile appears in court within 60 days after the bond is forfeited, the judge may remit part or all of any bond previously forfeited and order a refund of the same by the State Treasurer, or by the treasurer or director of finance of the locality, if the bond was collected by a locality pursuant to ¬ß &lt;a href='http://law.lis.virginia.gov/vacode/19.2-136/'&gt;19.2-136&lt;/a&gt;.&lt;/p&gt;&lt;p&gt;Code 1950, ¬ß 19.1-137; 1960, c. 366; 1962, c. 499; 1970, c. 371; 1973, c. 409; 1975, c. 495; 1978, c. 755; 1979, c. 735; 1987, c. 670; 1988, c. 443; 1990, c. 624; 2000, c. &lt;a href='http://lis.virginia.gov/cgi-bin/legp604.exe?001+ful+CHAP0885'&gt;885&lt;/a&gt;; 2003, c. &lt;a href='http://lis.virginia.gov/cgi-bin/legp604.exe?031+ful+CHAP0840'&gt;840&lt;/a&gt;; 2005, c. &lt;a href='http://lis.virginia.gov/cgi-bin/legp604.exe?051+ful+CHAP0585'&gt;585&lt;/a&gt;; 2006, cc. &lt;a href='http://lis.virginia.gov/cgi-bin/legp604.exe?061+ful+CHAP0296'&gt;296&lt;/a&gt;, &lt;a href='http://lis.virginia.gov/cgi-bin/legp604.exe?061+ful+CHAP0316'&gt;316&lt;/a&gt;; 2011, c. &lt;a href='http://lis.virginia.gov/cgi-bin/legp604.exe?111+ful+CHAP0802'&gt;802&lt;/a&gt;; 2012, c. &lt;a href='http://lis.virginia.gov/cgi-bin/legp604.exe?121+ful+CHAP0408'&gt;408&lt;/a&gt;.&lt;/p&gt;</t>
  </si>
  <si>
    <t>¬ß 19.2-144</t>
  </si>
  <si>
    <t>Forfeiture of recognizance while in military or naval service.</t>
  </si>
  <si>
    <t>&lt;p&gt;If in any motion, action, suit or other proceeding made or taken in any court of this Commonwealth on a forfeited bail bond or forfeited recognizance, or to enforce the payment of the bond in any manner or any judgment thereon, or to forfeit any bail bond or recognizance, it appears that the person for whose alleged default such bail bond or recognizance was forfeited or judgment rendered, or such motion is made or proceeding taken, was prevented from complying with the condition of such bail bond or recognizance by reason of his having enlisted or been drafted in the army or navy of the United States, then judgment or decree on such motion, action, suit or other proceeding shall be given for the defendant.&lt;/p&gt;&lt;p&gt;Code 1950, ¬ß 19.1-139; 1960, c. 366; 1975, c. 495; 1991, c. 581.&lt;/p&gt;</t>
  </si>
  <si>
    <t>¬ß 19.2-145</t>
  </si>
  <si>
    <t>How penalty remitted.</t>
  </si>
  <si>
    <t>&lt;p&gt;When in an action or on a motion to extend the period for enforcement of a judgment on a recognizance the penalty is adjudged to be forfeited the court may on an application of a defendant or juvenile remit the penalty or any part of it and render judgment on such terms and conditions as it deems reasonable.&lt;/p&gt;&lt;p&gt;Code 1950, ¬ß 19.1-140; 1960, c. 366; 1975, c. 495; 1978, c. 755; 1982, c. 153.&lt;/p&gt;</t>
  </si>
  <si>
    <t>¬ß 19.2-146</t>
  </si>
  <si>
    <t>Defects in form of recognizance not to defeat action or judgment.</t>
  </si>
  <si>
    <t>&lt;p&gt;No action or judgment on a recognizance shall be defeated or arrested by reason of any defect in the form of the recognizance, if it appear to have been taken by a court or officer authorized to take it and be substantially sufficient.&lt;/p&gt;&lt;p&gt;Code 1950, ¬ß 19.1-141; 1960, c. 366; 1975, c. 495.&lt;/p&gt;</t>
  </si>
  <si>
    <t>¬ß 19.2-147</t>
  </si>
  <si>
    <t>Docketing judgment on forfeited recognizance or bond.</t>
  </si>
  <si>
    <t>&lt;p&gt;Whenever a judgment is entered in any court of record in favor of the Commonwealth of Virginia upon a forfeited recognizance or bond, the clerk of the court in which the judgment is rendered shall certify an abstract of the same to the clerk of the circuit court of the county or city wherein the judgment debtor resides or of any city or county in which he may own real property, who shall thereupon enter the abstract of judgment upon his judgment docket.&lt;/p&gt;&lt;p&gt;Code 1950, ¬ß 19.1-142; 1960, c. 366; 1975, c. 495; 1994, c. &lt;a href='http://lis.virginia.gov/cgi-bin/legp604.exe?941+ful+CHAP0432'&gt;432&lt;/a&gt;.&lt;/p&gt;</t>
  </si>
  <si>
    <t>¬ß 19.2-148</t>
  </si>
  <si>
    <t>Surety discharged on payment of amount, etc., into court.</t>
  </si>
  <si>
    <t>&lt;p&gt;A surety on a bond in a recognizance may, after default, pay into the court from which the process has issued, or may issue thereon, the amount for which he is bound, with such costs as the court may direct, and be thereupon discharged.&lt;/p&gt;&lt;p&gt;Code 1950, ¬ß 19.1-143; 1960, c. 366; 1975, c. 495; 1991, c. 581.&lt;/p&gt;</t>
  </si>
  <si>
    <t>¬ß 19.2-149</t>
  </si>
  <si>
    <t>How surety on a bond in recognizance may surrender principal and be discharged from liability.</t>
  </si>
  <si>
    <t>&lt;p&gt;A bail bondsman or his licensed bail enforcement agent on a bond in a recognizance may at any time arrest his principal and surrender him to the court before which the recognizance was taken or before which such principal's appearance is required, or to the sheriff, sergeant or jailer of the county or city wherein the court before which such principal's appearance is required is located; in addition to the above authority, upon the application of the surety, the court, or the clerk thereof, before which the recognizance was taken, or before which such principal's appearance is required, or any magistrate shall issue a capias for the arrest of such principal, and such capias may be executed by such bail bondsman or his licensed bail enforcement agent, or by any sheriff, sergeant or police officer, and the person executing such capias shall deliver such principal and such capias to the sheriff or jailer of the county or the sheriff, sergeant or jailer of the city in which the appearance of such principal is required, and thereupon the surety or the property bail bondsman shall be discharged from liability for any act of the principal subsequent thereto. Such sheriff, sergeant or jailer shall thereafter deliver such capias to the clerk of such court, with his endorsement thereon acknowledging delivery of such principal to his custody. If a magistrate issues a capias pursuant to this section, the magistrate shall transmit a copy of the capias to the court before which such principal's appearance is required by the close of business on the next day that is not a Saturday, Sunday, legal holiday, or day on which the court is lawfully closed.&lt;/p&gt;&lt;p&gt;Code 1950, ¬ß 19.1-144; 1960, c. 366; 1975, c. 495; 1991, c. 581; 2004, c. &lt;a href='http://lis.virginia.gov/cgi-bin/legp604.exe?041+ful+CHAP0460'&gt;460&lt;/a&gt;; 2015, c. &lt;a href='http://lis.virginia.gov/cgi-bin/legp604.exe?151+ful+CHAP0622'&gt;622&lt;/a&gt;.&lt;/p&gt;</t>
  </si>
  <si>
    <t>¬ß 19.2-150</t>
  </si>
  <si>
    <t>Proceeding when surety surrenders principal.</t>
  </si>
  <si>
    <t>&lt;p&gt;If the surrender is to the court, the court shall make such order as it deems proper; if the surrender is to a sheriff or jailer, the officer to whom the accused has been surrendered shall give the surety a certificate of the fact. After such surrender the person shall be treated in accordance with the provisions of Article 1 (¬ß &lt;a href='http://law.lis.virginia.gov/vacode/19.2-119/'&gt;19.2-119&lt;/a&gt; et seq.) of Chapter 9 of this title unless the court or judge thereof has reason to believe that no one or more conditions of release will reasonably assure that the person will not flee or pose a danger to any other person or to the community.&lt;/p&gt;&lt;p&gt;Code 1950, ¬ß 19.1-145; 1960, c. 366; 1973, c. 485; 1975, c. 495; 1978, c. 755; 1999, cc. &lt;a href='http://lis.virginia.gov/cgi-bin/legp604.exe?991+ful+CHAP0829'&gt;829&lt;/a&gt;, &lt;a href='http://lis.virginia.gov/cgi-bin/legp604.exe?991+ful+CHAP0846'&gt;846&lt;/a&gt;.&lt;/p&gt;</t>
  </si>
  <si>
    <t>SATISFACTION AND DISCHARGE</t>
  </si>
  <si>
    <t>¬ß 19.2-151</t>
  </si>
  <si>
    <t>Satisfaction and discharge of assault and similar charges.</t>
  </si>
  <si>
    <t>&lt;p&gt;When a person is in jail or under a recognizance to answer a charge of assault and battery or other misdemeanor, or has been indicted for an assault and battery or other misdemeanor for which there is a remedy by civil action, unless the offense was committed (i) by or upon any law-enforcement officer, (ii) riotously in violation of ¬ß¬ß &lt;a href='http://law.lis.virginia.gov/vacode/18.2-404/'&gt;18.2-404&lt;/a&gt; to &lt;a href='http://law.lis.virginia.gov/vacode/18.2-407/'&gt;18.2-407&lt;/a&gt;, (iii) against a family or household member in violation of ¬ß &lt;a href='http://law.lis.virginia.gov/vacode/18.2-57.2/'&gt;18.2-57.2&lt;/a&gt;, or (iv) with intent to commit a felony, if the person injured appears before the court which made the commitment or took the recognizance, or before the court in which the indictment is pending, and acknowledges in writing that he has received satisfaction for the injury, the court may, in its discretion, by an order, supersede the commitment, discharge the recognizance, or dismiss the prosecution, upon payment by the defendant of costs accrued to the Commonwealth or any of its officers.&lt;/p&gt;&lt;p&gt;Code 1950, ¬ß 19.1-18; 1960, c. 366; 1968, c. 639; 1975, c. 495; 1997, c. &lt;a href='http://lis.virginia.gov/cgi-bin/legp604.exe?971+ful+CHAP0532'&gt;532&lt;/a&gt;; 1999, c. &lt;a href='http://lis.virginia.gov/cgi-bin/legp604.exe?991+ful+CHAP0963'&gt;963&lt;/a&gt;.&lt;/p&gt;</t>
  </si>
  <si>
    <t>¬ß 19.2-152</t>
  </si>
  <si>
    <t>Order discharging recognizance or superseding commitment; judgment for costs.</t>
  </si>
  <si>
    <t>&lt;p&gt;Every order discharging a recognizance shall be filed with the clerk before the session of the court at which the party was to appear. Where a person is held under a commitment, any order superseding a commitment shall be delivered to the jailer, who shall forthwith discharge the witnesses, if any, and the accused or juvenile, and judgment against the accused or juvenile shall be entered in the court for the costs of the prosecution.&lt;/p&gt;&lt;p&gt;Code 1950, ¬ß 19.1-19; 1960, c. 366; 1975, c. 495; 1978, c. 755.&lt;/p&gt;</t>
  </si>
  <si>
    <t>BAIL BONDSMEN [Repealed]</t>
  </si>
  <si>
    <t>¬ß¬ß 19.2-152.1 through 19.2-152.1:7</t>
  </si>
  <si>
    <t>&lt;p&gt;Repealed by Acts 2004, c. &lt;a href='http://lis.virginia.gov/cgi-bin/legp604.exe?041+ful+CHAP0460'&gt;460&lt;/a&gt;, effective July 1, 2005.&lt;/p&gt;</t>
  </si>
  <si>
    <t>PRETRIAL SERVICES ACT</t>
  </si>
  <si>
    <t>¬ß 19.2-152.2</t>
  </si>
  <si>
    <t>Purpose; establishment of pretrial services and services agencies.</t>
  </si>
  <si>
    <t>&lt;p&gt;It is the purpose of this article to provide more effective protection of society by establishing pretrial services agencies that will assist judicial officers in discharging their duties pursuant to Article 1 (¬ß &lt;a href='http://law.lis.virginia.gov/vacode/19.2-119/'&gt;19.2-119&lt;/a&gt; et seq.) of Chapter 9 of this title. Such agencies are intended to provide better information and services for use by judicial officers in determining the risk to public safety and the assurance of appearance of persons age 18 or over or persons under the age of 18 who have been transferred for trial as adults held in custody and charged with an offense, other than an offense punishable by death, who are pending trial or hearing. Any city, county or combination thereof may establish a pretrial services agency and any city, county or combination thereof required to submit a community-based corrections plan pursuant to ¬ß &lt;a href='http://law.lis.virginia.gov/vacode/53.1-82.1/'&gt;53.1-82.1&lt;/a&gt; shall establish a pretrial services agency.&lt;/p&gt;&lt;p&gt;1994,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2004, c. &lt;a href='http://lis.virginia.gov/cgi-bin/legp604.exe?041+ful+CHAP0378'&gt;378&lt;/a&gt;; 2007, c. &lt;a href='http://lis.virginia.gov/cgi-bin/legp604.exe?071+ful+CHAP0133'&gt;133&lt;/a&gt;.&lt;/p&gt;</t>
  </si>
  <si>
    <t>¬ß 19.2-152.3</t>
  </si>
  <si>
    <t>Department of Criminal Justice Services to prescribe standards; biennial plan.</t>
  </si>
  <si>
    <t>&lt;p&gt;The Department of Criminal Justice Services shall prescribe standards for the development, implementation, operation and evaluation of services authorized by this article. The Department of Criminal Justice Services shall develop risk assessment and other instruments to be used by pretrial services agencies in assisting judicial officers in discharging their duties pursuant to Article 1 (¬ß &lt;a href='http://law.lis.virginia.gov/vacode/19.2-119/'&gt;19.2-119&lt;/a&gt; et seq.) of Chapter 9 of this title. Any city, county or combination thereof which establishes pretrial services pursuant to this article shall submit a biennial plan to the Department of Criminal Justice Services for review and approval.&lt;/p&gt;&lt;p&gt;1994,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</si>
  <si>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t>
  </si>
  <si>
    <t>Mandated services.</t>
  </si>
  <si>
    <t>&lt;p&gt;Any city, county or combination thereof which elects or is required to establish a pretrial services agency shall provide all information and services for use by judicial officers as set forth in Article 1 (¬ß &lt;a href='http://law.lis.virginia.gov/vacode/19.2-119/'&gt;19.2-119&lt;/a&gt; et seq.) of Chapter 9 of this title.&lt;/p&gt;&lt;p&gt;1994, 2nd Sp. Sess., cc. &lt;a href='http://lis.virginia.gov/cgi-bin/legp604.exe?943+ful+CHAP0001'&gt;1&lt;/a&gt;, &lt;a href='http://lis.virginia.gov/cgi-bin/legp604.exe?943+ful+CHAP0002'&gt;2&lt;/a&gt;; 1999, cc. &lt;a href='http://lis.virginia.gov/cgi-bin/legp604.exe?991+ful+CHAP0829'&gt;829&lt;/a&gt;, &lt;a href='http://lis.virginia.gov/cgi-bin/legp604.exe?991+ful+CHAP0846'&gt;846&lt;/a&gt;; 2007, c. &lt;a href='http://lis.virginia.gov/cgi-bin/legp604.exe?071+ful+CHAP0133'&gt;133&lt;/a&gt;.&lt;/p&gt;</t>
  </si>
  <si>
    <t>¬ß 19.2-152.4:1</t>
  </si>
  <si>
    <t>Form of oath of office for local pretrial services officer; authorization to seek capias.</t>
  </si>
  <si>
    <t>&lt;p&gt;Every pretrial services officer who is an employee of a local pretrial services agency established by any city, county or combination thereof or operated pursuant to this article shall take an oath of office as prescribed in ¬ß &lt;a href='http://law.lis.virginia.gov/vacode/49-1/'&gt;49-1&lt;/a&gt; and to provide services pursuant to the requirements of this article before entering the duties of his office. The oath of office shall be taken before any general district or circuit court judge in any county or city which has established services for use by judicial officers pursuant to this article.&lt;/p&gt;&lt;p&gt;In addition, any officer of a pretrial services agency established or operated pursuant to this article may seek a capias from any judicial officer for the arrest of any person under the agency's custody and supervision for failure to comply with any conditions of release imposed by a judicial officer, for failure to comply with the conditions of pretrial supervision as established by a pretrial services agency, or when there is reason to believe that the person will fail to appear, will leave, or has left the jurisdiction to avoid prosecution.&lt;/p&gt;&lt;p&gt;2000, c. &lt;a href='http://lis.virginia.gov/cgi-bin/legp604.exe?001+ful+CHAP1040'&gt;1040&lt;/a&gt;; 2007, c. &lt;a href='http://lis.virginia.gov/cgi-bin/legp604.exe?071+ful+CHAP0133'&gt;133&lt;/a&gt;.&lt;/p&gt;</t>
  </si>
  <si>
    <t>¬ß 19.2-152.4:2</t>
  </si>
  <si>
    <t>Confidentiality of records of and reports on adult persons under investigation by or in the custody or supervision of a local pretrial services agency.</t>
  </si>
  <si>
    <t>&lt;p&gt;A. Any pretrial investigation report prepared by a local pretrial services officer is confidential and is exempt from the Virginia Freedom of Information Act (¬ß &lt;a href='http://law.lis.virginia.gov/vacode/2.2-3700/'&gt;2.2-3700&lt;/a&gt; et seq.). Such reports shall be filed as a part of the case record. Such reports shall be sealed upon receipt by the court and made available only by court order; except that such reports shall be available upon request to (i) any criminal justice agency, as defined in ¬ß &lt;a href='http://law.lis.virginia.gov/vacode/9.1-101/'&gt;9.1-101&lt;/a&gt;, of this or any other state or of the United States; (ii) any agency where the accused is referred for assessment or treatment; or (iii) counsel for the person who is the subject of the report.&lt;/p&gt;&lt;p&gt;B. Any report on the progress of an accused under the supervision or custody of a pretrial services agency and any information relative to the identity of or inferring personal characteristics of an accused, including demographic information, diagnostic summaries, records of office visits, medical, substance abuse, psychiatric or psychological records or information, substance abuse screening, assessment and testing information, and other sensitive information not explicitly classified as criminal history record information, is exempt from the Virginia Freedom of Information Act (¬ß &lt;a href='http://law.lis.virginia.gov/vacode/2.2-3700/'&gt;2.2-3700&lt;/a&gt; et seq.). However, such information may be disseminated to criminal justice agencies as defined in ¬ß &lt;a href='http://law.lis.virginia.gov/vacode/9.1-101/'&gt;9.1-101&lt;/a&gt; in the discretion of the custodian of these records.&lt;/p&gt;&lt;p&gt;2002, c. &lt;a href='http://lis.virginia.gov/cgi-bin/legp604.exe?021+ful+CHAP0769'&gt;769&lt;/a&gt;; 2007, c. &lt;a href='http://lis.virginia.gov/cgi-bin/legp604.exe?071+ful+CHAP0133'&gt;133&lt;/a&gt;.&lt;/p&gt;</t>
  </si>
  <si>
    <t>¬ß 19.2-152.4:3</t>
  </si>
  <si>
    <t>Duties and responsibilities of local pretrial services officers.</t>
  </si>
  <si>
    <t>&lt;p&gt;A. Each local pretrial services officer, for the jurisdictions served, shall:&lt;/p&gt;&lt;p&gt;1. Investigate and interview defendants arrested on state and local warrants and who are detained in jails located in jurisdictions served by the agency while awaiting a hearing before any court that is considering or reconsidering bail, at initial appearance, advisement or arraignment, or at other subsequent hearings;&lt;/p&gt;&lt;p&gt;2. Present a pretrial investigation report with recommendations to assist courts in discharging their duties related to granting or reconsidering bail;&lt;/p&gt;&lt;p&gt;3. Supervise and assist all defendants residing within the jurisdictions served and placed on pretrial supervision by any judicial officer within the jurisdictions to ensure compliance with the terms and conditions of bail;&lt;/p&gt;&lt;p&gt;4. Conduct random drug and alcohol tests on any defendant under supervision for whom a judicial officer has ordered testing or who has been required to refrain from excessive use of alcohol or use of any illegal drug or controlled substance or other defendant-specific condition of bail related to alcohol or substance abuse;&lt;/p&gt;&lt;p&gt;5. Seek a capias from any judicial officer pursuant to ¬ß &lt;a href='http://law.lis.virginia.gov/vacode/19.2-152.4:1/'&gt;19.2-152.4:1&lt;/a&gt; for any defendant placed under supervision or the custody of the agency who fails to comply with the conditions of bail or supervision, when continued liberty or noncompliance presents a risk of flight, a risk to public safety or risk to the defendant;&lt;/p&gt;&lt;p&gt;6. Seek an order to show cause why the defendant should not be required to appear before the court in those cases requiring a subsequent hearing before the court;&lt;/p&gt;&lt;p&gt;7. Provide defendant-based information to assist any law-enforcement officer with the return to custody of defendants placed on supervision for which a capias has been sought; and&lt;/p&gt;&lt;p&gt;8. Keep such records and make such reports as required by the Commonwealth of Virginia Department of Criminal Justice Services.&lt;/p&gt;&lt;p&gt;B. Each local pretrial services officer, for the jurisdictions served, may provide the following optional services, as appropriate and when available resources permit:&lt;/p&gt;&lt;p&gt;1. Conduct, subject to court approval, drug and alcohol screenings, or tests at investigation pursuant to subsection B of ¬ß &lt;a href='http://law.lis.virginia.gov/vacode/19.2-123/'&gt;19.2-123&lt;/a&gt; or following release to supervision, and conduct or facilitate the preparation of screenings or assessments or both pursuant to state approved protocols;&lt;/p&gt;&lt;p&gt;2. Facilitate placement of defendants in a substance abuse education or treatment program or services or other education or treatment service when ordered as a condition of bail;&lt;/p&gt;&lt;p&gt;3. Sign for the custody of any defendant investigated by a pretrial services officer, and released by a court to pretrial supervision as the sole term and condition of bail or when combined with an unsecured bond;&lt;/p&gt;&lt;p&gt;4. Provide defendant information and investigation services for those who are detained in jails located in jurisdictions served by the agency and are awaiting an initial bail hearing before a magistrate;&lt;/p&gt;&lt;p&gt;5. Supervise defendants placed by any judicial officer on home electronic monitoring as a condition of bail and supervision;&lt;/p&gt;&lt;p&gt;6. Prepare, for defendants investigated, the financial statement-eligibility determination form for indigent defense services; and&lt;/p&gt;&lt;p&gt;7. Subject to approved procedures and if so requested by the court, coordinate for defendants investigated, services for court-appointed counsel and for interpreters for foreign-language speaking and hearing-impaired defendants.&lt;/p&gt;&lt;p&gt;2003, c. &lt;a href='http://lis.virginia.gov/cgi-bin/legp604.exe?031+ful+CHAP0603'&gt;603&lt;/a&gt;; 2007, c. &lt;a href='http://lis.virginia.gov/cgi-bin/legp604.exe?071+ful+CHAP0133'&gt;133&lt;/a&gt;; 2008, cc. &lt;a href='http://lis.virginia.gov/cgi-bin/legp604.exe?081+ful+CHAP0551'&gt;551&lt;/a&gt;, &lt;a href='http://lis.virginia.gov/cgi-bin/legp604.exe?081+ful+CHAP0691'&gt;691&lt;/a&gt;.&lt;/p&gt;</t>
  </si>
  <si>
    <t>¬ß 19.2-152.5</t>
  </si>
  <si>
    <t>Community criminal justice boards.</t>
  </si>
  <si>
    <t>&lt;p&gt;Each city, county or combination thereof establishing a pretrial services agency shall also establish a community criminal justice board pursuant to ¬ß &lt;a href='http://law.lis.virginia.gov/vacode/9.1-178/'&gt;9.1-178&lt;/a&gt;.&lt;/p&gt;&lt;p&gt;1994, 2nd Sp. Sess., cc. &lt;a href='http://lis.virginia.gov/cgi-bin/legp604.exe?943+ful+CHAP0001'&gt;1&lt;/a&gt;, &lt;a href='http://lis.virginia.gov/cgi-bin/legp604.exe?943+ful+CHAP0002'&gt;2&lt;/a&gt;; 2007, c. &lt;a href='http://lis.virginia.gov/cgi-bin/legp604.exe?071+ful+CHAP0133'&gt;133&lt;/a&gt;.&lt;/p&gt;</t>
  </si>
  <si>
    <t>¬ß 19.2-152.6</t>
  </si>
  <si>
    <t>Withdrawal from pretrial services.</t>
  </si>
  <si>
    <t>&lt;p&gt;Any participating city or county may, at the beginning of any calendar quarter, by ordinance or resolution of its governing authority, notify the Department of Criminal Justice Services of its intention to withdraw from participation in pretrial services. Such withdrawal shall be effective as of the last day of the quarter in which such notice is given.&lt;/p&gt;&lt;p&gt;1994, 2nd Sp. Sess., cc. &lt;a href='http://lis.virginia.gov/cgi-bin/legp604.exe?943+ful+CHAP0001'&gt;1&lt;/a&gt;, &lt;a href='http://lis.virginia.gov/cgi-bin/legp604.exe?943+ful+CHAP0002'&gt;2&lt;/a&gt;; 2007, c. &lt;a href='http://lis.virginia.gov/cgi-bin/legp604.exe?071+ful+CHAP0133'&gt;133&lt;/a&gt;.&lt;/p&gt;</t>
  </si>
  <si>
    <t>¬ß 19.2-152.7</t>
  </si>
  <si>
    <t>Funding; failure to comply.</t>
  </si>
  <si>
    <t>&lt;p&gt;Counties and cities shall be required to establish a pretrial services agency only to the extent funded by the Commonwealth through the general appropriation act. The Department of Criminal Justice Services shall annually review each agency established under this article to determine compliance with the submitted plan and operating standards. If the Department determines that any agency is not in substantial compliance with the submitted plan or standards, the Department may suspend all or any portion of financial aid made available to the locality for purposes of this article until there is compliance.&lt;/p&gt;&lt;p&gt;The Department shall report annually on or before December 31 to the Governor and the General Assembly on the performance of each pretrial services agency, to include (i) the total amount of funding received by that agency; (ii) the number of investigations conducted by that agency; (iii) the number of defendants placed on pretrial supervision with that agency; (iv) the average daily caseload of that agency; (v) the appearance, public safety, and compliance rates of defendants placed on pretrial supervision with that agency; and (vi) a determination of whether that agency is in substantial compliance with all grant conditions and standards prescribed by the Department pursuant to ¬ß &lt;a href='/vacode/19.2-152.3/'&gt;19.2-152.3&lt;/a&gt;. If an agency is not in substantial compliance with all grant conditions and standards prescribed by the Department pursuant to ¬ß &lt;a href='/vacode/19.2-152.3/'&gt;19.2-152.3&lt;/a&gt;, that agency and the Department shall develop a plan and identify a timeframe to achieve compliance. A copy of that plan of compliance shall be included in the annual report. The Department shall ensure such report is available to the public.&lt;/p&gt;&lt;p&gt;1994, 2nd Sp. Sess., cc. &lt;a href='http://lis.virginia.gov/cgi-bin/legp604.exe?941+ful+CHAP0001'&gt;1&lt;/a&gt;, &lt;a href='http://lis.virginia.gov/cgi-bin/legp604.exe?941+ful+CHAP0002'&gt;2&lt;/a&gt;; 2007, c. &lt;a href='http://lis.virginia.gov/cgi-bin/legp604.exe?071+ful+CHAP0133'&gt;133&lt;/a&gt;; 2018, cc. &lt;a href='http://lis.virginia.gov/cgi-bin/legp604.exe?181+ful+CHAP0180'&gt;180&lt;/a&gt;, &lt;a href='http://lis.virginia.gov/cgi-bin/legp604.exe?181+ful+CHAP0407'&gt;407&lt;/a&gt;.&lt;/p&gt;</t>
  </si>
  <si>
    <t>Protective Orders</t>
  </si>
  <si>
    <t>¬ß 19.2-152.7:1</t>
  </si>
  <si>
    <t>&lt;p&gt;As used in this chapter:&lt;/p&gt;&lt;p&gt;"Act of violence, force, or threat" means any act involving violence, force, or threat that results in bodily injury or places one in reasonable apprehension of death, sexual assault, or bodily injury. Such act includes, but is not limited to, any forceful detention, stalking, criminal sexual assault in violation of Article 7 (¬ß &lt;a href='http://law.lis.virginia.gov/vacode/18.2-61/'&gt;18.2-61&lt;/a&gt; et seq.) of Chapter 4 of Title 18.2, or any criminal offense that results in bodily injury or places one in reasonable apprehension of death, sexual assault, or bodily injury.&lt;/p&gt;&lt;p&gt;2011, cc. &lt;a href='http://lis.virginia.gov/cgi-bin/legp604.exe?111+ful+CHAP0445'&gt;445&lt;/a&gt;, &lt;a href='http://lis.virginia.gov/cgi-bin/legp604.exe?111+ful+CHAP0480'&gt;480&lt;/a&gt;.&lt;/p&gt;</t>
  </si>
  <si>
    <t>¬ß 19.2-152.8</t>
  </si>
  <si>
    <t>Emergency protective orders authorized.</t>
  </si>
  <si>
    <t>&lt;p&gt;A. Any judge of a circuit court, general district court, juvenile and domestic relations district court or magistrate may issue a written or oral ex parte emergency protective order pursuant to this section in order to protect the health or safety of any person.&lt;/p&gt;&lt;p&gt;B. When a law-enforcement officer or an alleged victim asserts under oath to a judge or magistrate that such person is being or has been subjected to an act of violence, force, or threat and on that assertion or other evidence the judge or magistrate finds that (i) there is probable danger of a further such act being committed by the respondent against the alleged victim or (ii) a petition or warrant for the arrest of the respondent has been issued for any criminal offense resulting from the commission of an act of violence, force, or threat, the judge or magistrate shall issue an ex parte emergency protective order imposing one or more of the following conditions on the respondent:&lt;/p&gt;&lt;p&gt;1. Prohibiting acts of violence, force, or threat or criminal offenses resulting in injury to person or property;&lt;/p&gt;&lt;p&gt;2. Prohibiting such contacts by the respondent with the alleged victim or the alleged victim's family or household members, including prohibiting the respondent from being in the physical presence of the alleged victim or the alleged victim's family or household members, as the judge or magistrate deems necessary to protect the safety of such persons;&lt;/p&gt;&lt;p&gt;3. Such other conditions as the judge or magistrate deems necessary to prevent (i) acts of violence, force, or threat, (ii) criminal offenses resulting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href='/vacode/3.2-6500/'&gt;3.2-6500&lt;/a&gt;.&lt;/p&gt;&lt;p&gt;C. An emergency protective order issued pursuant to this section shall expire at 11:59 p.m. on the third day following issuance. If the expiration occurs on a day that the court is not in session, the emergency protective order shall be extended until 11:59 p.m. on the next day that the court which issued the order is in session. The respondent may at any time file a motion with the court requesting a hearing to dissolve or modify the order. The hearing on the motion shall be given precedence on the docket of the court.&lt;/p&gt;&lt;p&gt;D. A law-enforcement officer may request an emergency protective order pursuant to this section and, if the person in need of protection is physically or mentally incapable of filing a petition pursuant to ¬ß &lt;a href='/vacode/19.2-152.9/'&gt;19.2-152.9&lt;/a&gt; or &lt;a href='/vacode/19.2-152.10/'&gt;19.2-152.10&lt;/a&gt;, may request the extension of an emergency protective order for an additional period of time not to exceed three days after expiration of the original order. The request for an emergency protective order or extension of an order may be made orally, in person or by electronic means, and the judge of a circuit court, general district court, or juvenile and domestic relations district court or a magistrate may issue an oral emergency protective order. An oral emergency protective order issued pursuant to this section shall be reduced to writing, by the law-enforcement officer requesting the order or the magistrate, on a preprinted form approved and provided by the Supreme Court of Virginia. The completed form shall include a statement of the grounds for the order asserted by the officer or the alleged victim of such crime.&lt;/p&gt;&lt;p&gt;E. The court or magistrate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or magistrate. A copy of an emergency protective order issued pursuant to this section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Upon service, the agency making service shall enter the date and time of service and other appropriate information required into the Virginia Criminal Information Network and make due return to the court. One copy of the order shall be given to the alleged victim of such crime. The judge or magistrate who issues an oral order pursuant to an electronic request by a law-enforcement officer shall verify the written order to determine whether the officer who reduced it to writing accurately transcribed the contents of the oral order. The original copy shall be filed with the clerk of the appropriate district court within five business days of the issuance of the order.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 Upon request, the clerk shall provide the alleged victim of such crime with information regarding the date and time of service.&lt;/p&gt;&lt;p&gt;F. The issuance of an emergency protective order shall not be considered evidence of any wrongdoing by the respondent.&lt;/p&gt;&lt;p&gt;G. As used in this section, a "law-enforcement officer" means any (i) person who is a full-time or part-time employee of a police department or sheriff's office which is part of or administered by the Commonwealth or any political subdivision thereof and who is responsible for the prevention and detection of crime and the enforcement of the penal, traffic or highway laws of the Commonwealth and (ii) member of an auxiliary police force established pursuant to ¬ß &lt;a href='/vacode/15.2-1731/'&gt;15.2-1731&lt;/a&gt;. Part-time employees are compensated officers who are not full-time employees as defined by the employing police department or sheriff's office.&lt;/p&gt;&lt;p&gt;H.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As used in this section:&lt;/p&gt;&lt;p&gt;"Copy" includes a facsimile copy.&lt;/p&gt;&lt;p&gt;"Physical presence" includes (i) intentionally maintaining direct visual contact with the petitioner or (ii) unreasonably being within 100 feet from the petitioner's residence or place of employment.&lt;/p&gt;&lt;p&gt;J. No fee shall be charged for filing or serving any petition pursuant to this section.&lt;/p&gt;&lt;p&gt;K. No emergency protective order shall be issued pursuant to this section against a law-enforcement officer for any action arising out of the lawful performance of his duties.&lt;/p&gt;&lt;p&gt;L. Upon issuance of an emergency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href='http://lis.virginia.gov/cgi-bin/legp604.exe?011+ful+CHAP0474'&gt;474&lt;/a&gt;; 2002, cc. &lt;a href='http://lis.virginia.gov/cgi-bin/legp604.exe?021+ful+CHAP0507'&gt;507&lt;/a&gt;, &lt;a href='http://lis.virginia.gov/cgi-bin/legp604.exe?021+ful+CHAP0706'&gt;706&lt;/a&gt;,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2012, cc. &lt;a href='http://lis.virginia.gov/cgi-bin/legp604.exe?121+ful+CHAP0146'&gt;146&lt;/a&gt;, &lt;a href='http://lis.virginia.gov/cgi-bin/legp604.exe?121+ful+CHAP0637'&gt;637&lt;/a&gt;, &lt;a href='http://lis.virginia.gov/cgi-bin/legp604.exe?121+ful+CHAP0827'&gt;827&lt;/a&gt;; 2014, c. &lt;a href='http://lis.virginia.gov/cgi-bin/legp604.exe?141+ful+CHAP0346'&gt;346&lt;/a&gt;; 2016, c. &lt;a href='http://lis.virginia.gov/cgi-bin/legp604.exe?161+ful+CHAP0455'&gt;455&lt;/a&gt;; 2018, c. &lt;a href='http://lis.virginia.gov/cgi-bin/legp604.exe?181+ful+CHAP0652'&gt;652&lt;/a&gt;.&lt;/p&gt;</t>
  </si>
  <si>
    <t>¬ß 19.2-152.9</t>
  </si>
  <si>
    <t>Preliminary protective orders.</t>
  </si>
  <si>
    <t>&lt;p&gt;A. Upon the filing of a petition alleging that (i) the petitioner is or has been, within a reasonable period of time, subjected to an act of violence, force, or threat, or (ii) a petition or warrant has been issued for the arrest of the alleged perpetrator for any criminal offense resulting from the commission of an act of violence, force, or threat, the court may issue a preliminary protective order against the alleged perpetrator in order to protect the health and safety of the petitioner or any family or household member of the petitioner. The order may be issued in an ex parte proceeding upon good cause shown when the petition is supported by an affidavit or sworn testimony before the judge or intake officer. Immediate and present danger of any act of violence, force, or threat or evidence sufficient to establish probable cause that an act of violence, force, or threat has recently occurred shall constitute good cause.&lt;/p&gt;&lt;p&gt;A preliminary protective order may include any one or more of the following conditions to be imposed on the respondent:&lt;/p&gt;&lt;p&gt;1. Prohibiting acts of violence, force, or threat or criminal offenses that may result in injury to person or property;&lt;/p&gt;&lt;p&gt;2. Prohibiting such other contacts by the respondent with the petitioner or the petitioner's family or household members as the court deems necessary for the health and safety of such persons;&lt;/p&gt;&lt;p&gt;3. Such other conditions as the court deems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a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 perpetrator in person as provided in ¬ß &lt;a href='/vacode/16.1-264/'&gt;16.1-264&lt;/a&gt;.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 The hearing shall be held within 15 days of the issuance of the preliminary order. If the respondent fails to appear at this hearing because the respondent was not personally served, the court may extend the protective order for a period not to exceed six months. The extended protective order shall be served as soon as possible on the respondent. However, upon motion of the respondent and for good cause shown, the court may continue the hearing. The preliminary order shall remain in effect until the hearing. Upon request after the order is issued, the clerk shall provide the petitioner with a copy of the order and information regarding the date and time of service. The order shall further specify that either party may at any time file a motion with the court requesting a hearing to dissolve or modify the order. The hearing on the motion shall be given precedence on the docket of the court.&lt;/p&gt;&lt;p&gt;Upon receipt of the return of service or other proof of service pursuant to subsection C of ¬ß &lt;a href='/vacode/16.1-264/'&gt;16.1-264&lt;/a&gt;, the clerk shall forthwith forward an attested copy of the preliminary protective order to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court.&lt;/p&gt;&lt;p&gt;C. The preliminary order is effective upon personal service on the alleged perpetrator. Except as otherwise provided, a violation of the order shall constitute contempt of court.&lt;/p&gt;&lt;p&gt;D. At a full hearing on the petition, the court may issue a protective order pursuant to ¬ß &lt;a href='/vacode/19.2-152.10/'&gt;19.2-152.10&lt;/a&gt; if the court finds that the petitioner has proven the allegation that the petitioner is or has been, within a reasonable period of time, subjected to an act of violence, force, or threat by a preponderance of the evidence.&lt;/p&gt;&lt;p&gt;E. No fees shall be charged for filing or serving petitions pursuant to this section.&lt;/p&gt;&lt;p&gt;F.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cause.&lt;/p&gt;&lt;p&gt;G. As used in this section, "copy" includes a facsimile copy.&lt;/p&gt;&lt;p&gt;H. Upon issuance of a preliminary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2001, c. &lt;a href='http://lis.virginia.gov/cgi-bin/legp604.exe?011+ful+CHAP0101'&gt;101&lt;/a&gt;;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href='http://lis.virginia.gov/cgi-bin/legp604.exe?081+ful+CHAP0128'&gt;128&lt;/a&gt;, &lt;a href='http://lis.virginia.gov/cgi-bin/legp604.exe?081+ful+CHAP0246'&gt;246&lt;/a&gt;; 2009, cc. &lt;a href='http://lis.virginia.gov/cgi-bin/legp604.exe?091+ful+CHAP0341'&gt;341&lt;/a&gt;, &lt;a href='http://lis.virginia.gov/cgi-bin/legp604.exe?091+ful+CHAP0732'&gt;732&lt;/a&gt;; 2011, cc. &lt;a href='http://lis.virginia.gov/cgi-bin/legp604.exe?111+ful+CHAP0445'&gt;445&lt;/a&gt;, &lt;a href='http://lis.virginia.gov/cgi-bin/legp604.exe?111+ful+CHAP0480'&gt;480&lt;/a&gt;; 2014, c. &lt;a href='http://lis.virginia.gov/cgi-bin/legp604.exe?141+ful+CHAP0346'&gt;346&lt;/a&gt;; 2018, c. &lt;a href='http://lis.virginia.gov/cgi-bin/legp604.exe?181+ful+CHAP0652'&gt;652&lt;/a&gt;.&lt;/p&gt;</t>
  </si>
  <si>
    <t>¬ß 19.2-152.10</t>
  </si>
  <si>
    <t>Protective order.</t>
  </si>
  <si>
    <t>&lt;p&gt;A. The court may issue a protective order pursuant to this chapter to protect the health and safety of the petitioner and family or household members of a petitioner upon (i) the issuance of a petition or warrant for, or a conviction of, any criminal offense resulting from the commission of an act of violence, force, or threat or (ii) a hearing held pursuant to subsection D of ¬ß &lt;a href='/vacode/19.2-152.9/'&gt;19.2-152.9&lt;/a&gt;. A protective order issued under this section may include any one or more of the following conditions to be imposed on the respondent:&lt;/p&gt;&lt;p&gt;1. Prohibiting acts of violence, force, or threat or criminal offenses that may result in injury to person or property;&lt;/p&gt;&lt;p&gt;2. Prohibiting such contacts by the respondent with the petitioner or family or household members of the petitioner as the court deems necessary for the health or safety of such persons;&lt;/p&gt;&lt;p&gt;3. Any other relief necessary to prevent (i) acts of violence, force, or threat, (ii) criminal offenses that may result in injury to person or property, or (iii) communication or other contact of any kind by the respondent; and&lt;/p&gt;&lt;p&gt;4. Granting the petitioner the possession of any companion animal as defined in ¬ß &lt;a href='/vacode/3.2-6500/'&gt;3.2-6500&lt;/a&gt; if such petitioner meets the definition of owner in ¬ß &lt;a href='/vacode/3.2-6500/'&gt;3.2-6500&lt;/a&gt;.&lt;/p&gt;&lt;p&gt;B. The protective order may be issued for a specified period of time up to a maximum of two years. The protective order shall expire at 11:59 p.m. on the last day specified or at 11:59 p.m. on the last day of the two-year period if no date is specified. Prior to the expiration of the protective order, a petitioner may file a written motion requesting a hearing to extend the order. Proceedings to extend a protective order shall be given precedence on the docket of the court. The court may extend the protective order for a period not longer than two years to protect the health and safety of the petitioner or persons who are family or household members of the petitioner at the time the request for an extension is made. The extension of the protective order shall expire at 11:59 p.m. on the last day specified or at 11:59 p.m. on the last day of the two-year period if no date is specified. Nothing herein shall limit the number of extensions that may be requested or issued.&lt;/p&gt;&lt;p&gt;C. A copy of the protective order shall be served on the respondent and provided to the petitioner as soon as possible. The court, including a circuit court if the circuit court issued the order,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and shall forthwith forward the attested copy of the protective order and containing any such identifying information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Upon service, the agency making service shall enter the date and time of service and other appropriate information required into the Virginia Criminal Information Network and make due return to the court.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court.&lt;/p&gt;&lt;p&gt;D. Except as otherwise provided, a violation of a protective order issued under this section shall constitute contempt of court.&lt;/p&gt;&lt;p&gt;E. The court may assess costs and attorneys' fees against either party regardless of whether an order of protection has been issued as a result of a full hearing.&lt;/p&gt;&lt;p&gt;F. Any judgment, order or decree, whether permanent or temporary, issued by a court of appropriate jurisdiction in another state, the United States or any of its territories, possessions or Commonwealths, the District of Columbia or by any tribal court of appropriate jurisdiction for the purpose of preventing violent or threatening acts or harassment against or contact or communication with or physical proximity to another person, including any of the conditions specified in subsection A, shall be accorded full faith and credit and enforced in the Commonwealth as if it were an order of the Commonwealth, provided reasonable notice and opportunity to be heard were given by the issuing jurisdiction to the person against whom the order is sought to be enforced sufficient to protect such person's due process rights and consistent with federal law. A person entitled to protection under such a foreign order may file the order in any appropriate district court by filing with the court, an attested or exemplified copy of the order. Upon such a filing, the clerk shall forthwith forward an attested copy of the order to the primary law-enforcement agency responsible for service and entry of protective orders which shall, upon receipt,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Where practical, the court may transfer information electronically to the Virginia Criminal Information Network.&lt;/p&gt;&lt;p&gt;Upon inquiry by any law-enforcement agency of the Commonwealth, the clerk shall make a copy available of any foreign order filed with that court. A law-enforcement officer may, in the performance of his duties, rely upon a copy of a foreign protective order or other suitable evidence which has been provided to him by any source and may also rely upon the statement of any person protected by the order that the order remains in effect.&lt;/p&gt;&lt;p&gt;G. Either party may at any time file a written motion with the court requesting a hearing to dissolve or modify the order. Proceedings to modify or dissolve a protective order shall be given precedence on the docket of the court.&lt;/p&gt;&lt;p&gt;H.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cause.&lt;/p&gt;&lt;p&gt;I. No fees shall be charged for filing or serving petitions pursuant to this section.&lt;/p&gt;&lt;p&gt;J. As used in this section:&lt;/p&gt;&lt;p&gt;"Copy" includes a facsimile copy; and&lt;/p&gt;&lt;p&gt;"Protective order" includes an initial, modified or extended protective order.&lt;/p&gt;&lt;p&gt;K. Upon issuance of a protective order, the clerk of the court shall make available to the petitioner information that is published by the Department of Criminal Justice Services for victims of domestic violence or for petitioners in protective order cases.&lt;/p&gt;&lt;p&gt;1997, c. &lt;a href='http://lis.virginia.gov/cgi-bin/legp604.exe?971+ful+CHAP0831'&gt;831&lt;/a&gt;; 1998, cc. &lt;a href='http://lis.virginia.gov/cgi-bin/legp604.exe?981+ful+CHAP0569'&gt;569&lt;/a&gt;, &lt;a href='http://lis.virginia.gov/cgi-bin/legp604.exe?981+ful+CHAP0684'&gt;684&lt;/a&gt;; 1999, c. &lt;a href='http://lis.virginia.gov/cgi-bin/legp604.exe?991+ful+CHAP0371'&gt;371&lt;/a&gt;; 2002, cc. &lt;a href='http://lis.virginia.gov/cgi-bin/legp604.exe?021+ful+CHAP0507'&gt;507&lt;/a&gt;, &lt;a href='http://lis.virginia.gov/cgi-bin/legp604.exe?021+ful+CHAP0810'&gt;810&lt;/a&gt;, &lt;a href='http://lis.virginia.gov/cgi-bin/legp604.exe?021+ful+CHAP0818'&gt;818&lt;/a&gt;; 2003, c. &lt;a href='http://lis.virginia.gov/cgi-bin/legp604.exe?031+ful+CHAP0730'&gt;730&lt;/a&gt;; 2008, cc. &lt;a href='http://lis.virginia.gov/cgi-bin/legp604.exe?081+ful+CHAP0073'&gt;73&lt;/a&gt;, &lt;a href='http://lis.virginia.gov/cgi-bin/legp604.exe?081+ful+CHAP0246'&gt;246&lt;/a&gt;; 2009, cc. &lt;a href='http://lis.virginia.gov/cgi-bin/legp604.exe?091+ful+CHAP0341'&gt;341&lt;/a&gt;, &lt;a href='http://lis.virginia.gov/cgi-bin/legp604.exe?091+ful+CHAP0732'&gt;732&lt;/a&gt;; 2010, cc. &lt;a href='http://lis.virginia.gov/cgi-bin/legp604.exe?101+ful+CHAP0425'&gt;425&lt;/a&gt;, &lt;a href='http://lis.virginia.gov/cgi-bin/legp604.exe?101+ful+CHAP0468'&gt;468&lt;/a&gt;; 2011, cc. &lt;a href='http://lis.virginia.gov/cgi-bin/legp604.exe?111+ful+CHAP0445'&gt;445&lt;/a&gt;, &lt;a href='http://lis.virginia.gov/cgi-bin/legp604.exe?111+ful+CHAP0480'&gt;480&lt;/a&gt;; 2012, cc. &lt;a href='http://lis.virginia.gov/cgi-bin/legp604.exe?121+ful+CHAP0152'&gt;152&lt;/a&gt;, &lt;a href='http://lis.virginia.gov/cgi-bin/legp604.exe?121+ful+CHAP0261'&gt;261&lt;/a&gt;; 2014, c. &lt;a href='http://lis.virginia.gov/cgi-bin/legp604.exe?141+ful+CHAP0346'&gt;346&lt;/a&gt;; 2018, c. &lt;a href='http://lis.virginia.gov/cgi-bin/legp604.exe?181+ful+CHAP0652'&gt;652&lt;/a&gt;.&lt;/p&gt;</t>
  </si>
  <si>
    <t>¬ß 19.2-152.11</t>
  </si>
  <si>
    <t>Venue for protective orders.</t>
  </si>
  <si>
    <t>&lt;p&gt;Proceedings in which a protective order is sought pursuant to this chapter shall be commenced where (i) either party has his principal residence; (ii) the act of violence, force, or threat by the respondent against the petitioner occurred; or (iii) a protective order was issued if, at the time the proceeding is commenced, the order is in effect to protect the petitioner or a family or household member of the petitioner.&lt;/p&gt;&lt;p&gt;2012, c. &lt;a href='http://lis.virginia.gov/cgi-bin/legp604.exe?121+ful+CHAP0637'&gt;637&lt;/a&gt;.&lt;/p&gt;</t>
  </si>
  <si>
    <t>¬ß 19.2-152.12</t>
  </si>
  <si>
    <t>Compensation for required representation of respondents.</t>
  </si>
  <si>
    <t>&lt;p&gt;Notwithstanding any other provision of law, when, in a proceeding pursuant to this chapter, representation of a respondent by counsel is required under the Servicemembers Civil Relief Act (50 U.S.C. ¬ß 3901 et seq.) or a guardian ad litem is required by law and there is no other provision for the compensation of counsel or a guardian ad litem, the court may order such counsel or guardian ad litem to be compensated for services pursuant to ¬ß &lt;a href='http://law.lis.virginia.gov/vacode/19.2-163/'&gt;19.2-163&lt;/a&gt;.&lt;/p&gt;&lt;p&gt;2015, cc. &lt;a href='http://lis.virginia.gov/cgi-bin/legp604.exe?151+ful+CHAP0545'&gt;545&lt;/a&gt;, &lt;a href='http://lis.virginia.gov/cgi-bin/legp604.exe?151+ful+CHAP0556'&gt;556&lt;/a&gt;.&lt;/p&gt;</t>
  </si>
  <si>
    <t>DISABILITY OF JUDGE OR ATTORNEY FOR COMMONWEALTH; COURT- APPOINTED COUNSEL; INTERPRETERS; TRANSCRIPTS</t>
  </si>
  <si>
    <t>DISABILITY OF JUDGE</t>
  </si>
  <si>
    <t>¬ß 19.2-153</t>
  </si>
  <si>
    <t>When judge cannot sit on trial; how another judge procured to try the case.</t>
  </si>
  <si>
    <t>&lt;p&gt;When the judge of a circuit court in which a prosecution is pending is connected with the accused or party injured, or is so situated in respect to the case as in his opinion to render it improper that he should preside at the trial, or if he has rejected a plea bargain agreement submitted by both parties and the parties do not agree that he may hear the case, he shall enter the fact of record and the clerk of the court shall at once certify this fact to the Chief Justice of the Supreme Court and thereupon another judge shall be appointed, in the manner prescribed by ¬ß &lt;a href='http://law.lis.virginia.gov/vacode/17.1-105/'&gt;17.1-105&lt;/a&gt;, to preside at the trial.&lt;/p&gt;&lt;p&gt;Code 1950, ¬ß 19.1-7; 1960, c. 366; 1975, c. 495; 1984, c. 585; 1985, c. 253.&lt;/p&gt;</t>
  </si>
  <si>
    <t>¬ß 19.2-154</t>
  </si>
  <si>
    <t>Death or disability of judge during trial; how another judge procured to continue with trial.</t>
  </si>
  <si>
    <t>&lt;p&gt;If by reason of death, sickness or other disability the judge who presided at a criminal jury trial is unable to proceed with and finish the trial, another judge of that court or a judge designated by the Chief Justice of the Supreme Court or by a justice designated by him for that purpose, may proceed with and finish the trial or, in his discretion, may grant and preside at a new trial. If by reason of such disability, the judge who presided at any trial is unable to perform the duties to be performed by the court after a finding of guilty by the jury or the court, another judge of that court, or a judge designated as provided in the preceding sentence, may perform those duties or, in his discretion, may grant and preside at a new trial. Before proceeding with the trial or performing such duties, such judge shall certify that he has familiarized himself with the record of the trial.&lt;/p&gt;&lt;p&gt;1975, c. 495.&lt;/p&gt;</t>
  </si>
  <si>
    <t>DISABILITY OF ATTORNEY FOR COMMONWEALTH</t>
  </si>
  <si>
    <t>¬ß 19.2-155</t>
  </si>
  <si>
    <t>Disqualification or temporary disability of attorney for Commonwealth; appointment of substitute; powers, duties and compensation of such appointee.</t>
  </si>
  <si>
    <t>&lt;p&gt;If the attorney for the Commonwealth of any county or city is connected by blood or marriage with the accused, or is so situated with respect to such accused as to render it improper, in his opinion, concurred in by the judge, for him to act, or if such attorney for the Commonwealth of any county or city is unable to act, or to attend to his official duties as attorney for the Commonwealth, due to sickness, disability or other reason of a temporary nature, then upon notification by such attorney for the Commonwealth, or upon the certificate of his attending physician, or the clerk of the court, which fact shall be entered of record, the judge of the circuit court shall appoint from another jurisdiction an attorney for the Commonwealth or an assistant attorney for the Commonwealth, with the consent of such attorney for the Commonwealth or assistant, who is not authorized by law to engage in private practice for such case or cases, term or terms of court, or period or periods of time, as may be necessary or desirable, and the same to be forthwith entered of record. However, if the circuit court determines that the appointment of such attorney for the Commonwealth or such assistant attorney for the Commonwealth is not appropriate or that such an attorney or assistant is unavailable, or for other good cause, then the circuit court may appoint an attorney-at-law who shall be compensated pursuant to ¬ß &lt;a href='http://law.lis.virginia.gov/vacode/19.2-332/'&gt;19.2-332&lt;/a&gt;. Such appointee shall act in place of, and otherwise perform the duties and exercise the powers of, such disqualified or disabled attorney for the Commonwealth, in regard to such case or cases, for the term or terms of the court, or the period or periods of time, for which the appointment and designation is made, or until the disqualified or disabled attorney for the Commonwealth shall again be able to attend to his duties as such. Nothing herein shall prevent a court from appointing as a special assistant attorney for the Commonwealth, without additional compensation, an attorney employed by a state agency when such appointment is requested by the attorney for the Commonwealth and the court determines such appointment will aid in the prosecution of a particular case or cases.&lt;/p&gt;&lt;p&gt;An attorney for the Commonwealth or assistant attorney for the Commonwealth who is required by law to devote full time to his duties as such shall not receive additional compensation for services rendered on appointment pursuant to this section. However, such attorney for the Commonwealth or assistant may receive reimbursement for actual expenses incurred, as approved by the Compensation Board to be paid by the Compensation Board, provided such expenses are not otherwise reimbursed by the county or city which he is elected or appointed to serve or by the Compensation Board.&lt;/p&gt;&lt;p&gt;Code 1950, ¬ß¬ß 19.1-9, 19.1-10; 1960, c. 366; 1975, c. 495; 1983, c. 362; 1985, c. 321; 1996, c. &lt;a href='http://lis.virginia.gov/cgi-bin/legp604.exe?961+ful+CHAP0968'&gt;968&lt;/a&gt;.&lt;/p&gt;</t>
  </si>
  <si>
    <t>¬ß 19.2-156</t>
  </si>
  <si>
    <t>Prolonged absence of attorney for Commonwealth.</t>
  </si>
  <si>
    <t>&lt;p&gt;If it shall be necessary for the attorney for the Commonwealth of any county or city to absent himself for a prolonged period of time from the performance of the duties of his office, then, upon notification by such attorney for the Commonwealth, or by the court on its own motion, and the facts being entered of record, the judge of the circuit court shall appoint an attorney-at-law as acting attorney for the Commonwealth to serve for such length of time as may be necessary. Such acting attorney for the Commonwealth shall act in place of and otherwise perform the duties and exercise the powers of such regular attorney for the Commonwealth, and while so acting shall receive the salary and allowance for expenses fixed by the State Compensation Board for such regular attorney for the Commonwealth, who during such length of time shall not receive any such salary or allowance.&lt;/p&gt;&lt;p&gt;Code 1950, ¬ß 19.1-11; 1960, c. 366; 1975, c. 495.&lt;/p&gt;</t>
  </si>
  <si>
    <t>APPOINTMENT OF ATTORNEY FOR ACCUSED</t>
  </si>
  <si>
    <t>¬ß 19.2-157</t>
  </si>
  <si>
    <t>Duty of court when accused appears without counsel.</t>
  </si>
  <si>
    <t>&lt;p&gt;Except as may otherwise be provided in ¬ß¬ß &lt;a href='http://law.lis.virginia.gov/vacode/16.1-266/'&gt;16.1-266&lt;/a&gt; through &lt;a href='http://law.lis.virginia.gov/vacode/16.1-268/'&gt;16.1-268&lt;/a&gt;, whenever a person charged with a criminal offense the penalty for which may be death or confinement in the state correctional facility or jail, including charges for revocation of suspension of imposition or execution of sentence or probation, appears before any court without being represented by counsel, the court shall inform him of his right to counsel. The accused shall be allowed a reasonable opportunity to employ counsel or, if appropriate, the statement of indigence provided for in ¬ß &lt;a href='http://law.lis.virginia.gov/vacode/19.2-159/'&gt;19.2-159&lt;/a&gt; may be executed.&lt;/p&gt;&lt;p&gt;Code 1950, ¬ß¬ß 19.1-241.1, 19.1-241.7; 1964, c. 657; 1966, c. 460; 1973, c. 316; 1975, c. 495; 1978, c. 362.&lt;/p&gt;</t>
  </si>
  <si>
    <t>¬ß 19.2-158</t>
  </si>
  <si>
    <t>When person not free on bail shall be informed of right to counsel and amount of bail.</t>
  </si>
  <si>
    <t>&lt;p&gt;Every person charged with an offense described in ¬ß &lt;a href='http://law.lis.virginia.gov/vacode/19.2-157/'&gt;19.2-157&lt;/a&gt;, who is not free on bail or otherwise, shall be brought before the judge of a court not of record, unless the circuit court issues process commanding the presence of the person, in which case the person shall be brought before the circuit court, on the first day on which such court sits after the person is charged, at which time the judge shall inform the accused of the amount of his bail and his right to counsel. If the court not of record sits on a day prior to the scheduled sitting of the court which issued process, the person shall be brought before the court not of record. The court shall also hear and consider motions by the person or Commonwealth relating to bail or conditions of release pursuant to Article 1 (¬ß &lt;a href='http://law.lis.virginia.gov/vacode/19.2-119/'&gt;19.2-119&lt;/a&gt; et seq.) of Chapter 9 of this title. Absent good cause shown, a hearing on bail or conditions of release shall be held as soon as practicable but in no event later than three calendar days, excluding Saturdays, Sundays, and legal holidays, following the making of such motion.&lt;/p&gt;&lt;p&gt;No hearing on the charges against the accused shall be had until the foregoing conditions have been complied with, and the accused shall be allowed a reasonable opportunity to employ counsel of his own choice, or, if appropriate, the statement of indigence provided for in ¬ß &lt;a href='http://law.lis.virginia.gov/vacode/19.2-159/'&gt;19.2-159&lt;/a&gt; may be executed.&lt;/p&gt;&lt;p&gt;Code 1950, ¬ß¬ß 19.1-241.2, 19.1-241.8; 1964, c. 657; 1966, c. 460; 1973, c. 316; 1975, c. 495; 1998, c. &lt;a href='http://lis.virginia.gov/cgi-bin/legp604.exe?981+ful+CHAP0773'&gt;773&lt;/a&gt;; 1999, cc. &lt;a href='http://lis.virginia.gov/cgi-bin/legp604.exe?991+ful+CHAP0829'&gt;829&lt;/a&gt;, &lt;a href='http://lis.virginia.gov/cgi-bin/legp604.exe?991+ful+CHAP0846'&gt;846&lt;/a&gt;; 2014, c. &lt;a href='http://lis.virginia.gov/cgi-bin/legp604.exe?141+ful+CHAP0515'&gt;515&lt;/a&gt;.&lt;/p&gt;</t>
  </si>
  <si>
    <t>¬ß 19.2-159</t>
  </si>
  <si>
    <t>Determination of indigency; guidelines; statement of indigence; appointment of counsel.</t>
  </si>
  <si>
    <t>&lt;p&gt;A. If the accused shall claim that he is indigent, and the charge against him is a criminal offense which may be punishable by death or confinement in the state correctional facility or jail, subject to the provisions of ¬ß &lt;a href='http://law.lis.virginia.gov/vacode/19.2-160/'&gt;19.2-160&lt;/a&gt;, the court shall determine from oral examination of the accused or other competent evidence whether or not the accused is indigent within the contemplation of law pursuant to the guidelines set forth in this section.&lt;/p&gt;&lt;p&gt;B. In making its finding, the court shall determine whether or not the accused is a current recipient of a state or federally funded public assistance program for the indigent. If the accused is a current recipient of such a program and does not waive his right to counsel or retain counsel on his own behalf, he shall be presumed eligible for the appointment of counsel. This presumption shall be rebuttable where the court finds that a more thorough examination of the financial resources of the defendant is necessary. If the accused shall claim to be indigent and is not presumptively eligible under the provisions of this section, then a thorough examination of the financial resources of the accused shall be made with consideration given to the following:&lt;/p&gt;&lt;p&gt;1. The net income of the accused, which shall include his total salary and wages minus deductions required by law. The court also shall take into account income and amenities from other sources including but not limited to social security funds, union funds, veteran's benefits, other regular support from an absent family member, public or private employee pensions, dividends, interests, rents, estates, trusts, or gifts.&lt;/p&gt;&lt;p&gt;2. All assets of the accused which are convertible into cash within a reasonable period of time without causing substantial hardship or jeopardizing the ability of the accused to maintain home and employment. Assets shall include all cash on hand as well as in checking and savings accounts, stocks, bonds, certificates of deposit, and tax refunds. All personal property owned by the accused which is readily convertible into cash shall be considered, except property exempt from attachment. Any real estate owned by the accused shall be considered in terms of the amounts which could be raised by a loan on the property. For purposes of eligibility determination, the income, assets, and expenses of the spouse, if any, who is a member of the accused's household, shall be considered, unless the spouse was the victim of the offense or offenses allegedly committed by the accused.&lt;/p&gt;&lt;p&gt;3. Any exceptional expenses of the accused and his family which would, in all probability, prohibit him from being able to secure private counsel. Such items shall include but not be limited to costs for medical care, family support obligations, and child care payments.&lt;/p&gt;&lt;p&gt;The available funds of the accused shall be calculated as the sum of his total income and assets less the exceptional expenses as provided in paragraph 3 above. If the accused does not waive his right to counsel or retain counsel on his own behalf, counsel shall be appointed for the accused if his available funds are equal to or below 125 percent of the federal poverty income guidelines prescribed for the size of the household of the accused by the federal Department of Health and Human Services. The Supreme Court of Virginia shall be responsible for distributing to all courts the annual updates of the federal poverty income guidelines made by the Department.&lt;/p&gt;&lt;p&gt;If the available funds of the accused exceed 125 percent of the federal poverty income guidelines and the accused fails to employ counsel and does not waive his right to counsel, the court may, in exceptional circumstances, and where the ends of justice so require, appoint an attorney to represent the accused. However, in making such appointments, the court shall state in writing its reasons for so doing. The written statement by the court shall be included in the permanent record of the case.&lt;/p&gt;&lt;p&gt;C. If the court determines that the accused is indigent as contemplated by law pursuant to the guidelines set forth in this section, the court shall provide the accused with a statement which shall contain the following:&lt;/p&gt;&lt;p&gt;"I have been advised this __________ day of __________, 20_____, by the (name of court) court of my right to representation by counsel in the trial of the charge pending against me; I certify that I am without means to employ counsel and I hereby request the court to appoint counsel for me."&lt;/p&gt;&lt;p&gt;______________________________ (signature of accused)&lt;/p&gt;&lt;p&gt;The court shall also require the accused to complete a written financial statement to support the claim of indigency and to permit the court to determine whether or not the accused is indigent within the contemplation of law. The accused shall execute the said statements under oath, and the said court shall appoint competent counsel to represent the accused in the proceeding against him, including an appeal, if any, until relieved or replaced by other counsel.&lt;/p&gt;&lt;p&gt;The executed statements by the accused and the order of appointment of counsel shall be filed with and become a part of the record of such proceeding.&lt;/p&gt;&lt;p&gt;All other instances in which the appointment of counsel is required for an indigent shall be made in accordance with the guidelines prescribed in this section.&lt;/p&gt;&lt;p&gt;D. Except in jurisdictions having a public defender, or unless (i) the public defender is unable to represent the defendant by reason of conflict of interest or (ii) the court finds that appointment of other counsel is necessary to attain the ends of justice, counsel appointed by the court for representation of the accused shall be selected by a fair system of rotation among members of the bar practicing before the court whose names are on the list maintained by the Indigent Defense Commission pursuant to ¬ß &lt;a href='http://law.lis.virginia.gov/vacode/19.2-163.01/'&gt;19.2-163.01&lt;/a&gt;. If no attorney who is on the list maintained by the Indigent Defense Commission is reasonably available, the court may appoint as counsel an attorney not on the list who has otherwise demonstrated to the court's satisfaction an appropriate level of training and experience. The court shall provide notice to the Commission of the appointment of the attorney.&lt;/p&gt;&lt;p&gt;Code 1950, ¬ß 19.1-241.3; 1964, c. 657; 1966, c. 460; 1975, c. 495; 1976, c. 553; 1978, c. 720; 1984, c. 709; 2004, cc. &lt;a href='http://lis.virginia.gov/cgi-bin/legp604.exe?041+ful+CHAP0884'&gt;884&lt;/a&gt;, &lt;a href='http://lis.virginia.gov/cgi-bin/legp604.exe?041+ful+CHAP0921'&gt;921&lt;/a&gt;; 2006, cc. &lt;a href='http://lis.virginia.gov/cgi-bin/legp604.exe?061+ful+CHAP0680'&gt;680&lt;/a&gt;, &lt;a href='http://lis.virginia.gov/cgi-bin/legp604.exe?061+ful+CHAP0708'&gt;708&lt;/a&gt;; 2008, cc. &lt;a href='http://lis.virginia.gov/cgi-bin/legp604.exe?081+ful+CHAP0122'&gt;122&lt;/a&gt;, &lt;a href='http://lis.virginia.gov/cgi-bin/legp604.exe?081+ful+CHAP0154'&gt;154&lt;/a&gt;.&lt;/p&gt;</t>
  </si>
  <si>
    <t>¬ß 19.2-159.1</t>
  </si>
  <si>
    <t>Interrogation by court; filing; change in circumstances; investigation by attorney for Commonwealth.</t>
  </si>
  <si>
    <t>&lt;p&gt;A. The court shall thoroughly interrogate any person making the statement of indigency required in ¬ß &lt;a href='http://law.lis.virginia.gov/vacode/19.2-159/'&gt;19.2-159&lt;/a&gt; and shall further advise such person of the penalty which might result from false swearing, as provided in ¬ß &lt;a href='http://law.lis.virginia.gov/vacode/19.2-161/'&gt;19.2-161&lt;/a&gt;.&lt;/p&gt;&lt;p&gt;B. The statement and oath of the defendant shall be filed with the papers in the case, and shall follow and be in effect at all stages of the proceedings against him without further oath. In the event the defendant undergoes a change of circumstances so that he is no longer indigent, the defendant shall thereupon obtain private counsel and shall forthwith advise the court of the change of circumstances. The court shall grant reasonable continuance to allow counsel to be obtained and to prepare for trial. When private counsel has been retained, appointed counsel shall forthwith be relieved of further responsibility and compensated for his services, pro rata, pursuant to ¬ß &lt;a href='http://law.lis.virginia.gov/vacode/19.2-163/'&gt;19.2-163&lt;/a&gt;.&lt;/p&gt;&lt;p&gt;C. Upon the request of the court, it shall be the duty of the attorney for the Commonwealth of the county or city in which such statement and oath was made to make an investigation as to the indigency of the defendant, or of any other person making such statement. The attorney for the Commonwealth is authorized to delegate the responsibility for such investigation to any subordinate in his office, or to any agency, state or local, which possesses the facilities to quickly make such investigation. Such investigation shall be reduced to writing and forwarded to the court in which the statement and oath was made within fourteen days after such request by the court is made. Such report shall be placed with the papers in the case.&lt;/p&gt;&lt;p&gt;Code 1950, ¬ß 19.1-241.3:1; 1975, c. 580; 1977, c. 6; 1981, c. 289; 1984, c. 709.&lt;/p&gt;</t>
  </si>
  <si>
    <t>¬ß 19.2-160</t>
  </si>
  <si>
    <t>Appointment of counsel or waiver of right.</t>
  </si>
  <si>
    <t>&lt;p&gt;If the charge against the accused is a crime the penalty for which may be incarceration, and the accused is not represented by counsel, the court shall ascertain by oral examination of the accused whether or not the accused desires to waive his right to counsel.&lt;/p&gt;&lt;p&gt;In the event the accused desires to waive his right to counsel, and the court ascertains that such waiver is voluntary and intelligently made, then the court shall provide the accused with a statement to be executed by the accused to document his waiver. The statement shall be in a form designed and provided by the Supreme Court. Any executed statement herein provided for shall be filed with and become a part of the record of such proceeding.&lt;/p&gt;&lt;p&gt;In the absence of a waiver of counsel by the accused, and if he shall claim that he is indigent, the court shall proceed in the same manner as is provided in ¬ß &lt;a href='http://law.lis.virginia.gov/vacode/19.2-159/'&gt;19.2-159&lt;/a&gt;.&lt;/p&gt;&lt;p&gt;Should the defendant refuse or otherwise fail to sign either of the statements described in this section and ¬ß &lt;a href='http://law.lis.virginia.gov/vacode/19.2-159/'&gt;19.2-159&lt;/a&gt;, the court shall note such refusal on the record. Such refusal shall be deemed to be a waiver of the right to counsel, and the court, after so advising the accused and offering him the opportunity to rescind his refusal shall, if such refusal is not rescinded and the accused's signature given, proceed to hear and decide the case. However, if, prior to the commencement of the trial, the court states in writing, either upon the request of the attorney for the Commonwealth or, in the absence of the attorney for the Commonwealth, upon the court's own motion, that a sentence of incarceration will not be imposed if the defendant is convicted, the court may try the case without appointing counsel, and in such event no sentence of incarceration shall be imposed.&lt;/p&gt;&lt;p&gt;Code 1950, ¬ß 19.1-241.9; 1973, c. 316; 1975, c. 495; 1978, c. 365; 1979, c. 468; 1983, c. 97; 1989, c. 385.&lt;/p&gt;</t>
  </si>
  <si>
    <t>¬ß 19.2-161</t>
  </si>
  <si>
    <t>Penalty for false swearing with regard to statement of indigence.</t>
  </si>
  <si>
    <t>&lt;p&gt;Any person charged with a felony who shall falsely swear or who shall execute the statement provided for in ¬ß &lt;a href='http://law.lis.virginia.gov/vacode/19.2-159/'&gt;19.2-159&lt;/a&gt; knowing such statement to be false, shall be guilty of perjury, punishable as a Class 5 felony.&lt;/p&gt;&lt;p&gt;Any person charged with a misdemeanor punishable by confinement in jail who shall falsely swear or who shall execute the statement provided for in ¬ß &lt;a href='http://law.lis.virginia.gov/vacode/19.2-159/'&gt;19.2-159&lt;/a&gt; knowing such statement to be false shall be guilty of a Class 1 misdemeanor.&lt;/p&gt;&lt;p&gt;Code 1950, ¬ß¬ß 19.1-241.6, 19.1-241.12; 1964, c. 657; 1973, c. 316; 1975, c. 495.&lt;/p&gt;</t>
  </si>
  <si>
    <t>¬ß 19.2-162</t>
  </si>
  <si>
    <t>Continuances to be granted if necessary.</t>
  </si>
  <si>
    <t>&lt;p&gt;Courts before which criminal proceedings are pending shall afford such continuances and take such other action as is necessary to comply with the provisions of this chapter.&lt;/p&gt;&lt;p&gt;Code 1950, ¬ß¬ß 19.1-241.4, 19.1-241.10; 1964, c. 657; 1973, c. 316; 1975, c. 495.&lt;/p&gt;</t>
  </si>
  <si>
    <t>¬ß 19.2-163</t>
  </si>
  <si>
    <t>Compensation of court-appointed counsel.</t>
  </si>
  <si>
    <t>&lt;p&gt;Upon submission to the court, for which appointed representation is provided, of a detailed accounting of the time expended for that representation, made within 30 days of the completion of all proceedings in that court, counsel appointed to represent an indigent accused in a criminal case shall be compensated for his services on an hourly basis at a rate set by the Supreme Court of Virginia in a total amount not to exceed the amounts specified in the following schedule:&lt;/p&gt;&lt;p&gt;1. In a district court, a sum not to exceed $120, provided that, notwithstanding the foregoing limitation, the court in its discretion, and subject to guidelines issued by the Executive Secretary of the Supreme Court of Virginia, may waive the limitation of fees up to (i) an additional $120 when the effort expended, the time reasonably necessary for the particular representation, the novelty and difficulty of the issues, or other circumstances warrant such a waiver; or (ii) an amount up to $650 to defend, in the case of a juvenile, an offense that would be a felony if committed by an adult that may be punishable by confinement in the state correctional facility for a period of more than 20 years, or a charge of violation of probation for such offense, when the effort expended, the time reasonably necessary for the particular representation, the novelty and difficulty of the issues, or other circumstances warrant such a waiver; or (iii) such other amount as may be provided by law. Such amount shall be allowed in any case wherein counsel conducts the defense of a single charge against the indigent through to its conclusion or a charge of violation of probation at any hearing conducted under ¬ß &lt;a href='http://law.lis.virginia.gov/vacode/19.2-306/'&gt;19.2-306&lt;/a&gt;; thereafter, compensation for additional charges against the same accused also conducted by the same counsel shall be allowed on the basis of additional time expended as to such additional charges;&lt;/p&gt;&lt;p&gt;2. In a circuit court (i) to defend a felony charge that may be punishable by death an amount deemed reasonable by the court; (ii) to defend a felony charge that may be punishable by confinement in the state correctional facility for a period of more than 20 years, or a charge of violation of probation for such offense, a sum not to exceed $1,235, provided that, notwithstanding the foregoing limitation, the court in its discretion, and subject to guidelines issued by the Executive Secretary of the Supreme Court of Virginia, may waive the limitation of fees up to an additional $850 when the effort expended, the time reasonably necessary for the particular representation, the novelty and difficulty of the issues, or other circumstances warrant such a waiver; (iii) to defend any other felony charge, or a charge of violation of probation for such offense, a sum not to exceed $445, provided that, notwithstanding the foregoing limitation, the court in its discretion, and subject to guidelines issued by the Executive Secretary of the Supreme Court of Virginia, may waive the limitation of fees up to an additional $155 when the effort expended, the time reasonably necessary for the particular representation, the novelty and difficulty of the issues, or other circumstances warrant such a waiver; and (iv) in the circuit court only, to defend any misdemeanor charge punishable by confinement in jail or a charge of violation of probation for such offense, a sum not to exceed $158. In the event any case is required to be retried due to a mistrial for any cause or reversed on appeal, the court may allow an additional fee for each case in an amount not to exceed the amounts allowable in the initial trial. In the event counsel is appointed to defend an indigent charged with a felony that may be punishable by death, such counsel shall continue to receive compensation as provided in this paragraph for defending such a felony, regardless of whether the charge is reduced or amended to a felony that may not be punishable by death, prior to final disposition of the case. In the event counsel is appointed to defend an indigent charged with any other felony, such counsel shall receive compensation as provided in this paragraph for defending such a felony, regardless of whether the charge is reduced or amended to a misdemeanor or lesser felony prior to final disposition of the case in either the district court or circuit court.&lt;/p&gt;&lt;p&gt;Counsel appointed to represent an indigent accused in a criminal case, who are not public defenders, may request an additional waiver exceeding the amounts provided for in this section. The request for any additional amount shall be submitted to the presiding judge, in writing, with a detailed accounting of the time spent and the justification for the additional amount. The presiding judge shall determine, subject to guidelines issued by the Executive Secretary of the Supreme Court of Virginia, whether the request for an additional amount is justified in whole or in part, by considering the effort expended and the time reasonably necessary for the particular representation, and, if so, shall forward the request as approved to the chief judge of the circuit court or district court for approval.&lt;/p&gt;&lt;p&gt;If at any time the funds appropriated to pay for waivers under this section become insufficient, the Executive Secretary of the Supreme Court of Virginia shall so certify to the courts and no further waivers shall be approved.&lt;/p&gt;&lt;p&gt;The circuit or district court shall direct the payment of such reasonable expenses incurred by such court-appointed counsel as it deems appropriate under the circumstances of the case. Counsel appointed by the court to represent an indigent charged with repeated violations of the same section of the Code of Virginia, with each of such violations arising out of the same incident, occurrence, or transaction, shall be compensated in an amount not to exceed the fee prescribed for the defense of a single charge, if such offenses are tried as part of the same judicial proceeding. The trial judge shall consider any guidelines established by the Supreme Court but shall have the sole discretion to fix the amount of compensation to be paid counsel appointed by the court to defend a felony charge that may be punishable by death.&lt;/p&gt;&lt;p&gt;The circuit or district court shall direct that the foregoing payments shall be paid out by the Commonwealth, if the defendant is charged with a violation of a statute, or by the county, city or town, if the defendant is charged with a violation of a county, city or town ordinance, to the attorney so appointed to defend such person as compensation for such defense.&lt;/p&gt;&lt;p&gt;Counsel representing a defendant charged with a Class 1 felony, or counsel representing an indigent prisoner under sentence of death in a state habeas corpus proceeding, may submit to the court, on a monthly basis, a statement of all costs incurred and fees charged by him in the case during that month. Whenever the total charges as are deemed reasonable by the court for which payment has not previously been made or requested exceed $1,000, the court may direct that payment be made as otherwise provided in this section.&lt;/p&gt;&lt;p&gt;When such directive is entered upon the order book of the court, the Commonwealth, county, city or town, as the case may be, shall provide for the payment out of its treasury of the sum of money so specified. If the defendant is convicted, the amount allowed by the court to the attorney appointed to defend him shall be taxed against the defendant as a part of the costs of prosecution and, if collected, the same shall be paid to the Commonwealth, or the county, city or town, as the case may be. In the event that counsel for the defendant requests a waiver of the limitations on compensation, the court shall assess against the defendant an amount equal to the pre-waiver compensation limit specified in this section for each charge for which the defendant was convicted. An abstract of such costs shall be docketed in the judgment docket and execution lien book maintained by such court.&lt;/p&gt;&lt;p&gt;Any statement submitted by an attorney for payments due him for indigent representation or for representation of a child pursuant to ¬ß &lt;a href='http://law.lis.virginia.gov/vacode/16.1-266/'&gt;16.1-266&lt;/a&gt; shall, after the submission of the statement, be forwarded forthwith by the clerk to the Commonwealth, county, city or town, as the case may be, responsible for payment.&lt;/p&gt;&lt;p&gt;For the purposes of this section, the defense of a case may be considered conducted through to its conclusion and an appointed counsel entitled to compensation for his services in the event an indigent accused fails to appear in court subject to a capias for his arrest or a show cause summons for his failure to appear and remains a fugitive from justice for one year following the issuance of the capias or the summons to show cause, and appointed counsel has appeared at a hearing on behalf of the accused.&lt;/p&gt;&lt;p&gt;Effective July 1, 2007, the Executive Secretary of the Supreme Court of Virginia shall track and report the number and category of offenses charged involving adult and juvenile offenders in cases in which court-appointed counsel is assigned. The Executive Secretary shall also track and report the amounts paid by waiver above the initial cap to court-appointed counsel. The Executive Secretary shall provide these reports to the Governor, members of the House Appropriations Committee, and members of the Senate Finance Committee on a quarterly basis.&lt;/p&gt;&lt;p&gt;Code 1950, ¬ß¬ß 14.1-184, 14.1-184.1, 19.1-241.5, 19.1-241.11; 1964, cc. 386, 651, 657; 1968, c. 481; 1973, c. 316; 1975, c. 495; 1976, c. 553; 1980, c. 626; 1981, cc. 472, 486; 1985, c. 525; 1986, c. 425; 1987, c. 638; 1988, cc. 465, 472; 1989, c. 565; 1994, c. &lt;a href='http://lis.virginia.gov/cgi-bin/legp604.exe?941+ful+CHAP0451'&gt;451&lt;/a&gt;; 1995, cc. &lt;a href='http://lis.virginia.gov/cgi-bin/legp604.exe?951+ful+CHAP0571'&gt;571&lt;/a&gt;, &lt;a href='http://lis.virginia.gov/cgi-bin/legp604.exe?951+ful+CHAP0713'&gt;713&lt;/a&gt;; 1997, c. &lt;a href='http://lis.virginia.gov/cgi-bin/legp604.exe?971+ful+CHAP0492'&gt;492&lt;/a&gt;; 1998, cc. &lt;a href='http://lis.virginia.gov/cgi-bin/legp604.exe?981+ful+CHAP0440'&gt;440&lt;/a&gt;, &lt;a href='http://lis.virginia.gov/cgi-bin/legp604.exe?981+ful+CHAP0451'&gt;451&lt;/a&gt;; 2000, cc. &lt;a href='http://lis.virginia.gov/cgi-bin/legp604.exe?001+ful+CHAP0436'&gt;436&lt;/a&gt;, &lt;a href='http://lis.virginia.gov/cgi-bin/legp604.exe?001+ful+CHAP0448'&gt;448&lt;/a&gt;; 2001, c. &lt;a href='http://lis.virginia.gov/cgi-bin/legp604.exe?011+ful+CHAP0509'&gt;509&lt;/a&gt;; 2006, c. &lt;a href='http://lis.virginia.gov/cgi-bin/legp604.exe?061+ful+CHAP0332'&gt;332&lt;/a&gt;; 2007, cc. &lt;a href='http://lis.virginia.gov/cgi-bin/legp604.exe?071+ful+CHAP0938'&gt;938&lt;/a&gt;, &lt;a href='http://lis.virginia.gov/cgi-bin/legp604.exe?071+ful+CHAP0946'&gt;946&lt;/a&gt;; 2008, c. &lt;a href='http://lis.virginia.gov/cgi-bin/legp604.exe?081+ful+CHAP0760'&gt;760&lt;/a&gt;; 2009, c. &lt;a href='http://lis.virginia.gov/cgi-bin/legp604.exe?091+ful+CHAP0284'&gt;284&lt;/a&gt;.&lt;/p&gt;</t>
  </si>
  <si>
    <t>INDIGENT DEFENSE</t>
  </si>
  <si>
    <t>¬ß 19.2-163.01</t>
  </si>
  <si>
    <t>Virginia Indigent Defense Commission established; powers and duties.</t>
  </si>
  <si>
    <t>&lt;p&gt;A. The Virginia Indigent Defense Commission (hereinafter Indigent Defense Commission or Commission) is established. The Commission shall be supervisory and shall have sole responsibility for the powers, duties, operations, and responsibilities set forth in this section.&lt;/p&gt;&lt;p&gt;The Commission shall have the following powers and duties:&lt;/p&gt;&lt;p&gt;1. To publicize and enforce the qualification standards for attorneys seeking eligibility to serve as court-appointed counsel for indigent defendants pursuant to ¬ß &lt;a href='http://law.lis.virginia.gov/vacode/19.2-159/'&gt;19.2-159&lt;/a&gt;.&lt;/p&gt;&lt;p&gt;2. To develop initial training courses for attorneys who wish to begin serving as court-appointed counsel, and to review and certify legal education courses that satisfy the continuing requirements for attorneys to maintain their eligibility for receiving court appointments.&lt;/p&gt;&lt;p&gt;3. To maintain a list of attorneys admitted to practice law in Virginia who are qualified to serve as court-appointed counsel for indigent defendants based upon the official standards and to disseminate the list by July 1 of each year and updates throughout the year to the Office of the Executive Secretary of the Supreme Court for distribution to the courts. In establishing and updating the list, the Commission shall consider all relevant factors, including but not limited to, the attorney's background, experience, and training and the Commission's assessment of whether the attorney is competent to provide quality legal representation.&lt;/p&gt;&lt;p&gt;4. To establish official standards of practice for court-appointed counsel and public defenders to follow in representing their clients, and guidelines for the removal of an attorney from the official list of those qualified to receive court appointments and to notify the Office of the Executive Secretary of the Supreme Court of any attorney whose name has been removed from the list.&lt;/p&gt;&lt;p&gt;5. To develop initial training courses for public defenders and to review and certify legal education courses that satisfy the continuing requirements for public defenders to maintain their eligibility.&lt;/p&gt;&lt;p&gt;6. To periodically review and report to the Virginia State Crime Commission, the House and the Senate Committees for Courts of Justice, the House Committee on Appropriations, and the Senate Committee on Finance on the caseload handled by each public defender office.&lt;/p&gt;&lt;p&gt;7. To maintain all public defender and regional capital defender offices established by the General Assembly.&lt;/p&gt;&lt;p&gt;8. To hire and employ and, at its pleasure, remove an executive director, counsel, and such other persons as it deems necessary, and to authorize the executive director to appoint, after prior notice to the Commission, a deputy director, and for each of the above offices a public defender or capital defender, as the case may be, who shall devote his full time to his duties and not engage in the private practice of law.&lt;/p&gt;&lt;p&gt;9. To authorize the public defender or capital defender to employ such assistants as authorized by the Commission.&lt;/p&gt;&lt;p&gt;10. To authorize the public defender or capital defender to employ such staff, including secretarial and investigative personnel, as may be necessary to carry out the duties imposed upon the public defender office.&lt;/p&gt;&lt;p&gt;11. To authorize the executive director of the Commission, in consultation with the public defender or capital defender to secure such office space as needed, to purchase or rent office equipment, to purchase supplies and to incur such expenses as are necessary to carry out the duties imposed upon him.&lt;/p&gt;&lt;p&gt;12. To approve requests for appropriations and receive and expend moneys appropriated by the General Assembly of Virginia, to receive other moneys as they become available to it and expend the same in order to carry out the duties imposed upon it.&lt;/p&gt;&lt;p&gt;13. To require and ensure that each public defender office collects and maintains caseload data and fields in a case management database on an annual basis.&lt;/p&gt;&lt;p&gt;14. To report annually on or before October 1 to the Virginia State Crime Commission, the House and Senate Committees for Courts of Justice, the House Committee on Appropriations, and the Senate Committee on Finance on the state of indigent criminal defense in the Commonwealth, including Virginia's ranking amongst the 50 states in terms of pay allowed for court-appointed counsel appointed pursuant to ¬ß &lt;a href='http://law.lis.virginia.gov/vacode/19.2-159/'&gt;19.2-159&lt;/a&gt; or subdivision C 2 of ¬ß &lt;a href='http://law.lis.virginia.gov/vacode/16.1-266/'&gt;16.1-266&lt;/a&gt;.&lt;/p&gt;&lt;p&gt;B. The Commission shall adopt rules and procedures for the conduct of its business. The Commission may delegate to the executive director or, in the absence of the executive director, the deputy executive director, such powers and duties conferred upon the Commission as it deems appropriate, including powers and duties involving the exercise of discretion. The Commission shall ensure that the executive director complies with all Commission and statutory directives. Such rules and procedures may include the establishment of committees and the delegation of authority to the committees. The Commission shall review and confirm by a vote of the Commission its rules and procedures and any delegation of authority to the executive director at least every three years.&lt;/p&gt;&lt;p&gt;C. The executive director shall, with the approval of the Commission, fix the compensation of each public defender and all other personnel in each public defender office. The executive director shall also exercise and perform such other powers and duties as may be lawfully delegated to him and such powers and duties as may be conferred or imposed upon him by law.&lt;/p&gt;&lt;p&gt;2004, cc. &lt;a href='http://lis.virginia.gov/cgi-bin/legp604.exe?041+ful+CHAP0884'&gt;884&lt;/a&gt;, &lt;a href='http://lis.virginia.gov/cgi-bin/legp604.exe?041+ful+CHAP0921'&gt;921&lt;/a&gt;; 2005, c. &lt;a href='http://lis.virginia.gov/cgi-bin/legp604.exe?051+ful+CHAP0230'&gt;230&lt;/a&gt;; 2006, cc. &lt;a href='http://lis.virginia.gov/cgi-bin/legp604.exe?061+ful+CHAP0429'&gt;429&lt;/a&gt;, &lt;a href='http://lis.virginia.gov/cgi-bin/legp604.exe?061+ful+CHAP0501'&gt;501&lt;/a&gt;; 2007, c. &lt;a href='http://lis.virginia.gov/cgi-bin/legp604.exe?071+ful+CHAP0371'&gt;371&lt;/a&gt;; 2008, cc. &lt;a href='http://lis.virginia.gov/cgi-bin/legp604.exe?081+ful+CHAP0536'&gt;536&lt;/a&gt;, &lt;a href='http://lis.virginia.gov/cgi-bin/legp604.exe?081+ful+CHAP0815'&gt;815&lt;/a&gt;; 2010, c. &lt;a href='http://lis.virginia.gov/cgi-bin/legp604.exe?101+ful+CHAP0314'&gt;314&lt;/a&gt;.&lt;/p&gt;</t>
  </si>
  <si>
    <t>¬ß 19.2-163.01:1</t>
  </si>
  <si>
    <t>Supplementing compensation of public defender.</t>
  </si>
  <si>
    <t>&lt;p&gt;A. The governing body of any county or city may supplement the compensation of the public defender or any of his deputies or employees above the compensation fixed by the executive director, in such amounts as it may deem expedient. Such additional compensation shall be wholly payable from the funds of any such county or city.&lt;/p&gt;&lt;p&gt;B. Due to the privileged and protected nature of the attorney-client relationship and the statutory scope of representation provided in ¬ß¬ß &lt;a href='http://law.lis.virginia.gov/vacode/19.2-157/'&gt;19.2-157&lt;/a&gt; and &lt;a href='http://law.lis.virginia.gov/vacode/19.2-163.3/'&gt;19.2-163.3&lt;/a&gt;, no county or city providing a supplement to compensation under this section shall place any condition or requirement upon the receipt of such funds.&lt;/p&gt;&lt;p&gt;C. Funds provided by any county or city under this section shall be paid directly to the employees with notice to the Indigent Defense Commission of any amount so provided.&lt;/p&gt;&lt;p&gt;2008, cc. &lt;a href='http://lis.virginia.gov/cgi-bin/legp604.exe?081+ful+CHAP0536'&gt;536&lt;/a&gt;, &lt;a href='http://lis.virginia.gov/cgi-bin/legp604.exe?081+ful+CHAP0815'&gt;815&lt;/a&gt;; 2010, c. &lt;a href='http://lis.virginia.gov/cgi-bin/legp604.exe?101+ful+CHAP0314'&gt;314&lt;/a&gt;.&lt;/p&gt;</t>
  </si>
  <si>
    <t>¬ß 19.2-163.02</t>
  </si>
  <si>
    <t>Membership of Indigent Defense Commission; expenses.</t>
  </si>
  <si>
    <t>&lt;p&gt;The Virginia Indigent Defense Commission shall consist of 14 members as follows: the chairmen of the House and Senate Committees for Courts of Justice or their designees who shall be members of the Courts of Justice committees; the chairman of the Virginia State Crime Commission or his designee; the Executive Secretary of the Supreme Court or his designee; two attorneys officially designated by the Virginia State Bar; two persons appointed by the Governor; three persons appointed by the Speaker of the House of Delegates; and three persons appointed by the Senate Committee on Rules. At least one of the appointments made by the Governor, one of the appointments made by the Speaker, and one of the appointments made by the Senate Committee on Rules, shall be an attorney in private practice with a demonstrated interest in indigent defense issues. Persons who are appointed by virtue of their office shall hold terms coincident with their terms of office. If the chairman of the Virginia State Crime Commission is (i) the chairman of the House Committee for Courts of Justice, then the vice-chairman of the Committee shall serve in the position designated for the Committee chairman or (ii) the chairman of the Senate Committee for Courts of Justice, then the Senate Committee on Rules, upon the recommendation of the chairman of the Committee, shall appoint a member of the Committee to serve in the position designated for the Committee chairman. All other members shall be appointed for terms of three years and may be reappointed.&lt;/p&gt;&lt;p&gt;The Commission shall elect a chairman and a vice-chairman from among its membership annually. The chairman or his designee shall preside at all regular and called meetings of the Commission and shall have no additional duties or authority unless set by statute or by resolution of the Commission and annually confirmed by the Commission. A majority of the members shall constitute a quorum. The Commission shall meet at least four times each year. The meetings of the Commission shall be held at the call of the chairman or whenever three of the members so request.&lt;/p&gt;&lt;p&gt;Members shall be paid reasonable and necessary expenses incurred in the performance of their duties. Legislative members shall receive compensation as provided in ¬ß &lt;a href='http://law.lis.virginia.gov/vacode/30-19.12/'&gt;30-19.12&lt;/a&gt; and nonlegislative citizen members shall receive compensation for their services as provided in ¬ß¬ß &lt;a href='http://law.lis.virginia.gov/vacode/2.2-2813/'&gt;2.2-2813&lt;/a&gt; and &lt;a href='http://law.lis.virginia.gov/vacode/2.2-2825/'&gt;2.2-2825&lt;/a&gt;.&lt;/p&gt;&lt;p&gt;2004, cc. &lt;a href='http://lis.virginia.gov/cgi-bin/legp604.exe?041+ful+CHAP0884'&gt;884&lt;/a&gt;, &lt;a href='http://lis.virginia.gov/cgi-bin/legp604.exe?041+ful+CHAP0921'&gt;921&lt;/a&gt;; 2005, cc. &lt;a href='http://lis.virginia.gov/cgi-bin/legp604.exe?051+ful+CHAP0176'&gt;176&lt;/a&gt;, &lt;a href='http://lis.virginia.gov/cgi-bin/legp604.exe?051+ful+CHAP0758'&gt;758&lt;/a&gt;; 2006, cc. &lt;a href='http://lis.virginia.gov/cgi-bin/legp604.exe?061+ful+CHAP0429'&gt;429&lt;/a&gt;, &lt;a href='http://lis.virginia.gov/cgi-bin/legp604.exe?061+ful+CHAP0501'&gt;501&lt;/a&gt;; 2008, c. &lt;a href='http://lis.virginia.gov/cgi-bin/legp604.exe?081+ful+CHAP0115'&gt;115&lt;/a&gt;.&lt;/p&gt;</t>
  </si>
  <si>
    <t>¬ß 19.2-163.03</t>
  </si>
  <si>
    <t>Qualifications for court-appointed counsel.</t>
  </si>
  <si>
    <t>&lt;p&gt;A. Initial qualification requirements. An attorney seeking to represent an indigent accused in a criminal case, in addition to being a member in good standing of the Virginia State Bar, shall meet the specific criteria required for each type or level of case. The following criteria shall be met for qualification and subsequent court appointment:&lt;/p&gt;&lt;p&gt;1. Misdemeanor case. To initially qualify to serve as counsel appointed pursuant to ¬ß &lt;a href='http://law.lis.virginia.gov/vacode/19.2-159/'&gt;19.2-159&lt;/a&gt; for an indigent defendant charged with a misdemeanor, the attorney shall:&lt;/p&gt;&lt;p&gt;(i) if an active member of the Virginia State Bar for less than one year, have completed six hours of MCLE-approved continuing legal education developed by the Indigent Defense Commission, or&lt;/p&gt;&lt;p&gt;(ii) if an active member of the Virginia State Bar for one year or more, either complete the six hours of approved continuing legal education developed by the Commission, or certify to the Commission that he has represented, in a district court within the past year, four or more defendants charged with misdemeanors, or&lt;/p&gt;&lt;p&gt;(iii) be qualified pursuant to this section to serve as counsel for an indigent defendant charged with a felony.&lt;/p&gt;&lt;p&gt;2. Felony case.&lt;/p&gt;&lt;p&gt;a. To initially qualify to serve as counsel appointed pursuant to ¬ß &lt;a href='http://law.lis.virginia.gov/vacode/19.2-159/'&gt;19.2-159&lt;/a&gt; for an indigent defendant charged with a felony, the attorney shall (i) have completed the six hours of MCLE-approved continuing legal education developed by the Commission, and (ii) certify that he has participated as either lead counsel or co-counsel in four felony cases from their beginning through to their final resolution, including appeals, if any.&lt;/p&gt;&lt;p&gt;b. If the attorney has been an active member of the Virginia State Bar for more than one year and certifies that he has participated, within the past year, as lead counsel in four felony cases through to their final resolution, including appeals, if any, the requirement to complete six hours of continuing legal education and the requirement to participate as co-counsel shall be waived.&lt;/p&gt;&lt;p&gt;c. If the attorney has been an active member of the Virginia State Bar for more than one year and certifies that he has participated, within the past five years, as lead counsel in five felony cases through to their final resolution, including appeals, if any, the requirement to participate as either lead counsel or co-counsel in four felony cases within the past year shall be waived.&lt;/p&gt;&lt;p&gt;3. Juvenile and domestic relations case.&lt;/p&gt;&lt;p&gt;a. To initially qualify to serve as appointed counsel in a juvenile and domestic relations district court pursuant to subdivision C 2 of ¬ß &lt;a href='http://law.lis.virginia.gov/vacode/16.1-266/'&gt;16.1-266&lt;/a&gt;, the attorney shall (i) have completed the six hours of MCLE-approved continuing legal education developed by the Commission, (ii) have completed four additional hours of MCLE-approved continuing legal education on representing juveniles developed by the Commission, and (iii) certify that he has participated as either lead counsel or co-counsel in four cases involving juveniles in a juvenile and domestic relations district court.&lt;/p&gt;&lt;p&gt;b. If the attorney has been an active member of the Virginia State Bar for more than one year and certifies that he has, within the past year, been lead counsel in four cases involving juveniles in juvenile and domestic relations district court, the requirement to complete the 10 hours of continuing legal education shall be waived.&lt;/p&gt;&lt;p&gt;c. If the attorney has been an active member of the Virginia State Bar for more than one year and certifies that he has participated, within the past five years in five cases involving juveniles in a juvenile and domestic relations district court, the requirement to participate as either lead counsel or co-counsel in four juvenile cases shall be waived.&lt;/p&gt;&lt;p&gt;B. Requalification requirements. After initially qualifying as provided in subsection A, an attorney shall maintain his eligibility for certification biennially by notifying the Commission of completion of at least six hours of Commission and MCLE-approved continuing legal education. The Commission shall provide information on continuing legal education programs that have been approved.&lt;/p&gt;&lt;p&gt;In addition, to maintain eligibility to accept court appointments under subdivision C 2 of ¬ß &lt;a href='http://law.lis.virginia.gov/vacode/16.1-266/'&gt;16.1-266&lt;/a&gt;, an attorney shall complete biennially thereafter four additional hours of MCLE-approved continuing legal education on representing juveniles, certified by the Commission.&lt;/p&gt;&lt;p&gt;C. Waiver and exceptions. The Commission or the court before which a matter is pending, may, in its discretion, waive the requirements set out in this section for individuals who otherwise demonstrate their level of training and experience. A waiver of such requirements pursuant to this subsection shall not form the basis for a claim of error at trial, on appeal, or in any habeas corpus proceeding.&lt;/p&gt;&lt;p&gt;2004, cc. &lt;a href='http://lis.virginia.gov/cgi-bin/legp604.exe?041+ful+CHAP0884'&gt;884&lt;/a&gt;, &lt;a href='http://lis.virginia.gov/cgi-bin/legp604.exe?041+ful+CHAP0921'&gt;921&lt;/a&gt;; 2006, c. &lt;a href='http://lis.virginia.gov/cgi-bin/legp604.exe?061+ful+CHAP0708'&gt;708&lt;/a&gt;; 2007, c. &lt;a href='http://lis.virginia.gov/cgi-bin/legp604.exe?071+ful+CHAP0571'&gt;571&lt;/a&gt;.&lt;/p&gt;</t>
  </si>
  <si>
    <t>¬ß 19.2-163.04</t>
  </si>
  <si>
    <t>Public Defender offices.</t>
  </si>
  <si>
    <t>&lt;p&gt;Public defender offices are established in:&lt;/p&gt;&lt;p&gt;a. The City of Virginia Beach;&lt;/p&gt;&lt;p&gt;b. The City of Petersburg;&lt;/p&gt;&lt;p&gt;c. The Cities of Buena Vista, Lexington, Staunton and Waynesboro and the Counties of Augusta and Rockbridge;&lt;/p&gt;&lt;p&gt;d. The City of Roanoke;&lt;/p&gt;&lt;p&gt;e. The City of Portsmouth;&lt;/p&gt;&lt;p&gt;f. The City of Richmond;&lt;/p&gt;&lt;p&gt;g. The Counties of Clarke, Frederick, Page, Shenandoah and Warren, and the City of Winchester;&lt;/p&gt;&lt;p&gt;h. The City and County of Fairfax;&lt;/p&gt;&lt;p&gt;i. The City of Alexandria;&lt;/p&gt;&lt;p&gt;j. The City of Radford and the Counties of Bland, Pulaski and Wythe;&lt;/p&gt;&lt;p&gt;k. The Counties of Fauquier, Loudoun and Rappahannock;&lt;/p&gt;&lt;p&gt;l. The City of Suffolk;&lt;/p&gt;&lt;p&gt;m. The City of Franklin and the Counties of Isle of Wight and Southampton;&lt;/p&gt;&lt;p&gt;n. The County of Bedford;&lt;/p&gt;&lt;p&gt;o. The City of Danville;&lt;/p&gt;&lt;p&gt;p. The Counties of Halifax, Lunenburg and Mecklenburg;&lt;/p&gt;&lt;p&gt;q. The City of Fredericksburg and the Counties of King George, Stafford and Spotsylvania;&lt;/p&gt;&lt;p&gt;r. The City of Lynchburg;&lt;/p&gt;&lt;p&gt;s. The City of Martinsville and the Counties of Henry and Patrick;&lt;/p&gt;&lt;p&gt;t. The City of Charlottesville and the County of Albemarle;&lt;/p&gt;&lt;p&gt;u. The City of Norfolk;&lt;/p&gt;&lt;p&gt;v. The County of Arlington and the City of Falls Church;&lt;/p&gt;&lt;p&gt;w. The City of Newport News;&lt;/p&gt;&lt;p&gt;x. The City of Chesapeake; and&lt;/p&gt;&lt;p&gt;y. The City of Hampton.&lt;/p&gt;&lt;p&gt;2004, cc. &lt;a href='http://lis.virginia.gov/cgi-bin/legp604.exe?041+ful+CHAP0884'&gt;884&lt;/a&gt;, &lt;a href='http://lis.virginia.gov/cgi-bin/legp604.exe?041+ful+CHAP0921'&gt;921&lt;/a&gt;; 2004, Sp. Sess. I, c. &lt;a href='http://lis.virginia.gov/cgi-bin/legp604.exe?042+ful+CHAP0004'&gt;4&lt;/a&gt;, cl. 2; 2005, c. &lt;a href='http://lis.virginia.gov/cgi-bin/legp604.exe?051+ful+CHAP0951'&gt;951&lt;/a&gt;; 2006, Sp. Sess. I, c. &lt;a href='http://lis.virginia.gov/cgi-bin/legp604.exe?062+ful+CHAP0002'&gt;2&lt;/a&gt;; 2016, cc. &lt;a href='http://lis.virginia.gov/cgi-bin/legp604.exe?161+ful+CHAP0164'&gt;164&lt;/a&gt;, &lt;a href='http://lis.virginia.gov/cgi-bin/legp604.exe?161+ful+CHAP0312'&gt;312&lt;/a&gt;.&lt;/p&gt;</t>
  </si>
  <si>
    <t>PUBLIC DEFENDERS</t>
  </si>
  <si>
    <t>¬ß¬ß 19.2-163.1, 19.2-163.2</t>
  </si>
  <si>
    <t>&lt;p&gt;Repealed by Acts 2004, cc. &lt;a href='http://lis.virginia.gov/cgi-bin/legp604.exe?041+ful+CHAP0884'&gt;884&lt;/a&gt; and &lt;a href='http://lis.virginia.gov/cgi-bin/legp604.exe?041+ful+CHAP0921'&gt;921&lt;/a&gt;.&lt;/p&gt;</t>
  </si>
  <si>
    <t>¬ß 19.2-163.3</t>
  </si>
  <si>
    <t>Duties of public defenders.</t>
  </si>
  <si>
    <t>&lt;p&gt;Public defenders shall carry out the following duties in accordance with the guidance, policies, and authorizations of the Indigent Defense Commission:&lt;/p&gt;&lt;p&gt;(a) To assist the executive director of the Commission in securing office space, to employ a staff, to fix salaries and to do such other things necessary to carry out the duties imposed upon them with the approval of the Commission.&lt;/p&gt;&lt;p&gt;(b) To represent or supervise assistants in representing within their respective jurisdictions as set out in ¬ß &lt;a href='http://law.lis.virginia.gov/vacode/19.2-163.04/'&gt;19.2-163.04&lt;/a&gt; indigent persons charged with a crime or offense when such persons are entitled to be represented by law by court-appointed counsel in a court of record or a court not of record.&lt;/p&gt;&lt;p&gt;(c) To represent or supervise assistants in representing indigent persons who are entitled to be represented by court-appointed counsel in an appeal of their conviction to the Court of Appeals or the Supreme Court of Virginia.&lt;/p&gt;&lt;p&gt;(d) To submit such reports as required by the Commission.&lt;/p&gt;&lt;p&gt;Code 1950, ¬ß 19.1-32.4; 1972, c. 800; 1975, c. 495; 1978, c. 698; 1979, c. 194; 1990, c. 734; 1992, c. 80; 2007, c. &lt;a href='http://lis.virginia.gov/cgi-bin/legp604.exe?071+ful+CHAP0680'&gt;680&lt;/a&gt;.&lt;/p&gt;</t>
  </si>
  <si>
    <t>¬ß 19.2-163.4</t>
  </si>
  <si>
    <t>Inapplicability of ¬ß¬ß 17.1-606 and 19.2-163 where public defender offices established; exception.</t>
  </si>
  <si>
    <t>&lt;p&gt;In counties and cities in which public defender offices are established pursuant to ¬ß &lt;a href='http://law.lis.virginia.gov/vacode/19.2-163.04/'&gt;19.2-163.04&lt;/a&gt;, defense services for indigents charged with jailable offenses shall be provided by the public defenders unless (i) the public defender is unable to represent the defendant or petitioner by reason of conflict of interest or (ii) the court finds that appointment of other counsel is necessary to attain the ends of justice. Except for the provisions of ¬ß &lt;a href='http://law.lis.virginia.gov/vacode/19.2-163/'&gt;19.2-163&lt;/a&gt; relating to reasonable expenses, ¬ß¬ß &lt;a href='http://law.lis.virginia.gov/vacode/17.1-606/'&gt;17.1-606&lt;/a&gt; and &lt;a href='http://law.lis.virginia.gov/vacode/19.2-163/'&gt;19.2-163&lt;/a&gt; shall not apply when defense services are provided by the public defenders.&lt;/p&gt;&lt;p&gt;Code 1950, ¬ß 19.1-32.5; 1972, c. 800; 1975, cc. 476, 495; 1992, c. 80; 1994, c. &lt;a href='http://lis.virginia.gov/cgi-bin/legp604.exe?941+ful+CHAP0415'&gt;415&lt;/a&gt;.&lt;/p&gt;</t>
  </si>
  <si>
    <t>¬ß 19.2-163.4:1</t>
  </si>
  <si>
    <t>Repayment of representation costs by convicted persons.</t>
  </si>
  <si>
    <t>&lt;p&gt;In any case in which an attorney from a public defender or capital defender office represents an indigent person charged with an offense and such person is convicted, the sum that would have been allowed a court-appointed attorney as compensation and as reasonable expenses shall be taxed against the person defended as a part of the costs of the prosecution, and, if collected, shall be paid to the Commonwealth or, if payment was made to the Commonwealth by a locality for defense of a local ordinance violation, to the appropriate county, city or town. An abstract of such costs shall be docketed in the judgment lien docket and execution book of the court.&lt;/p&gt;&lt;p&gt;2004, cc. &lt;a href='http://lis.virginia.gov/cgi-bin/legp604.exe?041+ful+CHAP0884'&gt;884&lt;/a&gt;, &lt;a href='http://lis.virginia.gov/cgi-bin/legp604.exe?041+ful+CHAP0921'&gt;921&lt;/a&gt;.&lt;/p&gt;</t>
  </si>
  <si>
    <t>¬ß 19.2-163.5</t>
  </si>
  <si>
    <t>Legal services to public defenders and/or assistant public defenders.</t>
  </si>
  <si>
    <t>&lt;p&gt;At the request of a public defender, the Attorney General shall provide legal services to such attorney, his assistants, or members of his staff in any proceeding brought against him, his assistants, or staff for money damages, when the cause of action allegedly arises out of the duties of his office.&lt;/p&gt;&lt;p&gt;Any costs chargeable against the defendant or defendants in any such case shall be paid by the Commonwealth from the appropriation for the payment of criminal charges.&lt;/p&gt;&lt;p&gt;1978, c. 698.&lt;/p&gt;</t>
  </si>
  <si>
    <t>¬ß 19.2-163.6</t>
  </si>
  <si>
    <t>&lt;p&gt;Repealed by Acts 2004, c. &lt;a href='http://lis.virginia.gov/cgi-bin/legp604.exe?041+ful+CHAP0884'&gt;884&lt;/a&gt; and &lt;a href='http://lis.virginia.gov/cgi-bin/legp604.exe?041+ful+CHAP0921'&gt;921&lt;/a&gt;.&lt;/p&gt;</t>
  </si>
  <si>
    <t>COUNSEL IN CAPITAL CASES</t>
  </si>
  <si>
    <t>¬ß 19.2-163.7</t>
  </si>
  <si>
    <t>Counsel in capital cases.</t>
  </si>
  <si>
    <t>&lt;p&gt;In any case in which an indigent defendant is charged with a capital offense, the judge of the circuit court, upon request for the appointment of counsel, shall appoint at least two attorneys from the list or lists established by the Supreme Court and the Indigent Defense Commission or as provided in subsection C of ¬ß &lt;a href='http://law.lis.virginia.gov/vacode/19.2-163.8/'&gt;19.2-163.8&lt;/a&gt; to represent the defendant at trial and, if the defendant is sentenced to death, on appeal. In all cases where counsel is appointed under this section after July 1, 2004, one of the attorneys appointed shall be from a capital defense unit maintained by the Indigent Defense Commission. This section shall be construed in conformity with the provisions of ¬ß &lt;a href='http://law.lis.virginia.gov/vacode/19.2-163.4/'&gt;19.2-163.4&lt;/a&gt;. If prior to indictment the attorney for the Commonwealth declares in writing that the Commonwealth will not seek the death penalty, the capital defense unit attorney may upon motion before the circuit court seek to withdraw as counsel. The circuit court judge having heard the motion to withdraw shall permit the capital defense unit attorney to withdraw and shall appoint another attorney pursuant to the provisions of ¬ß &lt;a href='http://law.lis.virginia.gov/vacode/19.2-159/'&gt;19.2-159&lt;/a&gt;. If the sentence of death is affirmed on appeal, the court shall, within 30 days after the decision of the Supreme Court of Virginia, appoint counsel from the same list, or such other list as the Supreme Court and the Commission may establish, to represent an indigent prisoner under sentence of death in a state habeas corpus proceeding. The Attorney General shall have no standing to object to the appointment of counsel for the petitioner.&lt;/p&gt;&lt;p&gt;1991, c. 664; 1995, c. &lt;a href='http://lis.virginia.gov/cgi-bin/legp604.exe?951+ful+CHAP0503'&gt;503&lt;/a&gt;; 2001, c. &lt;a href='http://lis.virginia.gov/cgi-bin/legp604.exe?011+ful+CHAP0766'&gt;766&lt;/a&gt;; 2002, c. &lt;a href='http://lis.virginia.gov/cgi-bin/legp604.exe?021+ful+CHAP0614'&gt;614&lt;/a&gt;; 2004, cc. &lt;a href='http://lis.virginia.gov/cgi-bin/legp604.exe?041+ful+CHAP0329'&gt;329&lt;/a&gt;, &lt;a href='http://lis.virginia.gov/cgi-bin/legp604.exe?041+ful+CHAP0884'&gt;884&lt;/a&gt;, &lt;a href='http://lis.virginia.gov/cgi-bin/legp604.exe?041+ful+CHAP0921'&gt;921&lt;/a&gt;.&lt;/p&gt;</t>
  </si>
  <si>
    <t>¬ß 19.2-163.8</t>
  </si>
  <si>
    <t>List of qualified attorneys.</t>
  </si>
  <si>
    <t>&lt;p&gt;A. The Supreme Court and the Indigent Defense Commission, in conjunction with the Virginia State Bar, shall adopt standards for attorneys admitted to practice law in Virginia who are qualified to represent defendants charged with capital murder or sentenced to death, which take into consideration, to the extent practicable, the following criteria: (i) license or permission to practice law in Virginia; (ii) general background in criminal litigation; (iii) demonstrated experience in felony practice at trial and appeal; (iv) experience in death penalty litigation; (v) familiarity with the requisite court system; (vi) current training in death penalty litigation; (vii) current training in the analysis and introduction of forensic evidence, including deoxyribonucleic acid (DNA) testing and the evidence of a DNA profile comparison to prove or disprove the identity of any person; and (viii) demonstrated proficiency and commitment to quality representation.&lt;/p&gt;&lt;p&gt;B. The Supreme Court and the Indigent Defense Commission shall maintain a list of attorneys admitted to practice law in Virginia who are qualified to represent defendants charged with capital murder or sentenced to death. In establishing such a list, the Court and the Commission shall consider all relevant factors, including but not limited to, the attorney's background, experience, and training and the Court's and the Commission's assessment of whether the attorney is competent to provide quality legal representation.&lt;/p&gt;&lt;p&gt;C. Notwithstanding the requirements of ¬ß &lt;a href='http://law.lis.virginia.gov/vacode/19.2-163.7/'&gt;19.2-163.7&lt;/a&gt;, the judge of the circuit court may appoint counsel who is not included on the list, but who otherwise qualifies under the standards established and maintained by the Court and the Commission.&lt;/p&gt;&lt;p&gt;D. Noncompliance with the requirements of this article shall not form the basis for a claim of error at trial, on appeal, or in any habeas corpus proceeding. The performance of habeas corpus counsel appointed pursuant to this article shall not form a basis for relief in any subsequent habeas corpus proceeding.&lt;/p&gt;&lt;p&gt;E. The Supreme Court and the Indigent Defense Commission shall, in conjunction with the Virginia State Bar, promulgate and thereafter maintain standards for the qualifications of counsel who shall be considered eligible to be placed on the list of qualified attorneys.&lt;/p&gt;&lt;p&gt;1991, c. 664; 2001, c. &lt;a href='http://lis.virginia.gov/cgi-bin/legp604.exe?011+ful+CHAP0766'&gt;766&lt;/a&gt;; 2004, cc. &lt;a href='http://lis.virginia.gov/cgi-bin/legp604.exe?041+ful+CHAP0884'&gt;884&lt;/a&gt;, &lt;a href='http://lis.virginia.gov/cgi-bin/legp604.exe?041+ful+CHAP0921'&gt;921&lt;/a&gt;.&lt;/p&gt;</t>
  </si>
  <si>
    <t>INTERPRETERS</t>
  </si>
  <si>
    <t>¬ß 19.2-164</t>
  </si>
  <si>
    <t>Interpreters for non-English-speaking persons (Supreme Court Rule 2:507 derived in part from this section).</t>
  </si>
  <si>
    <t>&lt;p&gt;In any criminal case in which a non-English-speaking person is the accused, an interpreter for the non-English-speaking person shall be appointed. In any criminal case in which a non-English-speaking person is a victim or witness, an interpreter shall be appointed by the judge of the court in which the case is to be heard unless the court finds that the person does not require the services of a court-appointed interpreter. An English-speaking person fluent in the language of the country of the accused, a victim or a witness shall be appointed by the judge of the court in which the case is to be heard, unless such person obtains an interpreter of his own choosing who is approved by the court as being competent. The compensation of an interpreter appointed by the court pursuant to this section shall be fixed by the court in accordance with guidelines set by the Judicial Council of Virginia and shall be paid from the general fund of the state treasury as part of the expense of trial. Such fee shall not be assessed as part of the costs unless (i) an interpreter has been appointed for the defendant, (ii) the defendant fails to appear, (iii) the interpreter appears in the case and no other case on that date, and (iv) the defendant is convicted of a failure to appear on that date the interpreter appeared in the case, then the court, in its discretion, may assess as costs the fee paid to the interpreter. Whenever a person communicates through an interpreter to any person under such circumstances that the communication would be privileged, and such person could not be compelled to testify as to the communications, this privilege shall also apply to the interpreter. The provisions of this section shall apply in both circuit courts and district courts.&lt;/p&gt;&lt;p&gt;Code 1950, ¬ß 19.1-246.1; 1966, c. 240; 1974, c. 110; 1975, c. 495; 1978, c. 601; 1982, c. 444; 1985, c. 396; 1995, c. &lt;a href='http://lis.virginia.gov/cgi-bin/legp604.exe?951+ful+CHAP0546'&gt;546&lt;/a&gt;; 1996, c. &lt;a href='http://lis.virginia.gov/cgi-bin/legp604.exe?961+ful+CHAP0402'&gt;402&lt;/a&gt;; 2003, c. &lt;a href='http://lis.virginia.gov/cgi-bin/legp604.exe?031+ful+CHAP1011'&gt;1011&lt;/a&gt;; 2007, c. &lt;a href='http://lis.virginia.gov/cgi-bin/legp604.exe?071+ful+CHAP0383'&gt;383&lt;/a&gt;.&lt;/p&gt;</t>
  </si>
  <si>
    <t>¬ß 19.2-164.1</t>
  </si>
  <si>
    <t>Interpreters for the deaf (Supreme Court Rule 2:507 derived in part from this section).</t>
  </si>
  <si>
    <t>&lt;p&gt;In any criminal case in which a deaf person is the accused, an interpreter for the deaf person shall be appointed. In any criminal case in which a deaf person is the victim or a witness, an interpreter for the deaf person shall be appointed by the court in which the case is to be heard unless the court finds that the deaf person does not require the services of a court-appointed interpreter and the deaf person waives his rights. Such interpreter shall be procured by the judge of the court in which the case is to be heard through the Department for the Deaf and Hard-of-Hearing.&lt;/p&gt;&lt;p&gt;The compensation of an interpreter appointed by the court pursuant to this section shall be fixed by the court and paid from the general fund of the state treasury as part of the expense of trial. Such fee shall not be assessed as part of the costs.&lt;/p&gt;&lt;p&gt;Any person entitled to the services of an interpreter under this section may waive these services for all or a portion of the proceedings. Such a waiver shall be made by the person upon the record after an opportunity to consult with legal counsel. A judicial officer, utilizing an interpreter obtained in accordance with this section, shall explain to the deaf person the nature and effect of any waiver. Any waiver shall be approved in writing by the deaf person's legal counsel. If the person does not have legal counsel, approval shall be made in writing by a judicial officer. A person who waives his right to an interpreter may provide his own interpreter at his own expense without regard to whether the interpreter is qualified under this section.&lt;/p&gt;&lt;p&gt;The provisions of this section shall apply in both circuit courts and district courts.&lt;/p&gt;&lt;p&gt;Whenever a person communicates through an interpreter to any person under such circumstances that the communication would be privileged, and such person could not be compelled to testify as to the communications, this privilege shall also apply to the interpreter.&lt;/p&gt;&lt;p&gt;In any judicial proceeding, the judge on his own motion or on the motion of a party to the proceeding may order all of the testimony of a deaf person and the interpretation thereof to be visually electronically recorded for use in verification of the official transcript of the proceedings.&lt;/p&gt;&lt;p&gt;1982, c. 444; 1985, c. 396; 1995, c. &lt;a href='http://lis.virginia.gov/cgi-bin/legp604.exe?951+ful+CHAP0546'&gt;546&lt;/a&gt;; 1996, c. &lt;a href='http://lis.virginia.gov/cgi-bin/legp604.exe?961+ful+CHAP0402'&gt;402&lt;/a&gt;.&lt;/p&gt;</t>
  </si>
  <si>
    <t>RECORDING EVIDENCE AND INCIDENTS OF TRIAL</t>
  </si>
  <si>
    <t>¬ß 19.2-165</t>
  </si>
  <si>
    <t>Recording evidence and incidents of trial in felony cases; cost of recording; cost of transcripts; certified transcript deemed prima facie correct; request for copy of transcript.</t>
  </si>
  <si>
    <t>&lt;p&gt;In all felony cases, the court or judge trying the case shall by order entered of record provide for the recording verbatim of the evidence and incidents of trial either by a court reporter or by mechanical or electronic devices approved by the court. The expense of reporting or recording the trial of criminal cases shall be paid by the Commonwealth out of the appropriation for criminal charges, upon approval of the trial judge. However, if the defendant is convicted, the Commonwealth shall be entitled to receive the amount allocated to the court reporter fund under the fixed felony fee. Localities that maintain mechanical or electronic devices for this purpose shall be entitled to retain their reasonable expenses attributable to the cost of operating and maintaining such equipment. The clerk shall receive the evidence at the time of admission of such evidence by the court and shall maintain control over such evidence until the time such evidence is transferred on appeal, or destroyed or returned in accordance with law.&lt;/p&gt;&lt;p&gt;In all felony cases where it appears to the court from the affidavit of the defendant and other evidence that the defendant intends to seek an appeal and is financially unable to pay such costs or to bear the expense of a copy of the transcript of the evidence for an appeal, the trial court shall, upon the motion of counsel for the defendant, order the evidence transcribed for such appeal and all costs therefor paid by the Commonwealth out of the appropriation for criminal charges. If the conviction is not reversed, all costs paid by the Commonwealth, under the provisions hereof, shall be assessed against the defendant.&lt;/p&gt;&lt;p&gt;The reporter or other individual designated to report and record the trial shall file the original shorthand notes or other original records with the clerk of the circuit court who shall preserve them in the public records of the court for not less than five years if an appeal was taken and a transcript was prepared, or ten years if no appeal was taken. The transcript in any case certified by the reporter or other individual designated to report and record the trial shall be deemed prima facie a correct statement of the evidence and incidents of trial.&lt;/p&gt;&lt;p&gt;Upon the request of any counsel of record, or of any party not represented by counsel, and upon payment of the reasonable cost thereof, the court reporter covering any proceeding shall provide the requesting party with a copy of the transcript of such proceeding or any requested portion thereof.&lt;/p&gt;&lt;p&gt;The court shall not direct the court reporter to cease recording any portion of the proceeding without the consent of all parties or of their counsel of record.&lt;/p&gt;&lt;p&gt;The administration of this section shall be under the direction of the Supreme Court of Virginia.&lt;/p&gt;&lt;p&gt;Code 1950, ¬ß 17-30.1; 1952, c. 642; 1956, c. 699; 1962, c. 419; 1964, c. 533; 1968, c. 358; 1975, cc. 495, 640; 1983, c. 505; 1984, c. 752; 1994, c. &lt;a href='http://lis.virginia.gov/cgi-bin/legp604.exe?941+ful+CHAP0497'&gt;497&lt;/a&gt;; 1999, c. &lt;a href='http://lis.virginia.gov/cgi-bin/legp604.exe?991+ful+CHAP0009'&gt;9&lt;/a&gt;; 2014, c. &lt;a href='http://lis.virginia.gov/cgi-bin/legp604.exe?141+ful+CHAP0291'&gt;291&lt;/a&gt;.&lt;/p&gt;</t>
  </si>
  <si>
    <t>¬ß 19.2-165.1</t>
  </si>
  <si>
    <t>Payment of medical fees in certain criminal cases; reimbursement.</t>
  </si>
  <si>
    <t>&lt;p&gt;A. Except as provided in subsection B, all medical fees expended in the gathering of evidence for all criminal cases where medical evidence is necessary to establish a crime has occurred and for cases involving abuse of children under the age of 18 shall be paid by the Commonwealth out of the appropriation for criminal charges, provided that any medical evaluation, examination, or service rendered be performed by a physician or facility specifically designated by the attorney for the Commonwealth in the city or county having jurisdiction of such case for such a purpose. If no such physician or facility is reasonably available in such city or county, then the attorney for the Commonwealth may designate a physician or facility located outside and adjacent to such city or county.&lt;/p&gt;&lt;p&gt;Where there has been no prior designation of such a physician or facility, such medical fees shall be paid out of the appropriation for criminal charges upon authorization by the attorney for the Commonwealth of the city or county having jurisdiction over the case. Such authorization may be granted prior to or within 48 hours after the medical evaluation, examination, or service rendered.&lt;/p&gt;&lt;p&gt;B. All medical fees expended in the gathering of evidence through physical evidence recovery kit examinations conducted on victims complaining of sexual assault under Article 7 (¬ß &lt;a href='http://law.lis.virginia.gov/vacode/18.2-61/'&gt;18.2-61&lt;/a&gt; et seq.) of Chapter 4 of Title 18.2 shall be paid by the Commonwealth pursuant to subsection F of ¬ß &lt;a href='http://law.lis.virginia.gov/vacode/19.2-368.11:1/'&gt;19.2-368.11:1&lt;/a&gt;. Victims complaining of sexual assault shall not be required to participate in the criminal justice system or cooperate with law-enforcement authorities in order to be provided with such forensic medical exams.&lt;/p&gt;&lt;p&gt;C. Upon conviction of the defendant in any case requiring the payment of medical fees authorized by this section, the court shall order that the defendant reimburse the Commonwealth for payment of such fees.&lt;/p&gt;&lt;p&gt;1976, c. 292; 1982, c. 507; 1987, c. 330; 1997, c. &lt;a href='http://lis.virginia.gov/cgi-bin/legp604.exe?971+ful+CHAP0322'&gt;322&lt;/a&gt;; 1999, c. &lt;a href='http://lis.virginia.gov/cgi-bin/legp604.exe?991+ful+CHAP0853'&gt;853&lt;/a&gt;; 2000, c. &lt;a href='http://lis.virginia.gov/cgi-bin/legp604.exe?001+ful+CHAP0292'&gt;292&lt;/a&gt;; 2003, cc. &lt;a href='http://lis.virginia.gov/cgi-bin/legp604.exe?031+ful+CHAP0028'&gt;28&lt;/a&gt;, &lt;a href='http://lis.virginia.gov/cgi-bin/legp604.exe?031+ful+CHAP0772'&gt;772&lt;/a&gt;; 2008, cc. &lt;a href='http://lis.virginia.gov/cgi-bin/legp604.exe?081+ful+CHAP0203'&gt;203&lt;/a&gt;, &lt;a href='http://lis.virginia.gov/cgi-bin/legp604.exe?081+ful+CHAP0251'&gt;251&lt;/a&gt;.&lt;/p&gt;</t>
  </si>
  <si>
    <t>¬ß 19.2-166</t>
  </si>
  <si>
    <t>Court reporters.</t>
  </si>
  <si>
    <t>&lt;p&gt;Each judge of a court of record having jurisdiction over criminal proceedings shall be authorized, in all felony cases and habeas corpus proceedings to appoint a court reporter to report proceedings or to operate mechanical or electrical devices for recording proceedings, to transcribe the report or record of such proceedings, to perform any stenographic work related to such report, record or transcript including work pertinent to the court's findings of fact and conclusions of law pertinent thereto. Such reporter shall be paid by the Commonwealth on a per diem or work basis as appropriate out of the appropriation for criminal charges.&lt;/p&gt;&lt;p&gt;Code 1950, ¬ß 17-30.1:1; 1968, c. 486; 1975, c. 495; 2003, c. &lt;a href='http://lis.virginia.gov/cgi-bin/legp604.exe?031+ful+CHAP0140'&gt;140&lt;/a&gt;.&lt;/p&gt;</t>
  </si>
  <si>
    <t>PROCEEDINGS ON QUESTION OF INSANITY</t>
  </si>
  <si>
    <t>¬ß 19.2-167</t>
  </si>
  <si>
    <t>Accused not to be tried while insane or feebleminded.</t>
  </si>
  <si>
    <t>&lt;p&gt;No person shall, while he is insane or feebleminded, be tried for a criminal offense.&lt;/p&gt;&lt;p&gt;Code 1950, ¬ß 19.1-227; 1960, c. 366; 1964, c. 231; 1968, c. 789; 1975, c. 495.&lt;/p&gt;</t>
  </si>
  <si>
    <t>¬ß 19.2-168</t>
  </si>
  <si>
    <t>Notice to Commonwealth of intention to present evidence of insanity; continuance if notice not given.</t>
  </si>
  <si>
    <t>&lt;p&gt;In any case in which a person charged with a crime intends (i) to put in issue his sanity at the time of the crime charged and (ii) to present testimony of an expert to support his claim on this issue at his trial, he, or his counsel, shall give notice in writing to the attorney for the Commonwealth, at least 60 days prior to his trial, of his intention to present such evidence. However, if the period between indictment and trial is less than 120 days, the person or his counsel shall give such notice no later than 60 days following indictment. In the event that such notice is not given, and the person proffers such evidence at his trial as a defense, then the court may in its discretion, either allow the Commonwealth a continuance or, under appropriate circumstances, bar the defendant from presenting such evidence. The period of any such continuance shall not be counted for speedy trial purposes under ¬ß &lt;a href='http://law.lis.virginia.gov/vacode/19.2-243/'&gt;19.2-243&lt;/a&gt;.&lt;/p&gt;&lt;p&gt;Code 1950, ¬ß 19.1-227.1; 1970, c. 336; 1975, c. 495; 1986, c. 535; 2008, c. &lt;a href='http://lis.virginia.gov/cgi-bin/legp604.exe?081+ful+CHAP0372'&gt;372&lt;/a&gt;.&lt;/p&gt;</t>
  </si>
  <si>
    <t>¬ß 19.2-168.1</t>
  </si>
  <si>
    <t>Evaluation on motion of the Commonwealth after notice.</t>
  </si>
  <si>
    <t>&lt;p&gt;A. If the attorney for the defendant gives notice pursuant to ¬ß &lt;a href='http://law.lis.virginia.gov/vacode/19.2-168/'&gt;19.2-168&lt;/a&gt;, and the Commonwealth thereafter seeks an evaluation of the defendant's sanity at the time of the offense, the court shall appoint one or more qualified mental health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of ¬ß &lt;a href='http://law.lis.virginia.gov/vacode/19.2-169.5/'&gt;19.2-169.5&lt;/a&gt;.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 of ¬ß &lt;a href='http://law.lis.virginia.gov/vacode/19.2-169.5/'&gt;19.2-169.5&lt;/a&gt;.&lt;/p&gt;&lt;p&gt;B. If the court finds, after hearing evidence presented by the parties, that the defendant has refused to cooperate with an evaluation requested by the Commonwealth, it may admit evidence of such refusal or, in the discretion of the court, bar the defendant from presenting expert psychiatric or psychological evidence at trial on the issue of his sanity at the time of the offense.&lt;/p&gt;&lt;p&gt;1982, c. 653; 1986, c. 535; 2016, c. &lt;a href='http://lis.virginia.gov/cgi-bin/legp604.exe?161+ful+CHAP0445'&gt;445&lt;/a&gt;.&lt;/p&gt;</t>
  </si>
  <si>
    <t>¬ß 19.2-169</t>
  </si>
  <si>
    <t>&lt;p&gt;Repealed by Acts 1982, c. 653.&lt;/p&gt;</t>
  </si>
  <si>
    <t>¬ß 19.2-169.1</t>
  </si>
  <si>
    <t>Raising question of competency to stand trial or plead; evaluation and determination of competency.</t>
  </si>
  <si>
    <t>&lt;p&gt;A. Raising competency issue; appointment of evaluators.&lt;/p&gt;&lt;p&gt;If, at any time after the attorney for the defendant has been retained or appointed and before the end of trial, the court finds, upon hearing evidence or representations of counsel for the defendant or the attorney for the Commonwealth, that there is probable cause to believe that the defendant, whether a juvenile transferred pursuant to ¬ß &lt;a href='/vacode/16.1-269.1/'&gt;16.1-269.1&lt;/a&gt; or adult, lacks substantial capacity to understand the proceedings against him or to assist his attorney in his own defense, the court shall order that a competency evaluation be performed by at least one psychiatrist or clinical psychologist who (i) has performed forensic evaluations;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evaluators.&lt;/p&gt;&lt;p&gt;The court shall require the attorney for the Commonwealth to provide to the evaluators appointed under subsection A any information relevant to the evaluation, including, but not limited to (i) a copy of the warrant or indictment; (ii) the names and addresses of the attorney for the Commonwealth, the attorney for the defendant, and the judge ordering the evaluation; (iii) information about the alleged crime; and (iv) a summary of the reasons for the evaluation request. The court shall require the attorney for the defendant to provide any available psychiatric records and other information that is deemed relevant. The court shall require that information be provided to the evaluator within 96 hours of the issuance of the court order pursuant to this section.&lt;/p&gt;&lt;p&gt;D. The competency report.&lt;/p&gt;&lt;p&gt;Upon completion of the evaluation, the evaluators shall promptly submit a report in writing to the court and the attorneys of record concerning (i) the defendant's capacity to understand the proceedings against him; (ii) his ability to assist his attorney; and (iii) his need for treatment in the event he is found incompetent but restorable, or incompetent for the foreseeable future. If a need for restoration treatment is identified pursuant to clause (iii), the report shall state whether inpatient or outpatient treatment is recommended. No statements of the defendant relating to the time period of the alleged offense shall be included in the report. The evaluator shall also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A.&lt;/p&gt;&lt;p&gt;E. The competency determination.&lt;/p&gt;&lt;p&gt;After receiving the report described in subsection D, the court shall promptly determine whether the defendant is competent to stand trial. A hearing on the defendant's competency is not required unless one is requested by the attorney for the Commonwealth or the attorney for the defendant, or unless the court has reasonable cause to believe the defendant will be hospitalized under ¬ß &lt;a href='/vacode/19.2-169.2/'&gt;19.2-169.2&lt;/a&gt;. If a hearing is held, the party alleging that the defendant is incompetent shall bear the burden of proving by a preponderance of the evidence the defendant's incompetency. The defendant shall have the right to notice of the hearing, the right to counsel at the hearing and the right to personally participate in and introduce evidence at the hearing.&lt;/p&gt;&lt;p&gt;The fact that the defendant claims to be unable to remember the time period surrounding the alleged offense shall not, by itself, bar a finding of competency if the defendant otherwise understands the charges against him and can assist in his defense. Nor shall the fact that the defendant is under the influence of medication bar a finding of competency if the defendant is able to understand the charges against him and assist in his defense while medicated.&lt;/p&gt;&lt;p&gt;1982, c. 653; 1983, c. 373; 1985, c. 307; 2003, c. &lt;a href='http://lis.virginia.gov/cgi-bin/legp604.exe?031+ful+CHAP0735'&gt;735&lt;/a&gt;; 2007, c. &lt;a href='http://lis.virginia.gov/cgi-bin/legp604.exe?071+ful+CHAP0781'&gt;781&lt;/a&gt;; 2009, cc. &lt;a href='http://lis.virginia.gov/cgi-bin/legp604.exe?091+ful+CHAP0813'&gt;813&lt;/a&gt;, &lt;a href='http://lis.virginia.gov/cgi-bin/legp604.exe?091+ful+CHAP0840'&gt;840&lt;/a&gt;; 2014, cc. &lt;a href='http://lis.virginia.gov/cgi-bin/legp604.exe?141+ful+CHAP0329'&gt;329&lt;/a&gt;, &lt;a href='http://lis.virginia.gov/cgi-bin/legp604.exe?141+ful+CHAP0739'&gt;739&lt;/a&gt;; 2016, c. &lt;a href='http://lis.virginia.gov/cgi-bin/legp604.exe?161+ful+CHAP0445'&gt;445&lt;/a&gt;; 2018, c. &lt;a href='http://lis.virginia.gov/cgi-bin/legp604.exe?181+ful+CHAP0367'&gt;367&lt;/a&gt;.&lt;/p&gt;</t>
  </si>
  <si>
    <t>¬ß 19.2-169.2</t>
  </si>
  <si>
    <t>Disposition when defendant found incompetent.</t>
  </si>
  <si>
    <t>&lt;p&gt;A. Upon finding pursuant to subsection E of ¬ß &lt;a href='http://law.lis.virginia.gov/vacode/19.2-169.1/'&gt;19.2-169.1&lt;/a&gt; that the defendant, including a juvenile transferred pursuant to ¬ß &lt;a href='http://law.lis.virginia.gov/vacode/16.1-269.1/'&gt;16.1-269.1&lt;/a&gt;, is incompetent, the court shall order that the defendant receive treatment to restore his competency on an outpatient basis or, if the court specifically finds that the defendant requires inpatient hospital treatment, at a hospital designated by the Commissioner of Behavioral Health and Developmental Services as appropriate for treatment of persons under criminal charge. Notwithstanding the provisions of ¬ß &lt;a href='http://law.lis.virginia.gov/vacode/19.2-178/'&gt;19.2-178&lt;/a&gt;, if the court orders inpatient hospital treatment, the defendant shall be transferred to and accepted by the hospital designated by the Commissioner as soon as practicable, but no later than 10 days, from the receipt of the court order requiring treatment to restore the defendant's competency. If the 10-day period expires on a Saturday, Sunday, or other legal holiday, the 10 days shall be extended to the next day that is not a Saturday, Sunday, or legal holiday. Any psychiatric records and other information that have been deemed relevant and submitted by the attorney for the defendant pursuant to subsection C of ¬ß &lt;a href='http://law.lis.virginia.gov/vacode/19.2-169.1/'&gt;19.2-169.1&lt;/a&gt; and any reports submitted pursuant to subsection D of ¬ß &lt;a href='http://law.lis.virginia.gov/vacode/19.2-169.1/'&gt;19.2-169.1&lt;/a&gt; shall be made available to the director of the community services board or behavioral health authority or his designee or to the director of the treating inpatient facility or his designee within 96 hours of the issuance of the court order requiring treatment to restore the defendant's competency. If the 96-hour period expires on a Saturday, Sunday, or other legal holiday, the 96 hours shall be extended to the next day that is not a Saturday, Sunday, or legal holiday.&lt;/p&gt;&lt;p&gt;B. If, at any time after the defendant is ordered to undergo treatment under subsection A of this section, the director of the community services board or behavioral health authority or his designee or the director of the treating inpatient facility or his designee believes the defendant's competency is restored, the director or his designee shall immediately send a report to the court as prescribed in subsection D of ¬ß &lt;a href='http://law.lis.virginia.gov/vacode/19.2-169.1/'&gt;19.2-169.1&lt;/a&gt;. The court shall make a ruling on the defendant's competency according to the procedures specified in subsection E of ¬ß &lt;a href='http://law.lis.virginia.gov/vacode/19.2-169.1/'&gt;19.2-169.1&lt;/a&gt;.&lt;/p&gt;&lt;p&gt;C. The clerk of court shall certify and forward forthwith to the Central Criminal Records Exchange, on a form provided by the Exchange, a copy of an order for treatment issued pursuant to subsection A.&lt;/p&gt;&lt;p&gt;1982, c. 653; 2003, c. &lt;a href='http://lis.virginia.gov/cgi-bin/legp604.exe?031+ful+CHAP0735'&gt;735&lt;/a&gt;; 2007, c. &lt;a href='http://lis.virginia.gov/cgi-bin/legp604.exe?071+ful+CHAP0781'&gt;781&lt;/a&gt;; 2008, cc. &lt;a href='http://lis.virginia.gov/cgi-bin/legp604.exe?081+ful+CHAP0751'&gt;751&lt;/a&gt;, &lt;a href='http://lis.virginia.gov/cgi-bin/legp604.exe?081+ful+CHAP0788'&gt;788&lt;/a&gt;; 2009, cc. &lt;a href='http://lis.virginia.gov/cgi-bin/legp604.exe?091+ful+CHAP0813'&gt;813&lt;/a&gt;, &lt;a href='http://lis.virginia.gov/cgi-bin/legp604.exe?091+ful+CHAP0840'&gt;840&lt;/a&gt;; 2014, cc. &lt;a href='http://lis.virginia.gov/cgi-bin/legp604.exe?141+ful+CHAP0373'&gt;373&lt;/a&gt;, &lt;a href='http://lis.virginia.gov/cgi-bin/legp604.exe?141+ful+CHAP0408'&gt;408&lt;/a&gt;; 2017, c. &lt;a href='http://lis.virginia.gov/cgi-bin/legp604.exe?171+ful+CHAP0461'&gt;461&lt;/a&gt;.&lt;/p&gt;</t>
  </si>
  <si>
    <t>¬ß 19.2-169.3</t>
  </si>
  <si>
    <t>Disposition of the unrestorably incompetent defendant; capital murder charge; sexually violent offense charge.</t>
  </si>
  <si>
    <t>&lt;p&gt;A. If, at any time after the defendant is ordered to undergo treatment pursuant to subsection A of ¬ß &lt;a href='http://law.lis.virginia.gov/vacode/19.2-169.2/'&gt;19.2-169.2&lt;/a&gt;, the director of the community services board or behavioral health authority or his designee or the director of the treating inpatient facility or his designee concludes that the defendant is likely to remain incompetent for the foreseeable future, he shall send a report to the court so stating. The report shall also indicate whether, in the board, authority, or inpatient facility director's or his designee's opinion, the defendant should be released, committed pursuant to Article 5 (¬ß &lt;a href='http://law.lis.virginia.gov/vacode/37.2-814/'&gt;37.2-814&lt;/a&gt; et seq.) of Chapter 8 of Title 37.2, committed pursuant to Chapter 9 (¬ß &lt;a href='http://law.lis.virginia.gov/vacode/37.2-900/'&gt;37.2-900&lt;/a&gt; et seq.) of Title 37.2, or certified pursuant to ¬ß &lt;a href='http://law.lis.virginia.gov/vacode/37.2-806/'&gt;37.2-806&lt;/a&gt; in the event he is found to be unrestorably incompetent. Upon receipt of the report, the court shall make a competency determination according to the procedures specified in subsection E of ¬ß &lt;a href='http://law.lis.virginia.gov/vacode/19.2-169.1/'&gt;19.2-169.1&lt;/a&gt;. If the court finds that the defendant is incompetent and is likely to remain so for the foreseeable future, it shall order that he be (i) released, (ii) committed pursuant to Article 5 (¬ß &lt;a href='http://law.lis.virginia.gov/vacode/37.2-814/'&gt;37.2-814&lt;/a&gt; et seq.) of Chapter 8 of Title 37.2, or (iii) certified pursuant to ¬ß &lt;a href='http://law.lis.virginia.gov/vacode/37.2-806/'&gt;37.2-806&lt;/a&gt;. However, if the court finds that the defendant is incompetent and is likely to remain so for the foreseeable future and the defendant has been charged with a sexually violent offense, as defined in ¬ß &lt;a href='http://law.lis.virginia.gov/vacode/37.2-900/'&gt;37.2-900&lt;/a&gt;, he shall be screened pursuant to the procedures set forth in ¬ß¬ß &lt;a href='http://law.lis.virginia.gov/vacode/37.2-903/'&gt;37.2-903&lt;/a&gt; and &lt;a href='http://law.lis.virginia.gov/vacode/37.2-904/'&gt;37.2-904&lt;/a&gt;. If the court finds the defendant incompetent but restorable to competency in the foreseeable future, it may order treatment continued until six months have elapsed from the date of the defendant's initial admission under subsection A of ¬ß &lt;a href='http://law.lis.virginia.gov/vacode/19.2-169.2/'&gt;19.2-169.2&lt;/a&gt;.&lt;/p&gt;&lt;p&gt;B. At the end of six months from the date of the defendant's initial admission under subsection A of ¬ß &lt;a href='http://law.lis.virginia.gov/vacode/19.2-169.2/'&gt;19.2-169.2&lt;/a&gt; if the defendant remains incompetent in the opinion of the board, authority, or inpatient facility director or his designee, the director or his designee shall so notify the court and make recommendations concerning disposition of the defendant as described in subsection A. The court shall hold a hearing according to the procedures specified in subsection E of ¬ß &lt;a href='http://law.lis.virginia.gov/vacode/19.2-169.1/'&gt;19.2-169.1&lt;/a&gt; and, if it finds the defendant unrestorably incompetent, shall order one of the dispositions described in subsection A. If the court finds the defendant incompetent but restorable to competency, it may order continued treatment under subsection A of ¬ß &lt;a href='http://law.lis.virginia.gov/vacode/19.2-169.2/'&gt;19.2-169.2&lt;/a&gt; for additional six-month periods, provided a hearing pursuant to subsection E of ¬ß &lt;a href='http://law.lis.virginia.gov/vacode/19.2-169.1/'&gt;19.2-169.1&lt;/a&gt; is held at the completion of each such period and the defendant continues to be incompetent but restorable to competency in the foreseeable future.&lt;/p&gt;&lt;p&gt;C. If any defendant has been charged with a misdemeanor in violation of Article 3 (¬ß &lt;a href='http://law.lis.virginia.gov/vacode/18.2-95/'&gt;18.2-95&lt;/a&gt; et seq.) of Chapter 5 of Title 18.2 or Article 5 (¬ß &lt;a href='http://law.lis.virginia.gov/vacode/18.2-119/'&gt;18.2-119&lt;/a&gt; et seq.) of Chapter 5 of Title 18.2, other than a misdemeanor charge pursuant to ¬ß &lt;a href='http://law.lis.virginia.gov/vacode/18.2-130/'&gt;18.2-130&lt;/a&gt; or Article 2 (¬ß &lt;a href='http://law.lis.virginia.gov/vacode/18.2-415/'&gt;18.2-415&lt;/a&gt; et seq.) of Chapter 9 of Title 18.2, and is being treated pursuant to subsection A of ¬ß &lt;a href='http://law.lis.virginia.gov/vacode/19.2-169.2/'&gt;19.2-169.2&lt;/a&gt;, and after 45 days has not been restored to competency, the director of the community service board, behavioral health authority, or the director of the treating inpatient facility, or any of their designees, shall send a report indicating the defendant's status to the court. The report shall also indicate whether the defendant should be released or committed pursuant to ¬ß &lt;a href='http://law.lis.virginia.gov/vacode/37.2-817/'&gt;37.2-817&lt;/a&gt; or certified pursuant to ¬ß &lt;a href='http://law.lis.virginia.gov/vacode/37.2-806/'&gt;37.2-806&lt;/a&gt;. Upon receipt of the report, if the court determines that the defendant is still incompetent, the court shall order that the defendant be released, committed, or certified, and may dismiss the charges against the defendant.&lt;/p&gt;&lt;p&gt;D. Unless an incompetent defendant is charged with capital murder or the charges against an incompetent criminal defendant have been previously dismissed, charges against an unrestorably incompetent defendant shall be dismissed on the date upon which his sentence would have expired had he been convicted and received the maximum sentence for the crime charged, or on the date five years from the date of his arrest for such charges, whichever is sooner.&lt;/p&gt;&lt;p&gt;E. If the court orders an unrestorably incompetent defendant to be screened pursuant to the procedures set forth in ¬ß¬ß &lt;a href='http://law.lis.virginia.gov/vacode/37.2-903/'&gt;37.2-903&lt;/a&gt; and &lt;a href='http://law.lis.virginia.gov/vacode/37.2-904/'&gt;37.2-904&lt;/a&gt;, it shall order the attorney for the Commonwealth in the jurisdiction wherein the defendant was charged and the Commissioner of Behavioral Health and Developmental Services to provide the Director of the Department of Corrections with any information relevant to the review, including, but not limited to: (i) a copy of the warrant or indictment, (ii) a copy of the defendant's criminal record, (iii) information about the alleged crime, (iv) a copy of the competency report completed pursuant to ¬ß &lt;a href='http://law.lis.virginia.gov/vacode/19.2-169.1/'&gt;19.2-169.1&lt;/a&gt;, and (v) a copy of the report prepared by the director of the defendant's community services board, behavioral health authority, or treating inpatient facility or his designee pursuant to this section. The court shall further order that the defendant be held in the custody of the Department of Behavioral Health and Developmental Services for secure confinement and treatment until the Commitment Review Committee's and Attorney General's review and any subsequent hearing or trial are completed. If the court receives notice that the Attorney General has declined to file a petition for the commitment of an unrestorably incompetent defendant as a sexually violent predator after conducting a review pursuant to ¬ß &lt;a href='http://law.lis.virginia.gov/vacode/37.2-905/'&gt;37.2-905&lt;/a&gt;, the court shall order that the defendant be released, committed pursuant to Article 5 (¬ß &lt;a href='http://law.lis.virginia.gov/vacode/37.2-814/'&gt;37.2-814&lt;/a&gt; et seq.) of Chapter 8 of Title 37.2, or certified pursuant to ¬ß &lt;a href='http://law.lis.virginia.gov/vacode/37.2-806/'&gt;37.2-806&lt;/a&gt;.&lt;/p&gt;&lt;p&gt;F. In any case when an incompetent defendant is charged with capital murder, notwithstanding any other provision of this section, the charge shall not be dismissed and the court having jurisdiction over the capital murder case may order that the defendant receive continued treatment under subsection A of ¬ß &lt;a href='http://law.lis.virginia.gov/vacode/19.2-169.2/'&gt;19.2-169.2&lt;/a&gt; for additional six-month periods without limitation, provided that (i) a hearing pursuant to subsection E of ¬ß &lt;a href='http://law.lis.virginia.gov/vacode/19.2-169.1/'&gt;19.2-169.1&lt;/a&gt; is held at the completion of each such period, (ii) the defendant remains incompetent, (iii) the court finds continued treatment to be medically appropriate, and (iv) the defendant presents a danger to himself or others.&lt;/p&gt;&lt;p&gt;G. The attorney for the Commonwealth may bring charges that have been dismissed against the defendant when he is restored to competency.&lt;/p&gt;&lt;p&gt;1982, c. 653; 1999, cc. &lt;a href='http://lis.virginia.gov/cgi-bin/legp604.exe?991+ful+CHAP0946'&gt;946&lt;/a&gt;, &lt;a href='http://lis.virginia.gov/cgi-bin/legp604.exe?991+ful+CHAP0985'&gt;985&lt;/a&gt;; 2003, cc. &lt;a href='http://lis.virginia.gov/cgi-bin/legp604.exe?031+ful+CHAP0915'&gt;915&lt;/a&gt;, &lt;a href='http://lis.virginia.gov/cgi-bin/legp604.exe?031+ful+CHAP0919'&gt;919&lt;/a&gt;,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2006, cc. &lt;a href='http://lis.virginia.gov/cgi-bin/legp604.exe?061+ful+CHAP0863'&gt;863&lt;/a&gt;, &lt;a href='http://lis.virginia.gov/cgi-bin/legp604.exe?061+ful+CHAP0914'&gt;914&lt;/a&gt;; 2007, cc. &lt;a href='http://lis.virginia.gov/cgi-bin/legp604.exe?071+ful+CHAP0781'&gt;781&lt;/a&gt;, &lt;a href='http://lis.virginia.gov/cgi-bin/legp604.exe?071+ful+CHAP0876'&gt;876&lt;/a&gt;; 2008, cc. &lt;a href='http://lis.virginia.gov/cgi-bin/legp604.exe?081+ful+CHAP0406'&gt;406&lt;/a&gt;, &lt;a href='http://lis.virginia.gov/cgi-bin/legp604.exe?081+ful+CHAP0796'&gt;796&lt;/a&gt;; 2009, cc. &lt;a href='http://lis.virginia.gov/cgi-bin/legp604.exe?091+ful+CHAP0813'&gt;813&lt;/a&gt;, &lt;a href='http://lis.virginia.gov/cgi-bin/legp604.exe?091+ful+CHAP0840'&gt;840&lt;/a&gt;; 2012, cc. &lt;a href='http://lis.virginia.gov/cgi-bin/legp604.exe?121+ful+CHAP0668'&gt;668&lt;/a&gt;, &lt;a href='http://lis.virginia.gov/cgi-bin/legp604.exe?121+ful+CHAP0800'&gt;800&lt;/a&gt;.&lt;/p&gt;</t>
  </si>
  <si>
    <t>¬ß 19.2-169.4</t>
  </si>
  <si>
    <t>Litigating certain issues when the defendant is incompetent.</t>
  </si>
  <si>
    <t>&lt;p&gt;A finding of incompetency does not preclude the adjudication, at any time before trial, of a motion objecting to the sufficiency of the indictment, nor does it preclude the adjudication of similar legal objections which, in the court's opinion, may be undertaken without the personal participation of the defendant.&lt;/p&gt;&lt;p&gt;1982, c. 653.&lt;/p&gt;</t>
  </si>
  <si>
    <t>¬ß 19.2-169.5</t>
  </si>
  <si>
    <t>Evaluation of sanity at the time of the offense; disclosure of evaluation results.</t>
  </si>
  <si>
    <t>&lt;p&gt;A. Raising issue of sanity at the time of offense; appointment of evaluators.&lt;/p&gt;&lt;p&gt;If, at any time before trial, the court finds, upon hearing evidence or representations of counsel for the defendant, that there is probable cause to believe that the defendant's sanity will be a significant factor in his defense and that the defendant is financially unable to pay for expert assistance, the court shall appoint one or more qualified mental health experts to evaluate the defendant's sanity at the time of the offense and, where appropriate, to assist in the development of an insanity defense. Such mental health expert shall be a psychiatrist or a clinical psychologist who (i) has performed forensic examinations, (ii) has successfully completed forensic evaluation training recognized by the Commissioner of Behavioral Health and Developmental Services, (iii) has demonstrated to the Commissioner competence to perform forensic evaluations, and (iv) is included on a list of approved evaluators maintained by the Commissioner. The defendant shall not be entitled to a mental health expert of his own choosing or to funds to employ such expert.&lt;/p&gt;&lt;p&gt;B. Location of evaluation.&lt;/p&gt;&lt;p&gt;The evaluation shall be performed on an outpatient basis, at a mental health facility or in jail unless an outpatient evaluation has been conducted and the outpatient evaluator opines that a hospital-based evaluation is needed to reliably reach an opinion or unless the defendant is in the custody of the Commissioner of Behavioral Health and Developmental Services pursuant to ¬ß &lt;a href='/vacode/19.2-169.2/'&gt;19.2-169.2&lt;/a&gt;, &lt;a href='/vacode/19.2-169.6/'&gt;19.2-169.6&lt;/a&gt;, &lt;a href='/vacode/19.2-182.2/'&gt;19.2-182.2&lt;/a&gt;, &lt;a href='/vacode/19.2-182.3/'&gt;19.2-182.3&lt;/a&gt;, &lt;a href='/vacode/19.2-182.8/'&gt;19.2-182.8&lt;/a&gt;, &lt;a href='/vacode/19.2-182.9/'&gt;19.2-182.9&lt;/a&gt;, or Article 5 (¬ß &lt;a href='/vacode/37.2-814/'&gt;37.2-814&lt;/a&gt; et seq.) of Chapter 8 of Title 37.2.&lt;/p&gt;&lt;p&gt;C. Provision of information to evaluator.&lt;/p&gt;&lt;p&gt;The court shall require the party making the motion for the evaluation, and such other parties as the court deems appropriate, to provide to the evaluators appointed under subsection A any information relevant to the evaluation, including, but not limited to (i) copy of the warrant or indictment; (ii) the names and addresses of the attorney for the Commonwealth, the attorney for the defendant and the judge who appointed the expert; (iii) information pertaining to the alleged crime, including statements by the defendant made to the police and transcripts of preliminary hearings, if any; (iv) a summary of the reasons for the evaluation request; (v) any available psychiatric, psychological, medical or social records that are deemed relevant; and (vi) a copy of the defendant's criminal record, to the extent reasonably available.&lt;/p&gt;&lt;p&gt;D. The evaluators shall prepare a full report concerning the defendant's sanity at the time of the offense, including whether he may have had a significant mental disease or defect which rendered him insane at the time of the offense. The report shall be prepared within the time period designated by the court, said period to include the time necessary to obtain and evaluate the information specified in subsection C.&lt;/p&gt;&lt;p&gt;E. Disclosure of evaluation results.&lt;/p&gt;&lt;p&gt;The report described in subsection D shall be sent solely to the attorney for the defendant and shall be deemed to be protected by the lawyer-client privilege. However, the Commonwealth shall be given the report in all felony cases, the results of any other evaluation of the defendant's sanity at the time of the offense, and copies of psychiatric, psychological, medical, or other records obtained during the course of any such evaluation, after the attorney for the defendant gives notice of an intent to present psychiatric or psychological evidence pursuant to ¬ß &lt;a href='/vacode/19.2-168/'&gt;19.2-168&lt;/a&gt;. In addition, in all cases, the evaluator shall send a redacted copy of the report removing references to the defendant's name, date of birth, case number, and court of jurisdiction to the Commissioner of Behavioral Health and Developmental Services for the purpose of peer review to establish and maintain the list of approved evaluators described in subsection A.&lt;/p&gt;&lt;p&gt;F. In any case where the defendant obtains his own expert to evaluate the defendant's sanity at the time of the offense, the provisions of subsections D and E, relating to the disclosure of the evaluation results, shall apply.&lt;/p&gt;&lt;p&gt;1982, c. 653; 1986, c. 535; 1987, c. 439; 1996, cc. &lt;a href='http://lis.virginia.gov/cgi-bin/legp604.exe?961+ful+CHAP0937'&gt;937&lt;/a&gt;, &lt;a href='http://lis.virginia.gov/cgi-bin/legp604.exe?961+ful+CHAP0980'&gt;980&lt;/a&gt;; 2005, c. &lt;a href='http://lis.virginia.gov/cgi-bin/legp604.exe?051+ful+CHAP0428'&gt;428&lt;/a&gt;; 2009, cc. &lt;a href='http://lis.virginia.gov/cgi-bin/legp604.exe?091+ful+CHAP0813'&gt;813&lt;/a&gt;, &lt;a href='http://lis.virginia.gov/cgi-bin/legp604.exe?091+ful+CHAP0840'&gt;840&lt;/a&gt;; 2016, c. &lt;a href='http://lis.virginia.gov/cgi-bin/legp604.exe?161+ful+CHAP0445'&gt;445&lt;/a&gt;; 2018, c. &lt;a href='http://lis.virginia.gov/cgi-bin/legp604.exe?181+ful+CHAP0367'&gt;367&lt;/a&gt;.&lt;/p&gt;</t>
  </si>
  <si>
    <t>¬ß 19.2-169.6</t>
  </si>
  <si>
    <t>Inpatient psychiatric hospital admission from local correctional facility.</t>
  </si>
  <si>
    <t>&lt;p&gt;A. Any inmate of a local correctional facility may be hospitalized for psychiatric treatment at a hospital designated by the Commissioner of Behavioral Health and Developmental Services as appropriate for treatment of persons under criminal charge if:&lt;/p&gt;&lt;p&gt;1. The court with jurisdiction over the inmate's case, if it is still pending, on the petition of the person having custody over an inmate or on its own motion, holds a hearing at which the inmate is represented by counsel and finds by clear and convincing evidence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the local correctional facility. Prior to making this determination, the court shall consider the examination conducted in accordance with ¬ß &lt;a href='/vacode/37.2-815/'&gt;37.2-815&lt;/a&gt; and the preadmission screening report prepared in accordance with ¬ß &lt;a href='/vacode/37.2-816/'&gt;37.2-816&lt;/a&gt; and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who is not providing treatment to the inmate, and who has completed a certification program approved by the Department of Behavioral Health and Developmental Services as provided in ¬ß &lt;a href='/vacode/37.2-809/'&gt;37.2-809&lt;/a&gt;.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or&lt;/p&gt;&lt;p&gt;2. Upon petition by the person having custody over an inmate, a magistrate finds probable cause to believe that (i) the inmate has a mental illness; (ii)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(iii) the inmate requires treatment in a hospital rather than a local correctional facility, and the magistrate issues a temporary detention order for the inmate. Prior to the filing of the petition, the person having custody shall arrange for an evaluation of the inmate conducted in-person or by means of a two-way electronic video and audio communication system as authorized in ¬ß &lt;a href='/vacode/37.2-804.1/'&gt;37.2-804.1&lt;/a&gt; by an employee or designee of the local community services board or behavioral health authority who is skilled in the assessment and treatment of mental illness and who has completed a certification program approved by the Department as provided in ¬ß &lt;a href='/vacode/37.2-809/'&gt;37.2-809&lt;/a&gt;. After considering the evaluation of the employee or designee of the local community services board or behavioral health authority, and any other information presented, and finding that probable cause exists to meet the criteria, the magistrate may issue a temporary detention order in accordance with the applicable procedures specified in ¬ß¬ß &lt;a href='/vacode/37.2-809/'&gt;37.2-809&lt;/a&gt; through &lt;a href='/vacode/37.2-813/'&gt;37.2-813&lt;/a&gt;. A temporary detention order issued pursuant to this subdivision may be executed by a deputy sheriff or jail officer, as those terms are defined in ¬ß &lt;a href='/vacode/53.1-1/'&gt;53.1-1&lt;/a&gt;, employed at the local correctional facility where the inmate is incarcerated. The person having custody over the inmate shall notify the court having jurisdiction over the inmate's case, if it is still pending, and the inmate's attorney prior to the detention pursuant to a temporary detention order or as soon thereafter as is reasonable.&lt;/p&gt;&lt;p&gt;Upon detention pursuant to this subdivision, a hearing shall be held either before the court having jurisdiction over the inmate's case or before a district court judge or a special justice, as defined in ¬ß &lt;a href='/vacode/37.2-100/'&gt;37.2-100&lt;/a&gt;, in accordance with the provisions of ¬ß¬ß &lt;a href='/vacode/37.2-815/'&gt;37.2-815&lt;/a&gt; through &lt;a href='/vacode/37.2-821/'&gt;37.2-821&lt;/a&gt;, in which case the inmate shall be represented by counsel as specified in ¬ß &lt;a href='/vacode/37.2-814/'&gt;37.2-814&lt;/a&gt;. The hearing shall be held within 72 hours of execution of the temporary detention order issued pursuant to this subdivision. If the 72-hour period terminates on a Saturday, Sunday, legal holiday, or day on which the court is lawfully closed, the inmate may be detained until the close of business on the next day that is not a Saturday, Sunday, legal holiday, or day on which the court is lawfully closed. Any employee or designee of the local community services board or behavioral health authority, as defined in ¬ß &lt;a href='/vacode/37.2-809/'&gt;37.2-809&lt;/a&gt;, representing the board or authority that prepared the preadmission screening report shall attend the hearing in person or, if physical attendance is not practicable, shall participate in the hearing through a two-way electronic video and audio communication system as authorized in ¬ß &lt;a href='/vacode/37.2-804.1/'&gt;37.2-804.1&lt;/a&gt;. When the hearing is held outside the service area of the community services board or behavioral health authority that prepared the preadmission screening report, and it is not practicable for a representative of the board or authority to attend or participate in the hearing, arrangements shall be made by the board or authority for an employee or designee of the board or authority serving the area in which the hearing is held to attend or participate on behalf of the board or authority that prepared the preadmission screening report. The judge or special justice conducting the hearing may order the inmate hospitalized if, after considering the examination conducted in accordance with ¬ß &lt;a href='/vacode/37.2-815/'&gt;37.2-815&lt;/a&gt;, the preadmission screening report prepared in accordance with ¬ß &lt;a href='/vacode/37.2-816/'&gt;37.2-816&lt;/a&gt;, and any other available information as specified in subsection C of ¬ß &lt;a href='/vacode/37.2-817/'&gt;37.2-817&lt;/a&gt;, he finds by clear and convincing evidence that (1) the inmate has a mental illness; (2) there exists a substantial likelihood that, as a result of a mental illness, the inmate will, in the near future, (a) cause serious physical harm to himself or others as evidenced by recent behavior causing, attempting, or threatening harm and any other relevant information or (b) suffer serious harm due to his lack of capacity to protect himself from harm as evidenced by recent behavior and any other relevant information; and (3) the inmate requires treatment in a hospital rather than a local correctional facility. The examiner appointed pursuant to ¬ß &lt;a href='/vacode/37.2-815/'&gt;37.2-815&lt;/a&gt;, if not physically present at the hearing, shall be available whenever possible for questioning during the hearing through a two-way electronic video and audio or telephonic communication system as authorized in ¬ß &lt;a href='/vacode/37.2-804.1/'&gt;37.2-804.1&lt;/a&gt;. The examination and the preadmission screening report shall be admitted into evidence at the hearing.&lt;/p&gt;&lt;p&gt;B. In no event shall an inmate have the right to make application for voluntary admission as may be otherwise provided in ¬ß &lt;a href='/vacode/37.2-805/'&gt;37.2-805&lt;/a&gt; or &lt;a href='/vacode/37.2-814/'&gt;37.2-814&lt;/a&gt; or be subject to an order for mandatory outpatient treatment as provided in ¬ß &lt;a href='/vacode/37.2-817/'&gt;37.2-817&lt;/a&gt;.&lt;/p&gt;&lt;p&gt;C. If an inmate is hospitalized pursuant to this section and his criminal case is still pending, the court having jurisdiction over the inmate's case may order that the admitting hospital evaluate the inmate's competency to stand trial and his mental state at the time of the offense pursuant to ¬ß¬ß &lt;a href='/vacode/19.2-169.1/'&gt;19.2-169.1&lt;/a&gt; and &lt;a href='/vacode/19.2-169.5/'&gt;19.2-169.5&lt;/a&gt;.&lt;/p&gt;&lt;p&gt;D. An inmate may not be hospitalized longer than 30 days under subsection A unless the court which has criminal jurisdiction over him or a district court judge or a special justice, as defined in ¬ß &lt;a href='/vacode/37.2-100/'&gt;37.2-100&lt;/a&gt;, holds a hearing and orders the inmate's continued hospitalization in accordance with the provisions of subdivision A 2. If the inmate's hospitalization is continued under this subsection by a court other than the court which has jurisdiction over his criminal case, the facility at which the inmate is hospitalized shall notify the court with jurisdiction over his criminal case and the inmate's attorney in the criminal case, if the case is still pending.&lt;/p&gt;&lt;p&gt;E. Hospitalization may be extended in accordance with subsection D for periods of 60 days for inmates awaiting trial, but in no event may such hospitalization be continued beyond trial, nor shall such hospitalization act to delay trial, as long as the inmate remains competent to stand trial. Hospitalization may be extended in accordance with subsection D for periods of 180 days for an inmate who has been convicted and not yet sentenced, or for an inmate who has been convicted of a crime and is in the custody of a local correctional facility after sentencing, but in no event may such hospitalization be continued beyond the date upon which his sentence would have expired had he received the maximum sentence for the crime charged. Any inmate who has not completed service of his sentence upon discharge from the hospital shall serve the remainder of his sentence.&lt;/p&gt;&lt;p&gt;F. For any inmate who has been convicted and not yet sentenced, or who has been convicted of a crime and is in the custody of a local correctional facility after sentencing, the time the inmate is confined in a hospital for psychiatric treatment shall be deducted from any term for which he may be sentenced to any penal institution, reformatory or elsewhere.&lt;/p&gt;&lt;p&gt;G. Any health care provider, as defined in ¬ß &lt;a href='/vacode/32.1-127.1:03/'&gt;32.1-127.1:03&lt;/a&gt;, or other provider rendering services to an inmate who is the subject of a proceeding under this section, upon request, shall disclose to a magistrate, the court, the inmate's attorney, the inmate's guardian ad litem, the examiner appointed pursuant to ¬ß &lt;a href='/vacode/37.2-815/'&gt;37.2-815&lt;/a&gt;, the community service board or behavioral health authority preparing the preadmission screening pursuant to ¬ß &lt;a href='/vacode/37.2-816/'&gt;37.2-816&lt;/a&gt;, or the sheriff or administrator of the local correctional facility any and all information that is necessary and appropriate to enable each of them to perform his duties under this section. These health care providers and other service providers shall disclose to one another health records and information where necessary to provide care and treatment to the inmate and to monitor that care and treatment. Health records disclosed to a sheriff or administrator of the local correctional facility shall be limited to information necessary to protect the sheriff or administrator of the local correctional facility and his employees, the inmate, or the public from physical injury or to address the health care needs of the inmate. Information disclosed to a law-enforcement officer shall not be used for any other purpose, disclosed to others, or retained.&lt;/p&gt;&lt;p&gt;Any health care provider disclosing records pursuant to this section shall be immune from civil liability for any harm resulting from the disclosure, including any liability under the federal Health Insurance Portability and Accountability Act (42 U.S.C. ¬ß 1320d et seq.), as amended, unless the person or provider disclosing such records intended the harm or acted in bad faith.&lt;/p&gt;&lt;p&gt;H. Any order entered where an inmate is the subject of proceedings under this section shall provide for the disclosure of medical records pursuant to subsection G. This subsection shall not preclude any other disclosures as required or permitted by law.&lt;/p&gt;&lt;p&gt;I. If the person having custody over an inmate files a petition pursuant to this section, such person shall ensure that the appropriate community services board or behavioral health authority is advised of the need for a preadmission screening. If the community services board or behavioral health authority does not respond upon being advised of the need for a preadmission screening or fails to complete the preadmission screening, the person having custody over the inmate shall contact the director or other senior management at the community services board or behavioral health authority.&lt;/p&gt;&lt;p&gt;J. As used in this section, "person having custody over an inmate" means the sheriff or other person in charge of the local correctional facility where the inmate is incarcerated at the time of the filing of a petition for the psychiatric treatment of the inmate.&lt;/p&gt;&lt;p&gt;1982, c. 653; 1986, c. 629; 1987, c. 96; 1990, c. 76; 1995, c. &lt;a href='http://lis.virginia.gov/cgi-bin/legp604.exe?951+ful+CHAP0844'&gt;844&lt;/a&gt;; 2005, c. &lt;a href='http://lis.virginia.gov/cgi-bin/legp604.exe?051+ful+CHAP0716'&gt;716&lt;/a&gt;; 2008, cc. &lt;a href='http://lis.virginia.gov/cgi-bin/legp604.exe?081+ful+CHAP0779'&gt;779&lt;/a&gt;, &lt;a href='http://lis.virginia.gov/cgi-bin/legp604.exe?081+ful+CHAP0782'&gt;782&lt;/a&gt;, &lt;a href='http://lis.virginia.gov/cgi-bin/legp604.exe?081+ful+CHAP0850'&gt;850&lt;/a&gt;, &lt;a href='http://lis.virginia.gov/cgi-bin/legp604.exe?081+ful+CHAP0870'&gt;870&lt;/a&gt;; 2010, cc. &lt;a href='http://lis.virginia.gov/cgi-bin/legp604.exe?101+ful+CHAP0340'&gt;340&lt;/a&gt;, &lt;a href='http://lis.virginia.gov/cgi-bin/legp604.exe?101+ful+CHAP0406'&gt;406&lt;/a&gt;; 2012, c. &lt;a href='http://lis.virginia.gov/cgi-bin/legp604.exe?121+ful+CHAP0801'&gt;801&lt;/a&gt;; 2014, cc. &lt;a href='http://lis.virginia.gov/cgi-bin/legp604.exe?141+ful+CHAP0499'&gt;499&lt;/a&gt;, &lt;a href='http://lis.virginia.gov/cgi-bin/legp604.exe?141+ful+CHAP0538'&gt;538&lt;/a&gt;, &lt;a href='http://lis.virginia.gov/cgi-bin/legp604.exe?141+ful+CHAP0691'&gt;691&lt;/a&gt;; 2016, cc. &lt;a href='http://lis.virginia.gov/cgi-bin/legp604.exe?161+ful+CHAP0357'&gt;357&lt;/a&gt;, &lt;a href='http://lis.virginia.gov/cgi-bin/legp604.exe?161+ful+CHAP0599'&gt;599&lt;/a&gt;; 2017, cc. &lt;a href='http://lis.virginia.gov/cgi-bin/legp604.exe?171+ful+CHAP0463'&gt;463&lt;/a&gt;, &lt;a href='http://lis.virginia.gov/cgi-bin/legp604.exe?171+ful+CHAP0468'&gt;468&lt;/a&gt;, &lt;a href='http://lis.virginia.gov/cgi-bin/legp604.exe?171+ful+CHAP0605'&gt;605&lt;/a&gt;; 2018, c. &lt;a href='http://lis.virginia.gov/cgi-bin/legp604.exe?181+ful+CHAP0144'&gt;144&lt;/a&gt;.&lt;/p&gt;</t>
  </si>
  <si>
    <t>¬ß 19.2-169.7</t>
  </si>
  <si>
    <t>Disclosure by defendant during evaluation or treatment; use at guilt phase of trial.</t>
  </si>
  <si>
    <t>&lt;p&gt;No statement or disclosure by the defendant concerning the alleged offense made during a competency evaluation ordered pursuant to ¬ß &lt;a href='http://law.lis.virginia.gov/vacode/19.2-169.1/'&gt;19.2-169.1&lt;/a&gt;, a mental state at the time of the offense evaluation ordered pursuant to ¬ß &lt;a href='http://law.lis.virginia.gov/vacode/19.2-169.5/'&gt;19.2-169.5&lt;/a&gt;, or treatment ordered pursuant to ¬ß &lt;a href='http://law.lis.virginia.gov/vacode/19.2-169.2/'&gt;19.2-169.2&lt;/a&gt; or ¬ß &lt;a href='http://law.lis.virginia.gov/vacode/19.2-169.6/'&gt;19.2-169.6&lt;/a&gt; may be used against the defendant at trial as evidence or as a basis for such evidence, except on the issue of his mental condition at the time of the offense after he raises the issue pursuant to ¬ß &lt;a href='http://law.lis.virginia.gov/vacode/19.2-168/'&gt;19.2-168&lt;/a&gt;.&lt;/p&gt;&lt;p&gt;1982, c. 653.&lt;/p&gt;</t>
  </si>
  <si>
    <t>¬ß 19.2-169.8</t>
  </si>
  <si>
    <t>Orders for evaluation or treatment; duties of clerk; copies.</t>
  </si>
  <si>
    <t>&lt;p&gt;A. Whenever a court orders an evaluation pursuant to ¬ß &lt;a href='http://law.lis.virginia.gov/vacode/19.2-168.1/'&gt;19.2-168.1&lt;/a&gt;, &lt;a href='http://law.lis.virginia.gov/vacode/19.2-169.1/'&gt;19.2-169.1&lt;/a&gt;, or &lt;a href='http://law.lis.virginia.gov/vacode/19.2-169.5/'&gt;19.2-169.5&lt;/a&gt; or orders treatment pursuant to ¬ß &lt;a href='http://law.lis.virginia.gov/vacode/19.2-169.2/'&gt;19.2-169.2&lt;/a&gt; or &lt;a href='http://law.lis.virginia.gov/vacode/19.2-169.6/'&gt;19.2-169.6&lt;/a&gt;, the clerk of the court shall provide a copy of the order to the appointed evaluator or to the director of the community services board, behavioral health authority, or hospital named in the order as soon as practicable but no later than the close of business on the next business day following entry of the order. The party requesting the evaluation pursuant to ¬ß &lt;a href='http://law.lis.virginia.gov/vacode/19.2-168.1/'&gt;19.2-168.1&lt;/a&gt;, &lt;a href='http://law.lis.virginia.gov/vacode/19.2-169.1/'&gt;19.2-169.1&lt;/a&gt;, or &lt;a href='http://law.lis.virginia.gov/vacode/19.2-169.5/'&gt;19.2-169.5&lt;/a&gt;, the attorney for the Commonwealth if treatment is ordered pursuant to ¬ß &lt;a href='http://law.lis.virginia.gov/vacode/19.2-169.2/'&gt;19.2-169.2&lt;/a&gt;, or the petitioner if treatment is ordered pursuant to ¬ß &lt;a href='http://law.lis.virginia.gov/vacode/19.2-169.6/'&gt;19.2-169.6&lt;/a&gt; shall be responsible for providing to the court the name, address, and other contact information for the appointed evaluator or the director of the community services board, behavioral health authority, or hospital unless the court or clerk already has this information. The appointed evaluator or the director of the community services board, behavioral health authority, or hospital shall acknowledge receipt of the order to the clerk of the court on a form developed by the Office of the Executive Secretary of the Supreme Court of Virginia as soon as practicable but no later than the close of business on the next business day following receipt of the order.&lt;/p&gt;&lt;p&gt;B. No person shall be liable for any act or omission relating to the performance of any requirement set forth in subsection A unless the person was grossly negligent or engaged in willful misconduct.&lt;/p&gt;&lt;p&gt;2016, cc. &lt;a href='http://lis.virginia.gov/cgi-bin/legp604.exe?161+ful+CHAP0446'&gt;446&lt;/a&gt;, &lt;a href='http://lis.virginia.gov/cgi-bin/legp604.exe?161+ful+CHAP0449'&gt;449&lt;/a&gt;.&lt;/p&gt;</t>
  </si>
  <si>
    <t>¬ß¬ß 19.2-170 through 19.2-174</t>
  </si>
  <si>
    <t>¬ß 19.2-174.1</t>
  </si>
  <si>
    <t>Information required prior to admission to a mental health facility.</t>
  </si>
  <si>
    <t>&lt;p&gt;Prior to any person being placed into the custody of the Commissioner for evaluation or treatment pursuant to ¬ß¬ß &lt;a href='http://law.lis.virginia.gov/vacode/19.2-169.2/'&gt;19.2-169.2&lt;/a&gt;, &lt;a href='http://law.lis.virginia.gov/vacode/19.2-169.3/'&gt;19.2-169.3&lt;/a&gt;, &lt;a href='http://law.lis.virginia.gov/vacode/19.2-169.6/'&gt;19.2-169.6&lt;/a&gt;, &lt;a href='http://law.lis.virginia.gov/vacode/19.2-182.2/'&gt;19.2-182.2&lt;/a&gt;, and &lt;a href='http://law.lis.virginia.gov/vacode/19.2-182.3/'&gt;19.2-182.3&lt;/a&gt;, and Chapter 9 (¬ß &lt;a href='http://law.lis.virginia.gov/vacode/37.2-900/'&gt;37.2-900&lt;/a&gt; et seq.) of Title 37.2, the court or special justice shall provide the Commissioner with the following, if available: (i) the commitment order, (ii) the names and addresses for the attorney for the Commonwealth, the attorney for the person and the judge holding jurisdiction over the person, (iii) a copy of the warrant or indictment, and (iv) a copy of the criminal incident information as defined in ¬ß &lt;a href='http://law.lis.virginia.gov/vacode/2.2-3706/'&gt;2.2-3706&lt;/a&gt; or a copy of the arrest report or a summary of the facts relating to the crime. The party requesting the placement into the Commissioner's custody or, in the case of admissions pursuant to ¬ß¬ß &lt;a href='http://law.lis.virginia.gov/vacode/19.2-169.3/'&gt;19.2-169.3&lt;/a&gt; and &lt;a href='http://law.lis.virginia.gov/vacode/19.2-169.6/'&gt;19.2-169.6&lt;/a&gt;, and Chapter 9 (¬ß &lt;a href='http://law.lis.virginia.gov/vacode/37.2-900/'&gt;37.2-900&lt;/a&gt; et seq.) of Title 37.2, the person having custody over the defendant or inmate shall gather the above information for submission to the court at the hearing. If the information is not available at the hearing, it shall be provided by the party requesting placement or the person having custody directly to the Commissioner within 96 hours of the person being placed into the Commissioner's custody. If the 96-hour period expires on a Saturday, Sunday or legal holiday, the 96 hours shall be extended to the next day that is not a Saturday, Sunday or legal holiday.&lt;/p&gt;&lt;p&gt;1995, c. &lt;a href='http://lis.virginia.gov/cgi-bin/legp604.exe?951+ful+CHAP0645'&gt;645&lt;/a&gt;; 1999, cc. &lt;a href='http://lis.virginia.gov/cgi-bin/legp604.exe?991+ful+CHAP0946'&gt;946&lt;/a&gt;, &lt;a href='http://lis.virginia.gov/cgi-bin/legp604.exe?991+ful+CHAP0985'&gt;985&lt;/a&gt;; 2001, c. &lt;a href='http://lis.virginia.gov/cgi-bin/legp604.exe?011+ful+CHAP0837'&gt;837&lt;/a&gt;; 2003, c. &lt;a href='http://lis.virginia.gov/cgi-bin/legp604.exe?031+ful+CHAP0989'&gt;989&lt;/a&gt;, cls. 4, &lt;a href='http://lis.virginia.gov/cgi-bin/legp604.exe?031+ful+CHAP0005'&gt;5&lt;/a&gt;, &lt;a href='http://lis.virginia.gov/cgi-bin/legp604.exe?031+ful+CHAP1018'&gt;1018&lt;/a&gt;, cls. 4, &lt;a href='http://lis.virginia.gov/cgi-bin/legp604.exe?031+ful+CHAP0005'&gt;5&lt;/a&gt;, &lt;a href='http://lis.virginia.gov/cgi-bin/legp604.exe?031+ful+CHAP1042'&gt;1042&lt;/a&gt;, cls. 10, &lt;a href='http://lis.virginia.gov/cgi-bin/legp604.exe?031+ful+CHAP0011'&gt;11&lt;/a&gt;; 2010, cc. &lt;a href='http://lis.virginia.gov/cgi-bin/legp604.exe?101+ful+CHAP0340'&gt;340&lt;/a&gt;, &lt;a href='http://lis.virginia.gov/cgi-bin/legp604.exe?101+ful+CHAP0406'&gt;406&lt;/a&gt;.&lt;/p&gt;</t>
  </si>
  <si>
    <t>¬ß 19.2-175</t>
  </si>
  <si>
    <t>Compensation of experts.</t>
  </si>
  <si>
    <t>&lt;p&gt;Each psychiatrist, clinical psychologist or other expert appointed by the court to render professional service pursuant to ¬ß &lt;a href='http://law.lis.virginia.gov/vacode/19.2-168.1/'&gt;19.2-168.1&lt;/a&gt;, &lt;a href='http://law.lis.virginia.gov/vacode/19.2-169.1/'&gt;19.2-169.1&lt;/a&gt;, &lt;a href='http://law.lis.virginia.gov/vacode/19.2-169.5/'&gt;19.2-169.5&lt;/a&gt;, &lt;a href='http://law.lis.virginia.gov/vacode/19.2-182.8/'&gt;19.2-182.8&lt;/a&gt;, &lt;a href='http://law.lis.virginia.gov/vacode/19.2-182.9/'&gt;19.2-182.9&lt;/a&gt;, &lt;a href='http://law.lis.virginia.gov/vacode/19.2-264.3:1/'&gt;19.2-264.3:1&lt;/a&gt;, &lt;a href='http://law.lis.virginia.gov/vacode/19.2-264.3:3/'&gt;19.2-264.3:3&lt;/a&gt; or &lt;a href='http://law.lis.virginia.gov/vacode/19.2-301/'&gt;19.2-301&lt;/a&gt;, who is not regularly employed by the Commonwealth of Virginia except by the University of Virginia School of Medicine and the Medical College of Virginia Commonwealth University, shall receive a reasonable fee for such service. For any psychiatrist, clinical psychologist, or other expert appointed by the court to render such professional services who is regularly employed by the Commonwealth of Virginia, except by the University of Virginia School of Medicine or the Medical College of Virginia Commonwealth University, the fee shall be paid only for professional services provided during nonstate hours that have been approved by his employing agency as being beyond the scope of his state employment duties. The fee shall be determined in each instance by the court that appointed the expert, in accordance with guidelines established by the Supreme Court after consultation with the Department of Behavioral Health and Developmental Services. Except in capital murder cases the fee shall not exceed $750, but in addition if any such expert is required to appear as a witness in any hearing held pursuant to such sections, he shall receive mileage and a fee of $100 for each day during which he is required so to serve. An itemized account of expense, duly sworn to, must be presented to the court, and when allowed shall be certified to the Supreme Court for payment out of the state treasury, and be charged against the appropriations made to pay criminal charges. Allowance for the fee and for the per diem authorized shall also be made by order of the court, duly certified to the Supreme Court for payment out of the appropriation to pay criminal charges.&lt;/p&gt;&lt;p&gt;Code 1950, ¬ß 19.1-233; 1960, c. 366; 1968, c. 657; 1970, c. 640; 1975, c. 495; 1976, c. 140; 1978, cc. 195, 794; 1979, c. 516; 1982, c. 653; 1986, c. 535; 1990, c. 697; 1995, c. &lt;a href='http://lis.virginia.gov/cgi-bin/legp604.exe?951+ful+CHAP0645'&gt;645&lt;/a&gt;; 2003, cc. &lt;a href='http://lis.virginia.gov/cgi-bin/legp604.exe?031+ful+CHAP1031'&gt;1031&lt;/a&gt;, &lt;a href='http://lis.virginia.gov/cgi-bin/legp604.exe?031+ful+CHAP1040'&gt;1040&lt;/a&gt;; 2006, cc. &lt;a href='http://lis.virginia.gov/cgi-bin/legp604.exe?061+ful+CHAP0114'&gt;114&lt;/a&gt;, &lt;a href='http://lis.virginia.gov/cgi-bin/legp604.exe?061+ful+CHAP0170'&gt;170&lt;/a&gt;; 2007, c. &lt;a href='http://lis.virginia.gov/cgi-bin/legp604.exe?071+ful+CHAP0829'&gt;829&lt;/a&gt;; 2009, cc. &lt;a href='http://lis.virginia.gov/cgi-bin/legp604.exe?091+ful+CHAP0813'&gt;813&lt;/a&gt;, &lt;a href='http://lis.virginia.gov/cgi-bin/legp604.exe?091+ful+CHAP0840'&gt;840&lt;/a&gt;; 2010, cc. &lt;a href='http://lis.virginia.gov/cgi-bin/legp604.exe?101+ful+CHAP0340'&gt;340&lt;/a&gt;, &lt;a href='http://lis.virginia.gov/cgi-bin/legp604.exe?101+ful+CHAP0406'&gt;406&lt;/a&gt;.&lt;/p&gt;</t>
  </si>
  <si>
    <t>¬ß 19.2-176</t>
  </si>
  <si>
    <t>&lt;p&gt;Repealed by Acts 2010, cc. &lt;a href='http://lis.virginia.gov/cgi-bin/legp604.exe?101+ful+CHAP0340'&gt;340&lt;/a&gt; and &lt;a href='http://lis.virginia.gov/cgi-bin/legp604.exe?101+ful+CHAP0406'&gt;406&lt;/a&gt;, cl. 2.&lt;/p&gt;</t>
  </si>
  <si>
    <t>¬ß 19.2-177</t>
  </si>
  <si>
    <t>&lt;p&gt;Repealed by Acts 1988, cc. 787, 873.&lt;/p&gt;</t>
  </si>
  <si>
    <t>¬ß 19.2-177.1</t>
  </si>
  <si>
    <t>¬ß 19.2-178</t>
  </si>
  <si>
    <t>Where prisoner kept when no vacancy in facility or hospital.</t>
  </si>
  <si>
    <t>&lt;p&gt;When a court shall have entered any of the orders provided for in ¬ß &lt;a href='http://law.lis.virginia.gov/vacode/19.2-168.1/'&gt;19.2-168.1&lt;/a&gt;, &lt;a href='http://law.lis.virginia.gov/vacode/19.2-169.1/'&gt;19.2-169.1&lt;/a&gt;, &lt;a href='http://law.lis.virginia.gov/vacode/19.2-169.5/'&gt;19.2-169.5&lt;/a&gt;, or &lt;a href='http://law.lis.virginia.gov/vacode/19.2-169.6/'&gt;19.2-169.6&lt;/a&gt;, the sheriff of the county or city or the proper officer of the penal institution shall immediately proceed to ascertain whether a vacancy exists at the proper facility or hospital and until it is ascertained that there is a vacancy such person shall be kept in the jail of such county or city or in such custody as the court may order, or in the penal institution in which he is confined, until there is room in such facility or hospital. Any person whose care and custody is herein provided for shall be taken to and from the facility or hospital to which he was committed by an officer of the penal institution having custody of him, or by the sheriff of the county or city whose court issued the order of commitment, and the expenses incurred in such removals shall be paid by such penal institution, county or city.&lt;/p&gt;&lt;p&gt;Code 1950, ¬ß 19.1-236; 1960, c. 366; 1975, c. 495; 1995, c. &lt;a href='http://lis.virginia.gov/cgi-bin/legp604.exe?951+ful+CHAP0645'&gt;645&lt;/a&gt;; 2010, cc. &lt;a href='http://lis.virginia.gov/cgi-bin/legp604.exe?101+ful+CHAP0340'&gt;340&lt;/a&gt;, &lt;a href='http://lis.virginia.gov/cgi-bin/legp604.exe?101+ful+CHAP0406'&gt;406&lt;/a&gt;.&lt;/p&gt;</t>
  </si>
  <si>
    <t>¬ß 19.2-179</t>
  </si>
  <si>
    <t>&lt;p&gt;Repealed by Acts 1981, c. 310.&lt;/p&gt;</t>
  </si>
  <si>
    <t>¬ß 19.2-180</t>
  </si>
  <si>
    <t>Sentence or trial of prisoner when restored to sanity.</t>
  </si>
  <si>
    <t>&lt;p&gt;When a prisoner whose trial or sentence was suspended by reason of his being found to be insane or feebleminded, has been found to be mentally competent and is brought from a hospital and committed to jail, if already convicted, he shall be sentenced, and if not, the court shall proceed to try him as if no delay had occurred on account of his insanity or feeblemindedness.&lt;/p&gt;&lt;p&gt;Code 1950, ¬ß 19.1-238; 1960, c. 366; 1975, c. 495.&lt;/p&gt;</t>
  </si>
  <si>
    <t>¬ß 19.2-181</t>
  </si>
  <si>
    <t>&lt;p&gt;Repealed by Acts 1991, c. 427.&lt;/p&gt;</t>
  </si>
  <si>
    <t>¬ß 19.2-182</t>
  </si>
  <si>
    <t>Representation by counsel in proceeding for commitment.</t>
  </si>
  <si>
    <t>&lt;p&gt;A. In any proceeding for commitment under this title, the judge before whom or upon whose order the proceeding is being held shall ascertain if the person whose commitment is sought is represented by counsel. If the person is not represented by counsel, the judge shall appoint an attorney at law to represent him in the proceeding. The attorney shall receive a fee of $150 for his services, to be paid by the Commonwealth.&lt;/p&gt;&lt;p&gt;B. Any attorney representing any person in any proceeding for commitment under this title shall, prior to such proceeding, personally consult with such person.&lt;/p&gt;&lt;p&gt;Code 1950, ¬ß 19.1-239.1; 1966, c. 715; 1975, c. 495; 1991, c. 427; 2016, c. &lt;a href='http://lis.virginia.gov/cgi-bin/legp604.exe?161+ful+CHAP0474'&gt;474&lt;/a&gt;.&lt;/p&gt;</t>
  </si>
  <si>
    <t>¬ß 19.2-182.1</t>
  </si>
  <si>
    <t>DISPOSITION OF PERSONS ACQUITTED BY REASON OF INSANITY</t>
  </si>
  <si>
    <t>¬ß 19.2-182.2</t>
  </si>
  <si>
    <t>Verdict of acquittal by reason of insanity to state the fact; temporary custody and evaluation.</t>
  </si>
  <si>
    <t>&lt;p&gt;When the defense is insanity of the defendant at the time the offense was committed, the jurors shall be instructed, if they acquit him on that ground, to state the fact with their verdict. The court shall place the person so acquitted (the acquittee) in temporary custody of the Commissioner of Behavioral Health and Developmental Services (hereinafter referred to in this chapter as the Commissioner) for evaluation as to whether the acquittee may be released with or without conditions or requires commitment. The court may authorize that the evaluation be conducted on an outpatient basis. If the court authorizes an outpatient evaluation, the Commissioner shall determine, on the basis of all information available, whether the evaluation shall be conducted on an outpatient basis or whether the acquittee shall be confined in a hospital for evaluation. If the court does not authorize an outpatient evaluation, the acquittee shall be confined in a hospital for evaluation. If an acquittee who is being evaluated on an outpatient basis fails to comply with such evaluation, the Commissioner shall petition the court for an order to confine the acquittee in a hospital for evaluation. A copy of the petition shall be sent to the acquittee's attorney and the attorney for the Commonwealth. The evaluation shall be conducted by (i) one psychiatrist and (ii) one clinical psychologist. The psychiatrist or clinical psychologist shall be skilled in the diagnosis of mental illness and intellectual disability and qualified by training and experience to perform such evaluations. The Commissioner shall appoint both evaluators. In the case of an acquittee confined in a hospital, at least one of the evaluators shall not be employed by the hospital in which the acquittee is primarily confined. The evaluators shall determine whether the acquittee currently has mental illness or intellectual disability and shall assess the acquittee and report on his condition and need for hospitalization with respect to the factors set forth in ¬ß &lt;a href='/vacode/19.2-182.3/'&gt;19.2-182.3&lt;/a&gt;. The evaluators shall conduct their examinations and report their findings separately within 45 days of the Commissioner's assumption of custody. Copies of the report shall be sent to the acquittee's attorney, the attorney for the Commonwealth for the jurisdiction where the person was acquitted and the community services board or behavioral health authority as designated by the Commissioner. If either evaluator recommends conditional release or release without conditions of the acquittee, the court shall extend the evaluation period to permit (a) the Department of Behavioral Health and Developmental Services and (b) the appropriate community services board or behavioral health authority to jointly prepare a conditional release or discharge plan, as applicable, prior to the hearing.&lt;/p&gt;&lt;p&gt;1991, c. 427; 1993, c. 295; 1996, cc. &lt;a href='http://lis.virginia.gov/cgi-bin/legp604.exe?961+ful+CHAP0937'&gt;937&lt;/a&gt;, &lt;a href='http://lis.virginia.gov/cgi-bin/legp604.exe?961+ful+CHAP0980'&gt;980&lt;/a&gt;; 2007, cc. &lt;a href='http://lis.virginia.gov/cgi-bin/legp604.exe?071+ful+CHAP0485'&gt;485&lt;/a&gt;, &lt;a href='http://lis.virginia.gov/cgi-bin/legp604.exe?071+ful+CHAP0565'&gt;565&lt;/a&gt;; 2009, cc. &lt;a href='http://lis.virginia.gov/cgi-bin/legp604.exe?091+ful+CHAP0813'&gt;813&lt;/a&gt;, &lt;a href='http://lis.virginia.gov/cgi-bin/legp604.exe?091+ful+CHAP0840'&gt;840&lt;/a&gt;; 2012, cc. &lt;a href='http://lis.virginia.gov/cgi-bin/legp604.exe?121+ful+CHAP0476'&gt;476&lt;/a&gt;, &lt;a href='http://lis.virginia.gov/cgi-bin/legp604.exe?121+ful+CHAP0507'&gt;507&lt;/a&gt;; 2018, c. &lt;a href='http://lis.virginia.gov/cgi-bin/legp604.exe?181+ful+CHAP0016'&gt;16&lt;/a&gt;.&lt;/p&gt;</t>
  </si>
  <si>
    <t>¬ß 19.2-182.3</t>
  </si>
  <si>
    <t>Commitment; civil proceedings.</t>
  </si>
  <si>
    <t>&lt;p&gt;Upon receipt of the evaluation report and, if applicable, a conditional release or discharge plan, the court shall schedule the matter for hearing on an expedited basis, giving the matter priority over other civil matters before the court, to determine the appropriate disposition of the acquittee. Except as otherwise ordered by the court, the attorney who represented the defendant at the criminal proceedings shall represent the acquittee through the proceedings pursuant to this section. The matter may be continued on motion of either party for good cause shown.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is a civil proceeding.&lt;/p&gt;&lt;p&gt;At the conclusion of the hearing, the court shall commit the acquittee if it finds that he has mental illness or intellectual disability and is in need of inpatient hospitalization. For the purposes of this chapter, mental illness includes any mental illness, as defined in ¬ß &lt;a href='/vacode/37.2-100/'&gt;37.2-100&lt;/a&gt;, in a state of remission when the illness may, with reasonable probability, become active. The decision of the court shall be based upon consideration of the following factors:&lt;/p&gt;&lt;p&gt;1. To what extent the acquittee has mental illness or intellectual disability, as those terms are defined in ¬ß &lt;a href='/vacode/37.2-100/'&gt;37.2-100&lt;/a&gt;;&lt;/p&gt;&lt;p&gt;2. The likelihood that the acquittee will engage in conduct presenting a substantial risk of bodily harm to other persons or to himself in the foreseeable future;&lt;/p&gt;&lt;p&gt;3. The likelihood that the acquittee can be adequately controlled with supervision and treatment on an outpatient basis; and&lt;/p&gt;&lt;p&gt;4. Such other factors as the court deems relevant.&lt;/p&gt;&lt;p&gt;If the court determines that an acquittee does not need inpatient hospitalization solely because of treatment or habilitation he is currently receiving, but the court is not persuaded that the acquittee will continue to receive such treatment or habilitation, it may commit him for inpatient hospitalization. The court shall order the acquittee released with conditions pursuant to ¬ß¬ß &lt;a href='/vacode/19.2-182.7/'&gt;19.2-182.7&lt;/a&gt;, &lt;a href='/vacode/19.2-182.8/'&gt;19.2-182.8&lt;/a&gt;, and &lt;a href='/vacode/19.2-182.9/'&gt;19.2-182.9&lt;/a&gt; if it finds that he is not in need of inpatient hospitalization but that he meets the criteria for conditional release set forth in ¬ß &lt;a href='/vacode/19.2-182.7/'&gt;19.2-182.7&lt;/a&gt;. If the court finds that the acquittee does not need inpatient hospitalization nor does he meet the criteria for conditional release, it shall release him without conditions, provided the court has approved a discharge plan prepared by the appropriate community services board or behavioral health authority in consultation with the appropriate hospital staff.&lt;/p&gt;&lt;p&gt;The court shall order that any person acquitted by reason of insanity and committed pursuant to this section who is sentenced to a term of incarceration for any other offense in the same proceeding or in any proceeding conducted prior to the proceeding in which the person is acquitted by reason of insanity complete any sentence imposed for such other offense prior to being placed in the custody of the Commissioner of Behavioral Health and Developmental Services until released from commitment pursuant to this chapter. The court shall order that any person acquitted by reason of insanity and committed pursuant to this section who is sentenced to a term of incarceration in any proceeding conducted during the period of commitment be transferred to the custody of the correctional facility where he is to serve his sentence, and, upon completion of his sentence, such person shall be placed in the custody of the Commissioner of Behavioral Health and Developmental Services until released from commitment pursuant to this chapter.&lt;/p&gt;&lt;p&gt;1991, c. 427; 1993, c. 295; 2005, c. &lt;a href='http://lis.virginia.gov/cgi-bin/legp604.exe?051+ful+CHAP0716'&gt;716&lt;/a&gt;; 2012, cc. &lt;a href='http://lis.virginia.gov/cgi-bin/legp604.exe?121+ful+CHAP0476'&gt;476&lt;/a&gt;, &lt;a href='http://lis.virginia.gov/cgi-bin/legp604.exe?121+ful+CHAP0507'&gt;507&lt;/a&gt;; 2018, c. &lt;a href='http://lis.virginia.gov/cgi-bin/legp604.exe?181+ful+CHAP0768'&gt;768&lt;/a&gt;.&lt;/p&gt;</t>
  </si>
  <si>
    <t>¬ß 19.2-182.4</t>
  </si>
  <si>
    <t>Confinement and treatment; interfacility transfers; out-of-hospital visits; notice of change in treatment.</t>
  </si>
  <si>
    <t>&lt;p&gt;A. Upon commitment of an acquittee for inpatient hospitalization, the Commissioner shall determine the appropriate placement for him, based on his clinical needs and security requirements. The Commissioner may make interfacility transfers and treatment and management decisions regarding acquittees in his custody without obtaining prior approval of or review by the committing court. If the Commissioner is of the opinion that a temporary visit from the hospital would be therapeutic for the acquittee and that such visit would pose no substantial danger to others, the Commissioner may grant such visit not to exceed forty-eight hours.&lt;/p&gt;&lt;p&gt;B. The Commissioner shall give notice of the granting of an unescorted community visit to any victim of a felony offense against the person punishable by more than five years in prison that resulted in the charges on which the acquittee was acquitted or the next-of-kin of the victim at the last known address, provided the person seeking notice submits a written request for such notice to the Commissioner.&lt;/p&gt;&lt;p&gt;C. The Commissioner shall notify the attorney for the Commonwealth for the committing jurisdiction in writing of changes in an acquittee's course of treatment which will involve authorization for the acquittee to leave the grounds of the hospital in which he is confined.&lt;/p&gt;&lt;p&gt;1991, c. 427; 1993, c. 295; 2006, c. &lt;a href='http://lis.virginia.gov/cgi-bin/legp604.exe?061+ful+CHAP0358'&gt;358&lt;/a&gt;.&lt;/p&gt;</t>
  </si>
  <si>
    <t>¬ß 19.2-182.5</t>
  </si>
  <si>
    <t>Review of continuation of confinement hearing; procedure and reports; disposition.</t>
  </si>
  <si>
    <t>&lt;p&gt;A. The committing court shall conduct a hearing twelve months after the date of commitment to assess the need for inpatient hospitalization of each acquittee who is acquitted of a felony by reason of insanity. A hearing for assessment shall be conducted at yearly intervals for five years and at biennial intervals thereafter. The court shall schedule the matter for hearing as soon as possible after it becomes due, giving the matter priority over all pending matters before the court.&lt;/p&gt;&lt;p&gt;B. Prior to the hearing, the Commissioner shall provide to the court a report evaluating the acquittee's condition and recommending treatment, to be prepared by a psychiatrist or a psychologist. The psychologist who prepares the report shall be a clinical psychologist and any evaluating psychiatrist or clinical psychologist shall be skilled in the diagnosis of mental illness and qualified by training and experience to perform forensic evaluations. If the examiner recommends release or the acquittee requests release, the acquittee's condition and need for inpatient hospitalization shall be evaluated by a second person with such credentials who is not currently treating the acquittee. A copy of any report submitted pursuant to this subsection shall be sent to the attorney for the Commonwealth for the jurisdiction from which the acquittee was committed.&lt;/p&gt;&lt;p&gt;C. The acquittee shall be provided with adequate notice of the hearing, of the right to be present at the hearing, the right to the assistance of counsel in preparation for and during the hearing, and the right to introduce evidence and cross-examine witnesses at the hearing. Written notice of the hearing shall be provided to the attorney for the Commonwealth for the committing jurisdiction. The hearing is a civil proceeding.&lt;/p&gt;&lt;p&gt;According to the determination of the court following the hearing, and based upon the report and other evidence provided at the hearing, the court shall (i) release the acquittee from confinement if he does not need inpatient hospitalization and does not meet the criteria for conditional release set forth in ¬ß &lt;a href='http://law.lis.virginia.gov/vacode/19.2-182.7/'&gt;19.2-182.7&lt;/a&gt;, provided the court has approved a discharge plan prepared jointly by the hospital staff and the appropriate community services board or behavioral health authority; (ii) place the acquittee on conditional release if he meets the criteria for conditional release, and the court has approved a conditional release plan prepared jointly by the hospital staff and the appropriate community services board or behavioral health authority; or (iii) order that he remain in the custody of the Commissioner if he continues to require inpatient hospitalization based on consideration of the factors set forth in ¬ß &lt;a href='http://law.lis.virginia.gov/vacode/19.2-182.3/'&gt;19.2-182.3&lt;/a&gt;.&lt;/p&gt;&lt;p&gt;D. An acquittee who is found not guilty of a misdemeanor by reason of insanity on or after July 1, 2002, shall remain in the custody of the Commissioner pursuant to this chapter for a period not to exceed one year from the date of acquittal. If, prior to or at the conclusion of one year, the Commissioner determines that the acquittee meets the criteria for conditional release or release without conditions pursuant to ¬ß &lt;a href='http://law.lis.virginia.gov/vacode/19.2-182.7/'&gt;19.2-182.7&lt;/a&gt;, emergency custody pursuant to ¬ß &lt;a href='http://law.lis.virginia.gov/vacode/37.2-808/'&gt;37.2-808&lt;/a&gt;, temporary detention pursuant to ¬ß¬ß &lt;a href='http://law.lis.virginia.gov/vacode/37.2-809/'&gt;37.2-809&lt;/a&gt; to &lt;a href='http://law.lis.virginia.gov/vacode/37.2-813/'&gt;37.2-813&lt;/a&gt;, or involuntary commitment pursuant to Article 5 (¬ß &lt;a href='http://law.lis.virginia.gov/vacode/37.2-814/'&gt;37.2-814&lt;/a&gt; et seq.) of Chapter 8 of Title 37.2, he shall petition the committing court. Written notice of an acquittee's scheduled release shall be provided by the Commissioner to the attorney for the Commonwealth for the committing jurisdiction not less than thirty days prior to the scheduled release. The Commissioner's duty to file a petition upon such determination shall not preclude the ability of any other person meeting the requirements of ¬ß &lt;a href='http://law.lis.virginia.gov/vacode/37.2-808/'&gt;37.2-808&lt;/a&gt; to file the petition.&lt;/p&gt;&lt;p&gt;1991, c. 427; 1993, c. 295; 1996, cc. &lt;a href='http://lis.virginia.gov/cgi-bin/legp604.exe?961+ful+CHAP0937'&gt;937&lt;/a&gt;, &lt;a href='http://lis.virginia.gov/cgi-bin/legp604.exe?961+ful+CHAP0980'&gt;980&lt;/a&gt;; 2002, c. &lt;a href='http://lis.virginia.gov/cgi-bin/legp604.exe?021+ful+CHAP0750'&gt;750&lt;/a&gt;; 2007, cc. &lt;a href='http://lis.virginia.gov/cgi-bin/legp604.exe?071+ful+CHAP0485'&gt;485&lt;/a&gt;, &lt;a href='http://lis.virginia.gov/cgi-bin/legp604.exe?071+ful+CHAP0565'&gt;565&lt;/a&gt;.&lt;/p&gt;</t>
  </si>
  <si>
    <t>¬ß 19.2-182.6</t>
  </si>
  <si>
    <t>Petition for release; conditional release hearing; notice; disposition.</t>
  </si>
  <si>
    <t>&lt;p&gt;A. The Commissioner may petition the committing court for conditional or unconditional release of the acquittee at any time he believes the acquittee no longer needs hospitalization. The petition shall be accompanied by a report of clinical findings supporting the petition with respect to the factors set forth in ¬ß &lt;a href='http://law.lis.virginia.gov/vacode/19.2-182.3/'&gt;19.2-182.3&lt;/a&gt; and by a conditional release or discharge plan, as applicable, prepared jointly by the hospital and the appropriate community services board or behavioral health authority. The acquittee may petition the committing court for release only once in each year in which no annual judicial review is required pursuant to ¬ß &lt;a href='http://law.lis.virginia.gov/vacode/19.2-182.5/'&gt;19.2-182.5&lt;/a&gt;. The party petitioning for release shall transmit a copy of the petition to the attorney for the Commonwealth for the committing jurisdiction.&lt;/p&gt;&lt;p&gt;B. 1. When a petition for release is made by the acquittee,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evaluation.&lt;/p&gt;&lt;p&gt;2. When a petition for release is made by the Commissioner no further evaluations of the acquittee shall be required unless otherwise deemed necessary by the court. If the court determines that further evaluation is necessary, the court shall order the Commissioner to appoint two persons in the same manner as set forth in ¬ß &lt;a href='http://law.lis.virginia.gov/vacode/19.2-182.2/'&gt;19.2-182.2&lt;/a&gt; to assess and report on the acquittee's need for inpatient hospitalization by reviewing his condition with respect to the factors set forth in ¬ß &lt;a href='http://law.lis.virginia.gov/vacode/19.2-182.3/'&gt;19.2-182.3&lt;/a&gt;. The evaluators shall conduct their evaluations and report their finding in accordance with the provisions of ¬ß &lt;a href='http://law.lis.virginia.gov/vacode/19.2-182.2/'&gt;19.2-182.2&lt;/a&gt;, except that the evaluations shall be completed and findings reported within 45 days of issuance of the court's order for evaluation.&lt;/p&gt;&lt;p&gt;The Commissioner shall give notice of the hearing to any victim of the act resulting in the charges on which the acquittee was acquitted or the next of kin of the victim at the last known address, provided the person submits a written request for such notification to the Commissioner.&lt;/p&gt;&lt;p&gt;C. Upon receipt of the reports of evaluation, the court shall conduct a hearing on the petition. The hearing shall be scheduled on an expedited basis and given priority over other civil matters before the court. The acquittee shall be provided with adequate notice of the hearing, of the right to be present at the hearing, the right to the assistance of counsel in preparation for and during the hearing, and the right to introduce evidence and cross-examine witnesses. Written notice of the hearing shall be provided to the attorney for the Commonwealth for the committing jurisdiction. The hearing is a civil proceeding.&lt;/p&gt;&lt;p&gt;At the conclusion of the hearing, based upon the report and other evidence provided at the hearing, the court shall order the acquittee (i) released from confinement if he does not need inpatient hospitalization and does not meet the criteria for conditional release set forth in ¬ß &lt;a href='http://law.lis.virginia.gov/vacode/19.2-182.3/'&gt;19.2-182.3&lt;/a&gt;, provided the court has approved a discharge plan prepared jointly by the hospital and the appropriate community services board or behavioral health authority; (ii) placed on conditional release if he meets the criteria for such release as set forth in ¬ß &lt;a href='http://law.lis.virginia.gov/vacode/19.2-182.7/'&gt;19.2-182.7&lt;/a&gt;, and the court has approved a conditional release plan prepared jointly by the hospital and the appropriate community services board or behavioral health authority; or (iii) retained in the custody of the Commissioner if he continues to require inpatient hospitalization based on consideration of the factors set forth in ¬ß &lt;a href='http://law.lis.virginia.gov/vacode/19.2-182.3/'&gt;19.2-182.3&lt;/a&gt;.&lt;/p&gt;&lt;p&gt;D. Persons committed pursuant to this chapter shall be released only in accordance with the procedures set forth governing release and conditional release.&lt;/p&gt;&lt;p&gt;1991, c. 427; 1993, c. 295; 2007, cc. &lt;a href='http://lis.virginia.gov/cgi-bin/legp604.exe?071+ful+CHAP0485'&gt;485&lt;/a&gt;, &lt;a href='http://lis.virginia.gov/cgi-bin/legp604.exe?071+ful+CHAP0565'&gt;565&lt;/a&gt;, &lt;a href='http://lis.virginia.gov/cgi-bin/legp604.exe?071+ful+CHAP0785'&gt;785&lt;/a&gt;.&lt;/p&gt;</t>
  </si>
  <si>
    <t>¬ß 19.2-182.7</t>
  </si>
  <si>
    <t>Conditional release; criteria; conditions; reports.</t>
  </si>
  <si>
    <t>&lt;p&gt;At any time the court considers the acquittee's need for inpatient hospitalization pursuant to this chapter, it shall place the acquittee on conditional release if it finds that (i) based on consideration of the factors which the court must consider in its commitment decision, he does not need inpatient hospitalization but needs outpatient treatment or monitoring to prevent his condition from deteriorating to a degree that he would need inpatient hospitalization; (ii) appropriate outpatient supervision and treatment are reasonably available; (iii) there is significant reason to believe that the acquittee, if conditionally released, would comply with the conditions specified; and (iv) conditional release will not present an undue risk to public safety. The court shall subject a conditionally released acquittee to such orders and conditions it deems will best meet the acquittee's need for treatment and supervision and best serve the interests of justice and society.&lt;/p&gt;&lt;p&gt;The community services board or behavioral health authority as designated by the Commissioner shall implement the court's conditional release orders and shall submit written reports to the court on the acquittee's progress and adjustment in the community no less frequently than every six months. An aquittee's conditional release shall not be revoked solely because of his voluntary admission to a state hospital.&lt;/p&gt;&lt;p&gt;After a finding by the court that the acquittee has violated the conditions of his release but does not require inpatient hospitalization pursuant to ¬ß &lt;a href='http://law.lis.virginia.gov/vacode/19.2-182.8/'&gt;19.2-182.8&lt;/a&gt;, the court may hold the acquittee in contempt of court for violation of the conditional release order.&lt;/p&gt;&lt;p&gt;1991, c. 427; 1999, cc. &lt;a href='http://lis.virginia.gov/cgi-bin/legp604.exe?991+ful+CHAP0700'&gt;700&lt;/a&gt;, &lt;a href='http://lis.virginia.gov/cgi-bin/legp604.exe?991+ful+CHAP0746'&gt;746&lt;/a&gt;; 2007, cc. &lt;a href='http://lis.virginia.gov/cgi-bin/legp604.exe?071+ful+CHAP0485'&gt;485&lt;/a&gt;, &lt;a href='http://lis.virginia.gov/cgi-bin/legp604.exe?071+ful+CHAP0565'&gt;565&lt;/a&gt;; 2008, c. &lt;a href='http://lis.virginia.gov/cgi-bin/legp604.exe?081+ful+CHAP0810'&gt;810&lt;/a&gt;.&lt;/p&gt;</t>
  </si>
  <si>
    <t>¬ß 19.2-182.8</t>
  </si>
  <si>
    <t>Revocation of conditional release.</t>
  </si>
  <si>
    <t>&lt;p&gt;If at any time the court that released an acquittee pursuant to ¬ß &lt;a href='http://law.lis.virginia.gov/vacode/19.2-182.7/'&gt;19.2-182.7&lt;/a&gt; finds reasonable ground to believe that an acquittee on conditional release (i) has violated the conditions of his release or is no longer a proper subject for conditional release based on application of the criteria for conditional release and (ii) requires inpatient hospitalization, it may order an evaluation of the acquittee by a psychiatrist or clinical psychologist, provided the psychiatrist or clinical psychologist is qualified by training and experience to perform forensic evaluations. If the court, based on the evaluation and after hearing evidence on the issue, finds by a preponderance of the evidence that an acquittee on conditional release (a) has violated the conditions of his release or is no longer a proper subject for conditional release based on application of the criteria for conditional release and (b) has mental illness or intellectual disability and requires inpatient hospitalization, the court may revoke the acquittee's conditional release and order him returned to the custody of the Commissioner.&lt;/p&gt;&lt;p&gt;At any hearing pursuant to this section, the acquittee shall be provided with adequate notice of the hearing, of the right to be present at the hearing, the right to the assistance of counsel in preparation for and during the hearing, and the right to introduce evidence and cross-examine witnesses at the hearing. The hearing shall be scheduled on an expedited basis and shall be given priority over other civil matters before the court. Written notice of the hearing shall be provided to the attorney for the Commonwealth for the committing jurisdiction. The hearing is a civil proceeding.&lt;/p&gt;&lt;p&gt;1991, c. 427; 1993, c. 295; 1996, cc. &lt;a href='http://lis.virginia.gov/cgi-bin/legp604.exe?961+ful+CHAP0937'&gt;937&lt;/a&gt;, &lt;a href='http://lis.virginia.gov/cgi-bin/legp604.exe?961+ful+CHAP0980'&gt;980&lt;/a&gt;; 2006, cc. &lt;a href='http://lis.virginia.gov/cgi-bin/legp604.exe?061+ful+CHAP0343'&gt;343&lt;/a&gt;, &lt;a href='http://lis.virginia.gov/cgi-bin/legp604.exe?061+ful+CHAP0369'&gt;369&lt;/a&gt;, &lt;a href='http://lis.virginia.gov/cgi-bin/legp604.exe?061+ful+CHAP0370'&gt;370&lt;/a&gt;; 2008, c. &lt;a href='http://lis.virginia.gov/cgi-bin/legp604.exe?081+ful+CHAP0810'&gt;810&lt;/a&gt;; 2012, cc. &lt;a href='http://lis.virginia.gov/cgi-bin/legp604.exe?121+ful+CHAP0476'&gt;476&lt;/a&gt;, &lt;a href='http://lis.virginia.gov/cgi-bin/legp604.exe?121+ful+CHAP0507'&gt;507&lt;/a&gt;.&lt;/p&gt;</t>
  </si>
  <si>
    <t>¬ß 19.2-182.9</t>
  </si>
  <si>
    <t>Emergency custody of conditionally released acquittee.</t>
  </si>
  <si>
    <t>&lt;p&gt;When exigent circumstances do not permit compliance with revocation procedures set forth in ¬ß &lt;a href='http://law.lis.virginia.gov/vacode/19.2-182.8/'&gt;19.2-182.8&lt;/a&gt;, any district court judge or a special justice, as defined in ¬ß &lt;a href='http://law.lis.virginia.gov/vacode/37.2-100/'&gt;37.2-100&lt;/a&gt;, or a magistrate may issue an emergency custody order, upon the sworn petition of any responsible person or upon his own motion based upon probable cause to believe that an acquittee on conditional release (i) has violated the conditions of his release or is no longer a proper subject for conditional release and (ii) requires inpatient hospitalization. The emergency custody order shall require the acquittee within his judicial district to be taken into custody and transported to a convenient location where a person designated by the community services board or behavioral health authority who is skilled in the diagnosis and treatment of mental illness shall evaluate such acquittee and assess his need for inpatient hospitalization. A law-enforcement officer who, based on his observation or the reliable reports of others, has probable cause to believe that any acquittee on conditional release has violated the conditions of his release and is no longer a proper subject for conditional release and requires emergency evaluation to assess the need for inpatient hospitalization, may take the acquittee into custody and transport him to an appropriate location to assess the need for hospitalization without prior judicial authorization. The evaluation shall be conducted immediately. The acquittee shall remain in custody until a temporary detention order is issued or until he is released, but in no event shall the period of custody exceed eight hours. If it appears from all evidence readily available (a) that the acquittee has violated the conditions of his release or is no longer a proper subject for conditional release and (b) that he requires emergency evaluation to assess the need for inpatient hospitalization, the district court judge or a special justice, as defined in ¬ß &lt;a href='http://law.lis.virginia.gov/vacode/37.2-100/'&gt;37.2-100&lt;/a&gt;, or magistrate, upon the advice of such person skilled in the diagnosis and treatment of mental illness, may issue a temporary detention order authorizing the executing officer to place the acquittee in an appropriate institution for a period not to exceed 72 hours prior to a hearing. If the 72-hour period terminates on a Saturday, Sunday, legal holiday, or day on which the court is lawfully closed, the acquittee may be detained until the next day which is not a Saturday, Sunday, legal holiday, or day on which the court is lawfully closed.&lt;/p&gt;&lt;p&gt;The committing court or any district court judge or a special justice, as defined in ¬ß &lt;a href='http://law.lis.virginia.gov/vacode/37.2-100/'&gt;37.2-100&lt;/a&gt;, shall have jurisdiction to hear the matter. Prior to the hearing, the acquittee shall be examined by a psychiatrist or licensed clinical psychologist, provided the psychiatrist or clinical psychologist is skilled in the diagnosis of mental illness, who shall certify whether the person is in need of hospitalization. At the hearing the acquittee shall be provided with adequate notice of the hearing, of the right to be present at the hearing, the right to the assistance of counsel in preparation for and during the hearing, and the right to introduce evidence and cross-examine witnesses at the hearing. Following the hearing, if the court determines, based on a preponderance of the evidence presented at the hearing, that the acquittee (1) has violated the conditions of his release or is no longer a proper subject for conditional release and (2) has mental illness or intellectual disability and is in need of inpatient hospitalization, the court shall revoke the acquittee's conditional release and place him in the custody of the Commissioner.&lt;/p&gt;&lt;p&gt;When an acquittee on conditional release pursuant to this chapter is taken into emergency custody, detained, or hospitalized, such action shall be considered to have been taken pursuant to this section, notwithstanding the fact that his status as an insanity acquittee was not known at the time of custody, detention, or hospitalization. Detention or hospitalization of an acquittee pursuant to provisions of law other than those applicable to insanity acquittees pursuant to this chapter shall not render the detention or hospitalization invalid. If a person's status as an insanity acquittee on conditional release is not recognized at the time of emergency custody or detention, at the time his status as such is verified, the provisions applicable to such persons shall be applied and the court hearing the matter shall notify the committing court of the proceedings.&lt;/p&gt;&lt;p&gt;1991, c. 427; 1993, c. 295; 1996, cc. &lt;a href='http://lis.virginia.gov/cgi-bin/legp604.exe?961+ful+CHAP0937'&gt;937&lt;/a&gt;, &lt;a href='http://lis.virginia.gov/cgi-bin/legp604.exe?961+ful+CHAP0980'&gt;980&lt;/a&gt;; 2001, c. &lt;a href='http://lis.virginia.gov/cgi-bin/legp604.exe?011+ful+CHAP0837'&gt;837&lt;/a&gt;; 2005, c. &lt;a href='http://lis.virginia.gov/cgi-bin/legp604.exe?051+ful+CHAP0716'&gt;716&lt;/a&gt;; 2006, cc. &lt;a href='http://lis.virginia.gov/cgi-bin/legp604.exe?061+ful+CHAP0343'&gt;343&lt;/a&gt;, &lt;a href='http://lis.virginia.gov/cgi-bin/legp604.exe?061+ful+CHAP0370'&gt;370&lt;/a&gt;; 2008, c. &lt;a href='http://lis.virginia.gov/cgi-bin/legp604.exe?081+ful+CHAP0810'&gt;810&lt;/a&gt;; 2009, cc. &lt;a href='http://lis.virginia.gov/cgi-bin/legp604.exe?091+ful+CHAP0021'&gt;21&lt;/a&gt;, &lt;a href='http://lis.virginia.gov/cgi-bin/legp604.exe?091+ful+CHAP0838'&gt;838&lt;/a&gt;; 2012, cc. &lt;a href='http://lis.virginia.gov/cgi-bin/legp604.exe?121+ful+CHAP0476'&gt;476&lt;/a&gt;, &lt;a href='http://lis.virginia.gov/cgi-bin/legp604.exe?121+ful+CHAP0507'&gt;507&lt;/a&gt;; 2014, cc. &lt;a href='http://lis.virginia.gov/cgi-bin/legp604.exe?141+ful+CHAP0499'&gt;499&lt;/a&gt;, &lt;a href='http://lis.virginia.gov/cgi-bin/legp604.exe?141+ful+CHAP0538'&gt;538&lt;/a&gt;, &lt;a href='http://lis.virginia.gov/cgi-bin/legp604.exe?141+ful+CHAP0691'&gt;691&lt;/a&gt;, &lt;a href='http://lis.virginia.gov/cgi-bin/legp604.exe?141+ful+CHAP0761'&gt;761&lt;/a&gt;.&lt;/p&gt;</t>
  </si>
  <si>
    <t>¬ß 19.2-182.10</t>
  </si>
  <si>
    <t>Release of person whose conditional release was revoked.</t>
  </si>
  <si>
    <t>&lt;p&gt;If an acquittee is returned to the custody of the Commissioner for inpatient treatment pursuant to revocation proceedings, and his condition improves to the degree that, within 60 days of resumption of custody following the hearing, the acquittee, in the opinion of hospital staff treating the acquittee and the supervising community services board or behavioral health authority, is an appropriate candidate for conditional release, he may be, with the approval of the court, conditionally released as if revocation had not taken place. If treatment is required for longer than 60 days, the acquittee shall be returned to the custody of the Commissioner for a period of hospitalization and treatment which is governed by the provisions of this chapter applicable to committed acquittees.&lt;/p&gt;&lt;p&gt;1991, c. 427; 1993, c. 295; 2006, cc. &lt;a href='http://lis.virginia.gov/cgi-bin/legp604.exe?061+ful+CHAP0199'&gt;199&lt;/a&gt;, &lt;a href='http://lis.virginia.gov/cgi-bin/legp604.exe?061+ful+CHAP0225'&gt;225&lt;/a&gt;; 2007, cc. &lt;a href='http://lis.virginia.gov/cgi-bin/legp604.exe?071+ful+CHAP0485'&gt;485&lt;/a&gt;, &lt;a href='http://lis.virginia.gov/cgi-bin/legp604.exe?071+ful+CHAP0565'&gt;565&lt;/a&gt;.&lt;/p&gt;</t>
  </si>
  <si>
    <t>¬ß 19.2-182.11</t>
  </si>
  <si>
    <t>Modification or removal of conditions; notice; objections; review.</t>
  </si>
  <si>
    <t>&lt;p&gt;A. The committing court may modify conditions of release or remove conditions placed on release pursuant to ¬ß &lt;a href='http://law.lis.virginia.gov/vacode/19.2-182.7/'&gt;19.2-182.7&lt;/a&gt;, upon petition of the supervising community services board or behavioral health authority, the attorney for the Commonwealth, or the acquittee or upon its own motion based on reports of the supervising community services board or behavioral health authority. However, the acquittee may petition only annually commencing six months after the conditional release order is issued. Upon petition, the court shall require the supervising community services board or behavioral health authority to provide a report on the acquittee's progress while on conditional release.&lt;/p&gt;&lt;p&gt;B. As it deems appropriate based on the community services board's or behavioral health authority's report and any other evidence provided to it, the court may issue a proposed order for modification or removal of conditions. The court shall provide notice of the order, and their right to object to it within ten days of its issuance, to the acquittee, the supervising community services board or behavioral health authority and the attorney for the Commonwealth for the committing jurisdiction and for the jurisdiction where the acquittee is residing on conditional release. The proposed order shall become final if no objection is filed within ten days of its issuance. If an objection is so filed, the court shall conduct a hearing at which the acquittee, the attorney for the Commonwealth, and the supervising community services board or behavioral health authority have an opportunity to present evidence challenging the proposed order. At the conclusion of the hearing, the court shall issue an order specifying conditions of release or removing existing conditions of release.&lt;/p&gt;&lt;p&gt;1991, c. 427; 2007, cc. &lt;a href='http://lis.virginia.gov/cgi-bin/legp604.exe?071+ful+CHAP0485'&gt;485&lt;/a&gt;, &lt;a href='http://lis.virginia.gov/cgi-bin/legp604.exe?071+ful+CHAP0565'&gt;565&lt;/a&gt;.&lt;/p&gt;</t>
  </si>
  <si>
    <t>¬ß 19.2-182.12</t>
  </si>
  <si>
    <t>Representation of Commonwealth and acquittee.</t>
  </si>
  <si>
    <t>&lt;p&gt;The attorney for the Commonwealth shall represent the Commonwealth in all proceedings held pursuant to this chapter. The court shall appoint counsel for the acquittee unless the acquittee waives his right to counsel. The court shall consider appointment of the person who represented the acquittee at the last proceeding.&lt;/p&gt;&lt;p&gt;1991, c. 427; 1993, c. 295.&lt;/p&gt;</t>
  </si>
  <si>
    <t>¬ß 19.2-182.13</t>
  </si>
  <si>
    <t>Authority of Commissioner; delegation to board; liability.</t>
  </si>
  <si>
    <t>&lt;p&gt;The Commissioner may delegate any of the duties and powers imposed on or granted to him by this chapter to an administrative board composed of persons with demonstrated expertise in such matters. The Department of Behavioral Health and Developmental Services shall assist the board in its administrative and technical duties. Members of the board shall exercise their powers and duties without compensation and shall be immune from personal liability while acting within the scope of their duties except for intentional misconduct.&lt;/p&gt;&lt;p&gt;1991, c. 427; 2009, cc. &lt;a href='http://lis.virginia.gov/cgi-bin/legp604.exe?091+ful+CHAP0813'&gt;813&lt;/a&gt;, &lt;a href='http://lis.virginia.gov/cgi-bin/legp604.exe?091+ful+CHAP0840'&gt;840&lt;/a&gt;.&lt;/p&gt;</t>
  </si>
  <si>
    <t>¬ß 19.2-182.14</t>
  </si>
  <si>
    <t>Escape of persons placed or committed; penalty.</t>
  </si>
  <si>
    <t>&lt;p&gt;Any person placed in the temporary custody of the Commissioner pursuant to ¬ß &lt;a href='http://law.lis.virginia.gov/vacode/19.2-182.2/'&gt;19.2-182.2&lt;/a&gt; or committed to the custody of the Commissioner pursuant to ¬ß &lt;a href='http://law.lis.virginia.gov/vacode/19.2-182.3/'&gt;19.2-182.3&lt;/a&gt; who escapes from such custody shall be guilty of a Class 6 felony.&lt;/p&gt;&lt;p&gt;1993, c. 295.&lt;/p&gt;</t>
  </si>
  <si>
    <t>¬ß 19.2-182.15</t>
  </si>
  <si>
    <t>Escape of persons placed on conditional release; penalty.</t>
  </si>
  <si>
    <t>&lt;p&gt;Any person placed on conditional release pursuant to ¬ß &lt;a href='http://law.lis.virginia.gov/vacode/19.2-182.7/'&gt;19.2-182.7&lt;/a&gt; who leaves the Commonwealth without permission from the court which conditionally released the person shall be guilty of a Class 6 felony.&lt;/p&gt;&lt;p&gt;1993, c. 295.&lt;/p&gt;</t>
  </si>
  <si>
    <t>¬ß 19.2-182.16</t>
  </si>
  <si>
    <t>Copies of orders to Commissioner.</t>
  </si>
  <si>
    <t>&lt;p&gt;Copies of all orders and notices issued pursuant to this chapter shall be sent to the Commissioner of the Department of Behavioral Health and Developmental Services.&lt;/p&gt;&lt;p&gt;1993, c. 295; 2009, cc. &lt;a href='http://lis.virginia.gov/cgi-bin/legp604.exe?091+ful+CHAP0813'&gt;813&lt;/a&gt;, &lt;a href='http://lis.virginia.gov/cgi-bin/legp604.exe?091+ful+CHAP0840'&gt;840&lt;/a&gt;.&lt;/p&gt;</t>
  </si>
  <si>
    <t>PRELIMINARY HEARING</t>
  </si>
  <si>
    <t>¬ß 19.2-183</t>
  </si>
  <si>
    <t>Examination of witnesses; assistance of counsel; evidentiary matters and remedies; power to adjourn case.</t>
  </si>
  <si>
    <t>&lt;p&gt;A. The judge before whom any person is brought for an offense shall, as soon as may be practical, in the presence of such person, examine on oath the witnesses for and against him. Before conducting the hearing or accepting a waiver of the hearing, the judge shall advise the accused of his right to counsel and, if the accused is indigent and the offense charged be punishable by confinement in jail or the state correctional facility, the judge shall appoint counsel as provided by law.&lt;/p&gt;&lt;p&gt;B. At the hearing the judge shall, in the presence of the accused, hear testimony presented for and against the accused in accordance with the rules of evidence applicable to criminal trials in this Commonwealth. In felony cases, the accused shall not be called upon to plead, but he may cross-examine any witness who testifies on behalf of the Commonwealth or on behalf of any other defendant, introduce witnesses in his own behalf, and testify in his own behalf.&lt;/p&gt;&lt;p&gt;C. A judge may adjourn a trial, pending before him, not exceeding 10 days at one time, without the consent of the accused.&lt;/p&gt;&lt;p&gt;D. At any preliminary hearing under this section, certificates of analysis and reports prepared pursuant to ¬ß¬ß &lt;a href='http://law.lis.virginia.gov/vacode/19.2-187/'&gt;19.2-187&lt;/a&gt; and &lt;a href='http://law.lis.virginia.gov/vacode/19.2-188/'&gt;19.2-188&lt;/a&gt; shall be admissible without the testimony of the person preparing such certificate or report.&lt;/p&gt;&lt;p&gt;Code 1950, ¬ß¬ß 19.1-101, 19.1-102; 1960, c. 366; 1968, c. 639; 1973, c. 485; 1975, c. 495; 1982, c. 513; 2010, c. &lt;a href='http://lis.virginia.gov/cgi-bin/legp604.exe?101+ful+CHAP0555'&gt;555&lt;/a&gt;.&lt;/p&gt;</t>
  </si>
  <si>
    <t>¬ß 19.2-183.1</t>
  </si>
  <si>
    <t>Joint preliminary hearings.</t>
  </si>
  <si>
    <t>&lt;p&gt;Upon motion of the attorney for the Commonwealth, preliminary hearings for persons alleged to have participated in contemporaneous and related acts or occurrences or in a series of such acts or occurrences constituting an offense or offenses may be heard jointly if jurisdiction over each person and offense lies in the same court, unless the court finds that such joint preliminary hearing would constitute prejudice to a defendant. Upon such a finding, the court shall order that the preliminary hearing for that defendant be held separately.&lt;/p&gt;&lt;p&gt;1993, cc. 462, 489.&lt;/p&gt;</t>
  </si>
  <si>
    <t>¬ß 19.2-184</t>
  </si>
  <si>
    <t>Witnesses may be separated (Subsection (a) of Supreme Court Rule 2:615 derived in part from this section).</t>
  </si>
  <si>
    <t>&lt;p&gt;While a witness is under such examination all other witnesses may by order of the judge be excluded from the place of examination and kept separate from each other.&lt;/p&gt;&lt;p&gt;Code 1950, ¬ß 19.1-104; 1960, c. 366; 1968, c. 639; 1975, c. 495.&lt;/p&gt;</t>
  </si>
  <si>
    <t>¬ß 19.2-185</t>
  </si>
  <si>
    <t>Testimony may be reduced to writing and subscribed.</t>
  </si>
  <si>
    <t>&lt;p&gt;When the judge deems it proper the testimony of the witnesses may be reduced to writing, and, if required by him, shall be signed by them respectively.&lt;/p&gt;&lt;p&gt;The judge of the court of record to which the case may be or has been certified may order the testimony of the witnesses at the preliminary hearing to be reduced to writing.&lt;/p&gt;&lt;p&gt;Code 1950, ¬ß 19.1-105; 1960, c. 366; 1968, c. 639; 1975, c. 495.&lt;/p&gt;</t>
  </si>
  <si>
    <t>¬ß 19.2-186</t>
  </si>
  <si>
    <t>When accused to be discharged, tried, committed or bailed by judge.</t>
  </si>
  <si>
    <t>&lt;p&gt;The judge shall discharge the accused if he considers that there is not sufficient cause for charging him with the offense.&lt;/p&gt;&lt;p&gt;If a judge considers that there is sufficient cause only to charge the accused with an offense which the judge has jurisdiction to try, then he shall try the accused for such offense and convict him if he deems him guilty and pass judgment upon him in accordance with law just as if the accused had first been brought before him on a warrant charging him with such offense.&lt;/p&gt;&lt;p&gt;If a judge considers that there is sufficient cause to charge the accused with an offense that he does not have jurisdiction to try then he shall certify the case to the appropriate court having jurisdiction and shall commit the accused to jail or let him to bail pursuant to the provisions of Article 1 (¬ß &lt;a href='http://law.lis.virginia.gov/vacode/19.2-119/'&gt;19.2-119&lt;/a&gt; et seq.) of Chapter 9 of this title.&lt;/p&gt;&lt;p&gt;Code 1950, ¬ß 19.1-106; 1960, c. 366; 1968, c. 639; 1973, c. 485; 1975, c. 495; 1999, cc. &lt;a href='http://lis.virginia.gov/cgi-bin/legp604.exe?991+ful+CHAP0829'&gt;829&lt;/a&gt;, &lt;a href='http://lis.virginia.gov/cgi-bin/legp604.exe?991+ful+CHAP0846'&gt;846&lt;/a&gt;.&lt;/p&gt;</t>
  </si>
  <si>
    <t>¬ß 19.2-187</t>
  </si>
  <si>
    <t>Admission into evidence of certain certificates of analysis.</t>
  </si>
  <si>
    <t>&lt;p&gt;A. In any hearing or trial of any criminal offense or in any proceeding brought pursuant to Chapter 22.1 (¬ß &lt;a href='http://law.lis.virginia.gov/vacode/19.2-386.1/'&gt;19.2-386.1&lt;/a&gt; et seq.), a certificate of analysis of a person performing an analysis or examination, duly attested by such person, shall be admissible in evidence as evidence of the facts therein stated and the results of the analysis or examination referred to therein, provided that (i) the certificate of analysis is filed with the clerk of the court hearing the case at least seven days prior to the proceeding if the attorney for the Commonwealth intends to offer it into evidence in a preliminary hearing or the accused intends to offer it into evidence in any hearing or trial, or (ii) the requirements of subsection A of ¬ß &lt;a href='http://law.lis.virginia.gov/vacode/19.2-187.1/'&gt;19.2-187.1&lt;/a&gt; have been satisfied and the accused has not objected to the admission of the certificate pursuant to subsection B of ¬ß &lt;a href='http://law.lis.virginia.gov/vacode/19.2-187.1/'&gt;19.2-187.1&lt;/a&gt;, when any such analysis or examination is performed in any laboratory operated by the Division of Consolidated Laboratory Services or the Department of Forensic Science or authorized by such Department to conduct such analysis or examination, or performed by a person licensed by the Department of Forensic Science pursuant to ¬ß &lt;a href='http://law.lis.virginia.gov/vacode/18.2-268.9/'&gt;18.2-268.9&lt;/a&gt; or &lt;a href='http://law.lis.virginia.gov/vacode/46.2-341.26:9/'&gt;46.2-341.26:9&lt;/a&gt; to conduct such analysis or examination, or performed by the Federal Bureau of Investigation, the United States Postal Service, the federal Bureau of Alcohol, Tobacco and Firearms, the Naval Criminal Investigative Service, the National Fish and Wildlife Forensics Laboratory, the federal Drug Enforcement Administration, the Forensic Document Laboratory of the U.S. Department of Homeland Security, or the U.S. Secret Service Laboratory.&lt;/p&gt;&lt;p&gt;B. In a hearing or trial in which the provisions of subsection A of ¬ß &lt;a href='http://law.lis.virginia.gov/vacode/19.2-187.1/'&gt;19.2-187.1&lt;/a&gt; do not apply, a copy of such certificate shall be mailed or delivered by the clerk or attorney for the Commonwealth to counsel of record for the accused at no charge at least seven days prior to the hearing or trial upon request made by such counsel to the clerk with notice of the request to the attorney for the Commonwealth. The request to the clerk shall be on a form prescribed by the Supreme Court and filed with the clerk at least 10 days prior to the hearing or trial. In the event that a request for a copy of a certificate is filed with the clerk with respect to a case that is not yet before the court, the clerk shall advise the requester that he must resubmit the request at such time as the case is properly before the court in order for such request to be effective. If, upon proper request made by counsel of record for the accused, a copy of such certificate is not mailed or delivered by the clerk or attorney for the Commonwealth to counsel of record for the accused in a timely manner in accordance with this section, the accused shall be entitled to continue the hearing or trial.&lt;/p&gt;&lt;p&gt;C. The certificate of analysis of any examination conducted by the Department of Forensic Science relating to a controlled substance or marijuana shall be mailed or forwarded by personnel of the Department of Forensic Science to the attorney for the Commonwealth of the jurisdiction where such offense may be heard. The attorney for the Commonwealth shall acknowledge receipt of the certificate on forms provided by the laboratory.&lt;/p&gt;&lt;p&gt;Any such certificate of analysis purporting to be signed, either by hand or by electronic means, by any such person shall be admissible as evidence in such hearing or trial without any proof of the seal or signature or of the official character of the person whose name is signed to it. The attestation signature of a person performing the analysis or examination may be either hand or electronically signed.&lt;/p&gt;&lt;p&gt;D. Any testimony offered by either party in a preliminary hearing or sentencing hearing, or offered by the accused in any hearing other than a trial, from a person who performed an analysis or examination that resulted in a certificate of analysis may be presented by two-way video conferencing.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testimony.&lt;/p&gt;&lt;p&gt;E. For the purposes of this section and ¬ß¬ß &lt;a href='http://law.lis.virginia.gov/vacode/19.2-187.01/'&gt;19.2-187.01&lt;/a&gt;, &lt;a href='http://law.lis.virginia.gov/vacode/19.2-187.1/'&gt;19.2-187.1&lt;/a&gt;, and &lt;a href='http://law.lis.virginia.gov/vacode/19.2-187.2/'&gt;19.2-187.2&lt;/a&gt;, the term "certificate of analysis" includes reports of analysis and results of laboratory examination.&lt;/p&gt;&lt;p&gt;F. Nothing in this section shall be construed as requiring a locality to purchase a two-way electronic video and audio communication system. Any decision to purchase such a system is at the discretion of the locality.&lt;/p&gt;&lt;p&gt;Code 1950, ¬ß 19.1-106.1; 1974, c. 200; 1975, c. 495; 1976, c. 245; 1983, c. 178; 1984, c. 607; 1988, c. 494; 1990, cc. 737, 825; 1992, c. 56; 1994, cc. &lt;a href='http://lis.virginia.gov/cgi-bin/legp604.exe?941+ful+CHAP0041'&gt;41&lt;/a&gt;, &lt;a href='http://lis.virginia.gov/cgi-bin/legp604.exe?941+ful+CHAP0375'&gt;375&lt;/a&gt;; 1995, c. &lt;a href='http://lis.virginia.gov/cgi-bin/legp604.exe?951+ful+CHAP0437'&gt;437&lt;/a&gt;; 1999, c. &lt;a href='http://lis.virginia.gov/cgi-bin/legp604.exe?991+ful+CHAP0296'&gt;296&lt;/a&gt;; 2000, c. &lt;a href='http://lis.virginia.gov/cgi-bin/legp604.exe?001+ful+CHAP0336'&gt;336&lt;/a&gt;; 2002, c. &lt;a href='http://lis.virginia.gov/cgi-bin/legp604.exe?021+ful+CHAP0832'&gt;832&lt;/a&gt;; 2005, cc. &lt;a href='http://lis.virginia.gov/cgi-bin/legp604.exe?051+ful+CHAP0868'&gt;868&lt;/a&gt;, &lt;a href='http://lis.virginia.gov/cgi-bin/legp604.exe?051+ful+CHAP0881'&gt;881&lt;/a&gt;; 2006, c. &lt;a href='http://lis.virginia.gov/cgi-bin/legp604.exe?061+ful+CHAP0294'&gt;294&lt;/a&gt;; 2009, Sp. Sess. I, cc. &lt;a href='http://lis.virginia.gov/cgi-bin/legp604.exe?091+ful+CHAP0001'&gt;1&lt;/a&gt;, &lt;a href='http://lis.virginia.gov/cgi-bin/legp604.exe?091+ful+CHAP0004'&gt;4&lt;/a&gt;; 2010, c. &lt;a href='http://lis.virginia.gov/cgi-bin/legp604.exe?101+ful+CHAP0656'&gt;656&lt;/a&gt;; 2011, cc. &lt;a href='http://lis.virginia.gov/cgi-bin/legp604.exe?111+ful+CHAP0384'&gt;384&lt;/a&gt;, &lt;a href='http://lis.virginia.gov/cgi-bin/legp604.exe?111+ful+CHAP0410'&gt;410&lt;/a&gt;, &lt;a href='http://lis.virginia.gov/cgi-bin/legp604.exe?111+ful+CHAP0645'&gt;645&lt;/a&gt;; 2014, cc. &lt;a href='http://lis.virginia.gov/cgi-bin/legp604.exe?141+ful+CHAP0328'&gt;328&lt;/a&gt;, &lt;a href='http://lis.virginia.gov/cgi-bin/legp604.exe?141+ful+CHAP0674'&gt;674&lt;/a&gt;, &lt;a href='http://lis.virginia.gov/cgi-bin/legp604.exe?141+ful+CHAP0719'&gt;719&lt;/a&gt;; 2015, cc. &lt;a href='http://lis.virginia.gov/cgi-bin/legp604.exe?151+ful+CHAP0075'&gt;75&lt;/a&gt;, &lt;a href='http://lis.virginia.gov/cgi-bin/legp604.exe?151+ful+CHAP0126'&gt;126&lt;/a&gt;; 2017, c. &lt;a href='http://lis.virginia.gov/cgi-bin/legp604.exe?171+ful+CHAP0669'&gt;669&lt;/a&gt;.&lt;/p&gt;</t>
  </si>
  <si>
    <t>¬ß 19.2-187.01</t>
  </si>
  <si>
    <t>Certificate of analysis as evidence of chain of custody of material described therein.</t>
  </si>
  <si>
    <t>&lt;p&gt;A report of analysis duly attested by the person performing such analysis or examination in any laboratory operated by (i) the Division of Consolidated Laboratory Services, the Department of Forensic Science or any of its regional laboratories, or by any laboratory authorized by such Division or Department to conduct such analysis or examination; (ii) the Federal Bureau of Investigation; (iii) the federal Bureau of Alcohol, Tobacco and Firearms; (iv) the Naval Criminal Investigative Service; (v) the federal Drug Enforcement Administration; (vi) the United States Postal Service; (vii) the U.S. Secret Service; or (viii) the Forensic Document Laboratory of the U.S. Department of Homeland Security shall be prima facie evidence in a criminal or civil proceeding as to the custody of the material described therein from the time such material is received by an authorized agent of such laboratory until such material is released subsequent to such analysis or examination. Any such certificate of analysis purporting to be signed by any such person shall be admissible as evidence in such hearing or trial without any proof of the seal or signature or of the official character of the person whose name is signed to it. The signature of the person who received the material for the laboratory on the request for laboratory examination form shall be deemed prima facie evidence that the person receiving the material was an authorized agent and that such receipt constitutes proper receipt by the laboratory for purposes of this section.&lt;/p&gt;&lt;p&gt;1979, c. 364; 1989, c. 458; 1990, cc. 548, 825; 1991, c. 687; 1993, c. 32; 1994, c. &lt;a href='http://lis.virginia.gov/cgi-bin/legp604.exe?941+ful+CHAP0375'&gt;375&lt;/a&gt;; 1995, c. &lt;a href='http://lis.virginia.gov/cgi-bin/legp604.exe?951+ful+CHAP0437'&gt;437&lt;/a&gt;; 2005, cc. &lt;a href='http://lis.virginia.gov/cgi-bin/legp604.exe?051+ful+CHAP0868'&gt;868&lt;/a&gt;, &lt;a href='http://lis.virginia.gov/cgi-bin/legp604.exe?051+ful+CHAP0881'&gt;881&lt;/a&gt;; 2011, c. &lt;a href='http://lis.virginia.gov/cgi-bin/legp604.exe?111+ful+CHAP0645'&gt;645&lt;/a&gt;; 2015, cc. &lt;a href='http://lis.virginia.gov/cgi-bin/legp604.exe?151+ful+CHAP0075'&gt;75&lt;/a&gt;, &lt;a href='http://lis.virginia.gov/cgi-bin/legp604.exe?151+ful+CHAP0126'&gt;126&lt;/a&gt;.&lt;/p&gt;</t>
  </si>
  <si>
    <t>¬ß 19.2-187.02</t>
  </si>
  <si>
    <t>Admissibility of written reports or records of blood alcohol tests conducted in the regular course of providing emergency medical treatment.</t>
  </si>
  <si>
    <t>&lt;p&gt;A. Notwithstanding any other provision of law, the written reports or records of blood alcohol tests conducted upon persons receiving medical treatment in a hospital or emergency room are admissible in evidence as a business records exception to the hearsay rule in prosecutions for any violation of ¬ß &lt;a href='http://law.lis.virginia.gov/vacode/18.2-266/'&gt;18.2-266&lt;/a&gt; (driving while intoxicated) or a substantially similar local ordinance, ¬ß &lt;a href='http://law.lis.virginia.gov/vacode/18.2-36.1/'&gt;18.2-36.1&lt;/a&gt; (involuntary manslaughter resulting from driving while intoxicated), ¬ß &lt;a href='http://law.lis.virginia.gov/vacode/18.2-36.2/'&gt;18.2-36.2&lt;/a&gt; (involuntary manslaughter resulting from boating while intoxicated), ¬ß &lt;a href='http://law.lis.virginia.gov/vacode/18.2-51.4/'&gt;18.2-51.4&lt;/a&gt; (maiming resulting from driving while intoxicated), ¬ß &lt;a href='http://law.lis.virginia.gov/vacode/18.2-51.5/'&gt;18.2-51.5&lt;/a&gt; (maiming resulting from boating while intoxicated), ¬ß &lt;a href='http://law.lis.virginia.gov/vacode/29.1-738/'&gt;29.1-738&lt;/a&gt; (boating while intoxicated), or ¬ß &lt;a href='http://law.lis.virginia.gov/vacode/46.2-341.24/'&gt;46.2-341.24&lt;/a&gt; (driving a commercial vehicle while intoxicated).&lt;/p&gt;&lt;p&gt;B. The provisions of law pertaining to confidentiality of medical records and medical treatment shall not be applicable to reports or records of blood alcohol tests sought or admitted as evidence under the provisions of this section in prosecutions as specified in subsection A. Owners or custodians of such reports or records may disclose them, in accordance with regulations concerning patient privacy promulgated by the U.S. Department of Health and Human Services, without obtaining consent or authorization for such disclosure. No person who is involved in taking blood or conducting blood alcohol tests shall be liable for civil damages for breach of confidentiality or unauthorized release of medical records because of the evidentiary use of blood alcohol test results under this section, or as a result of that person's testimony given pursuant to this section.&lt;/p&gt;&lt;p&gt;2002, c. &lt;a href='http://lis.virginia.gov/cgi-bin/legp604.exe?021+ful+CHAP0749'&gt;749&lt;/a&gt;; 2005, c. &lt;a href='http://lis.virginia.gov/cgi-bin/legp604.exe?051+ful+CHAP0801'&gt;801&lt;/a&gt;; 2007, cc. &lt;a href='http://lis.virginia.gov/cgi-bin/legp604.exe?071+ful+CHAP0379'&gt;379&lt;/a&gt;, &lt;a href='http://lis.virginia.gov/cgi-bin/legp604.exe?071+ful+CHAP0679'&gt;679&lt;/a&gt;.&lt;/p&gt;</t>
  </si>
  <si>
    <t>¬ß 19.2-187.1</t>
  </si>
  <si>
    <t>Procedures for notifying accused of certificate of analysis; waiver; continuances.</t>
  </si>
  <si>
    <t>&lt;p&gt;A. In any trial and in any hearing other than a preliminary hearing, in which the attorney for the Commonwealth intends to offer a certificate of analysis into evidence in lieu of testimony pursuant to ¬ß &lt;a href='http://law.lis.virginia.gov/vacode/19.2-187/'&gt;19.2-187&lt;/a&gt;, the attorney for the Commonwealth shall:&lt;/p&gt;&lt;p&gt;1. Provide by mail, delivery, or otherwise, a copy of the certificate to counsel of record for the accused, or to the accused if he is proceeding pro se, at no charge, no later than 28 days prior to the hearing or trial;&lt;/p&gt;&lt;p&gt;2. Provide simultaneously with the copy of the certificate so provided under subdivision 1 a notice to the accused of his right to object to having the certificate admitted without the person who performed the analysis or examination being present and testifying;&lt;/p&gt;&lt;p&gt;2a. When the attorney for the Commonwealth intends to present such testimony through two-way video conferencing, attach to the copy of the certificate provided under subdivision 1 a notice on a page separate from the notice in subdivision 2 specifying that the person who performed the analysis or examination may testify by two-way video conferencing and that the accused has a right to object to such two-way video testimony; and&lt;/p&gt;&lt;p&gt;3. File a copy of the certificate and notice with the clerk of the court hearing the matter (i) on the day that the certificate and notice are provided to the accused or (ii) in the case of a breath test certificate for a violation of any offense listed in subsection E of ¬ß &lt;a href='http://law.lis.virginia.gov/vacode/18.2-270/'&gt;18.2-270&lt;/a&gt;, no later than three business days following the day that the certificate and notice are provided to the accused.&lt;/p&gt;&lt;p&gt;B. The accused may object in writing to admission of the certificate of analysis, in lieu of testimony, as evidence of the facts stated therein and of the results of the analysis or examination. Such objection shall be filed with the court hearing the matter, with a copy to the attorney for the Commonwealth, no more than 14 days after the certificate and notice were filed with the clerk by the attorney for the Commonwealth or the objection shall be deemed waived. If timely objection is made, the certificate shall not be admissible into evidence unless (i) the testimony of the person who performed the analysis or examination is admitted into evidence describing the facts and results of the analysis or examination during the Commonwealth's case-in-chief at the hearing or trial and that person is present and subject to cross-examination by the accused, (ii) the objection is waived by the accused or his counsel in writing or before the court, or (iii) the parties stipulate before the court to the admissibility of the certificate. If the accused demands, at hearing or trial, the presence of the person who performed the analysis or examination and he is thereafter found guilty of the charge or charges for which he demanded the presence of such witness, $50 for expenses related to the witness's appearance at hearing or trial shall be charged to the accused as court costs.&lt;/p&gt;&lt;p&gt;B1. Except as provided in subsection D of ¬ß &lt;a href='http://law.lis.virginia.gov/vacode/19.2-187/'&gt;19.2-187&lt;/a&gt;, when the attorney for the Commonwealth gives notice to the accused of intent to present testimony by two-way video conferencing, the accused may object in writing to the admission of such testimony and may file an objection as provided in subsection B. The provisions of subsection B shall apply to such objection mutatis mutandis.&lt;/p&gt;&lt;p&gt;B2. The two-way video testimony permitted by this section shall comply with the provisions of subsection B of ¬ß &lt;a href='http://law.lis.virginia.gov/vacode/19.2-3.1/'&gt;19.2-3.1&lt;/a&gt;. In addition, unless otherwise agreed by the parties and the court, (i) all orders pertaining to witnesses apply to witnesses testifying by video conferencing; (ii) upon request, all materials read or used by the witness during his testimony shall be identified on the video; and (iii) any witness testifying by video conferencing shall certify at the conclusion of his testimony, under penalty of perjury, that he did not engage in any off-camera communications with any person during his testimony.&lt;/p&gt;&lt;p&gt;C. Where the person who performed the analysis and examination is not available for hearing or trial and the attorney for the Commonwealth has used due diligence to secure the presence of the person, the court shall order a continuance. Any continuances ordered pursuant to this subsection shall total not more than 90 days if the accused has been held continuously in custody and not more than 180 days if the accused has not been held continuously in custody.&lt;/p&gt;&lt;p&gt;D. Any objection by counsel for the accused, or the accused if he is proceeding pro se, to timeliness of the receipt of notice required by subsection A shall be made before hearing or trial upon his receipt of actual notice unless the accused did not receive actual notice prior to hearing or trial. A showing by the Commonwealth that the notice was mailed, delivered, or otherwise provided in compliance with the time requirements of this section shall constitute prima facie evidence that the notice was timely received by the accused. If the court finds upon the accused's objection made pursuant to this subsection, that he did not receive timely notice pursuant to subsection A, the accused's objection shall not be deemed waived and if the objection is made prior to hearing or trial, a continuance shall be ordered if requested by either party. Any continuance ordered pursuant to this subsection shall be subject to the time limitations set forth in subsection C.&lt;/p&gt;&lt;p&gt;E. Nothing in this section shall prohibit the admissibility of a certificate of analysis when the person who performed the analysis and examination testifies at trial or the hearing concerning the facts stated therein and of the results of the analysis or examination.&lt;/p&gt;&lt;p&gt;F. The accused in any hearing or trial in which a certificate of analysis is offered into evidence shall have the right to call the person performing such analysis or examination or involved in the chain of custody as a witness therein, and examine him in the same manner as if he had been called as an adverse witness. Such witness shall be summoned and appear at the cost of the Commonwealth; however, if the accused calls the person performing such analysis or examination as a witness and is found guilty of the charge or charges for which such witness is summoned, $50 for expenses related to that witness's appearance at hearing or trial shall be charged to the accused as court costs.&lt;/p&gt;&lt;p&gt;G. Nothing in this section shall be construed as requiring a locality to purchase a two-way electronic video and audio communication system. Any decision to purchase such a system is at the discretion of the locality.&lt;/p&gt;&lt;p&gt;1976, c. 245; 1979, c. 364; 2009, Sp. Sess. I, cc. &lt;a href='http://lis.virginia.gov/cgi-bin/legp604.exe?091+ful+CHAP0001'&gt;1&lt;/a&gt;, &lt;a href='http://lis.virginia.gov/cgi-bin/legp604.exe?091+ful+CHAP0004'&gt;4&lt;/a&gt;; 2010, cc. &lt;a href='http://lis.virginia.gov/cgi-bin/legp604.exe?101+ful+CHAP0555'&gt;555&lt;/a&gt;, &lt;a href='http://lis.virginia.gov/cgi-bin/legp604.exe?101+ful+CHAP0656'&gt;656&lt;/a&gt;, &lt;a href='http://lis.virginia.gov/cgi-bin/legp604.exe?101+ful+CHAP0800'&gt;800&lt;/a&gt;; 2011, c. &lt;a href='http://lis.virginia.gov/cgi-bin/legp604.exe?111+ful+CHAP0032'&gt;32&lt;/a&gt;; 2017, c. &lt;a href='http://lis.virginia.gov/cgi-bin/legp604.exe?171+ful+CHAP0669'&gt;669&lt;/a&gt;.&lt;/p&gt;</t>
  </si>
  <si>
    <t>¬ß 19.2-187.2</t>
  </si>
  <si>
    <t>Procedure for subpoena duces tecum of analysis evidence.</t>
  </si>
  <si>
    <t>&lt;p&gt;No subpoena duces tecum shall issue for the production of writings or documents used to reach the conclusion contained in a certificate of analysis prepared pursuant to ¬ß &lt;a href='http://law.lis.virginia.gov/vacode/19.2-187/'&gt;19.2-187&lt;/a&gt; except upon affidavit that the requested writings or documents are material. Upon a showing by the Commonwealth that the production of such writings and documents would place an undue burden on the Department of Forensic Science, the court may order that the subpoena duces tecum be satisfied by making the writings and documents available for inspection by the requesting party at the laboratory site where the analysis was performed or at the laboratory operated by the Department of Forensic Science which is closest to the court in which the case is pending.&lt;/p&gt;&lt;p&gt;1993, c. 629; 2005, cc. &lt;a href='http://lis.virginia.gov/cgi-bin/legp604.exe?051+ful+CHAP0868'&gt;868&lt;/a&gt;, &lt;a href='http://lis.virginia.gov/cgi-bin/legp604.exe?051+ful+CHAP0881'&gt;881&lt;/a&gt;.&lt;/p&gt;</t>
  </si>
  <si>
    <t>¬ß 19.2-188</t>
  </si>
  <si>
    <t>Reports by Chief Medical Examiner received as evidence.</t>
  </si>
  <si>
    <t>&lt;p&gt;A. Reports of investigations made by the Chief Medical Examiner, his assistants or medical examiners, and the records and certified reports of autopsies made under the authority of Title 32.1, shall be received as evidence in any court or other proceeding, and copies of photographs, laboratory findings and reports in the office of the Chief Medical Examiner or any medical examiner, when duly attested by the Chief Medical Examiner or one of his Assistant Chief Medical Examiners, shall be received as evidence in any court or other proceeding for any purpose for which the original could be received without proof of the official character or the person whose name is signed thereto.&lt;/p&gt;&lt;p&gt;B. Any statement of fact or of opinion in such reports and records concerning the physical or medical cause of death and not alleging any conduct by the accused shall be admissible as competent evidence of the cause of death in any preliminary hearing.&lt;/p&gt;&lt;p&gt;Code 1950, ¬ß 19.1-45; 1960, c. 366; 1975, c. 495; 2003, c. &lt;a href='http://lis.virginia.gov/cgi-bin/legp604.exe?031+ful+CHAP0459'&gt;459&lt;/a&gt;; 2009, c. &lt;a href='http://lis.virginia.gov/cgi-bin/legp604.exe?091+ful+CHAP0640'&gt;640&lt;/a&gt;.&lt;/p&gt;</t>
  </si>
  <si>
    <t>¬ß 19.2-188.1</t>
  </si>
  <si>
    <t>Testimony regarding identification of controlled substances.</t>
  </si>
  <si>
    <t>&lt;p&gt;A. In any preliminary hearing on a violation of Article 1 (¬ß &lt;a href='http://law.lis.virginia.gov/vacode/18.2-247/'&gt;18.2-247&lt;/a&gt; et seq.) of Chapter 7 of Title 18.2 or a violation of subdivision 6 of ¬ß &lt;a href='http://law.lis.virginia.gov/vacode/53.1-203/'&gt;53.1-203&lt;/a&gt;, any law-enforcement officer shall be permitted to testify as to the results of field tests that have been approved by the Department of Forensic Science pursuant to regulations adopted in accordance with the Administrative Process Act (¬ß &lt;a href='http://law.lis.virginia.gov/vacode/2.2-4000/'&gt;2.2-4000&lt;/a&gt; et seq.), regarding whether or not any substance the identity of which is at issue in such hearing is a controlled substance, imitation controlled substance, or marijuana, as defined in ¬ß &lt;a href='http://law.lis.virginia.gov/vacode/18.2-247/'&gt;18.2-247&lt;/a&gt;.&lt;/p&gt;&lt;p&gt;B. In any trial for a violation of ¬ß &lt;a href='http://law.lis.virginia.gov/vacode/18.2-250.1/'&gt;18.2-250.1&lt;/a&gt;, any law-enforcement officer shall be permitted to testify as to the results of any marijuana field test approved as accurate and reliable by the Department of Forensic Science pursuant to regulations adopted in accordance with the Administrative Process Act (¬ß &lt;a href='http://law.lis.virginia.gov/vacode/2.2-4000/'&gt;2.2-4000&lt;/a&gt; et seq.), regarding whether or not any plant material, the identity of which is at issue, is marijuana provided the defendant has been given written notice of his right to request a full chemical analysis. Such notice shall be on a form approved by the Supreme Court and shall be provided to the defendant prior to trial.&lt;/p&gt;&lt;p&gt;In any case in which the person accused of a violation of ¬ß &lt;a href='http://law.lis.virginia.gov/vacode/18.2-250.1/'&gt;18.2-250.1&lt;/a&gt;, or the attorney of record for the accused, desires a full chemical analysis of the alleged plant material, he may, by motion prior to trial before the court in which the charge is pending, request such a chemical analysis. Upon such motion, the court shall order that the analysis be performed by the Department of Forensic Science and shall prescribe in its order the method of custody, transfer, and return of evidence submitted for chemical analysis.&lt;/p&gt;&lt;p&gt;1991, c. 477; 1993, c. 33; 2005, cc. &lt;a href='http://lis.virginia.gov/cgi-bin/legp604.exe?051+ful+CHAP0868'&gt;868&lt;/a&gt;, &lt;a href='http://lis.virginia.gov/cgi-bin/legp604.exe?051+ful+CHAP0881'&gt;881&lt;/a&gt;; 2006, c. &lt;a href='http://lis.virginia.gov/cgi-bin/legp604.exe?061+ful+CHAP0447'&gt;447&lt;/a&gt;; 2013, c. &lt;a href='http://lis.virginia.gov/cgi-bin/legp604.exe?131+ful+CHAP0060'&gt;60&lt;/a&gt;.&lt;/p&gt;</t>
  </si>
  <si>
    <t>¬ß 19.2-188.2</t>
  </si>
  <si>
    <t>Certificate of surgeon as evidence.</t>
  </si>
  <si>
    <t>&lt;p&gt;A. In any criminal proceeding, the certificate of a duly qualified surgeon stating that he has removed organs or other body parts from a decedent for transplant in accordance with Chapter 8 (¬ß &lt;a href='http://law.lis.virginia.gov/vacode/32.1-277/'&gt;32.1-277&lt;/a&gt; et seq.) of Title 32.1, shall be admissible in evidence as evidence of the facts stated therein. The certificate shall be competent evidence to show that such organs or body parts were functional at the time of recovery and not affected by any injury or illness that caused the decedent's death.&lt;/p&gt;&lt;p&gt;B. A copy of the certificate shall be filed with the attorney for the Commonwealth in the jurisdiction in which the decedent's fatal injury occurred. The certificate shall not be admitted into evidence unless the attorney for the Commonwealth has provided a copy of the certificate to counsel for the defendant at least fourteen days prior to the proceeding in which it is to be offered into evidence.&lt;/p&gt;&lt;p&gt;C. Any such certificate, when properly notarized, purporting to be signed by the surgeon who removed the organs or other body parts shall be admissible in evidence without proof of seal or signature of the person whose name is signed to it. In any hearing or trial the accused shall have the right to call the person signing the certificate and the provisions of ¬ß &lt;a href='http://law.lis.virginia.gov/vacode/19.2-187.1/'&gt;19.2-187.1&lt;/a&gt; shall apply, mutatis mutandis.&lt;/p&gt;&lt;p&gt;1997, c. &lt;a href='http://lis.virginia.gov/cgi-bin/legp604.exe?971+ful+CHAP0557'&gt;557&lt;/a&gt;.&lt;/p&gt;</t>
  </si>
  <si>
    <t>¬ß 19.2-188.3</t>
  </si>
  <si>
    <t>Admissibility of affidavits by government officials regarding a search of government records (Subdivision (10)(b) of Supreme Court Rule 2:803 derived from this section).</t>
  </si>
  <si>
    <t>&lt;p&gt;In any hearing or trial, an affidavit signed by a government official who is competent to testify, deemed to have custody of an official record, or signed by his designee, stating that after a diligent search, no record or entry of such record is found to exist among the records in his custody, is admissible as evidence that his office has no such record or entry, provided that, if the hearing or trial is a proceeding other than a preliminary hearing, the procedures set forth in subsection G of ¬ß &lt;a href='http://law.lis.virginia.gov/vacode/18.2-472.1/'&gt;18.2-472.1&lt;/a&gt; for admission of an affidavit have been satisfied, mutatis mutandis, and the accused has not objected to the admission of the affidavit pursuant to the procedures set forth in subsection H of ¬ß &lt;a href='http://law.lis.virginia.gov/vacode/18.2-472.1/'&gt;18.2-472.1&lt;/a&gt;, mutatis mutandis. Nothing in this section shall be construed to affect the admissibility of affidavits in civil cases under ¬ß &lt;a href='http://law.lis.virginia.gov/vacode/8.01-390/'&gt;8.01-390&lt;/a&gt;.&lt;/p&gt;&lt;p&gt;2010, c. &lt;a href='http://lis.virginia.gov/cgi-bin/legp604.exe?101+ful+CHAP0464'&gt;464&lt;/a&gt;; 2011, c. &lt;a href='http://lis.virginia.gov/cgi-bin/legp604.exe?111+ful+CHAP0285'&gt;285&lt;/a&gt;.&lt;/p&gt;</t>
  </si>
  <si>
    <t>¬ß 19.2-189</t>
  </si>
  <si>
    <t>Commitment of accused for further examination.</t>
  </si>
  <si>
    <t>&lt;p&gt;If the accused be committed, it shall be by an order of the judge stating that he is committed for further examination on a day specified in the order. And on that day he may be brought before such judge by his verbal order to the officer by whom he was committed, or by a written order to a different person.&lt;/p&gt;&lt;p&gt;Code 1950, ¬ß 19.1-107; 1960, c. 366; 1968, c. 639; 1975, c. 495.&lt;/p&gt;</t>
  </si>
  <si>
    <t>¬ß 19.2-190</t>
  </si>
  <si>
    <t>To whom, and when, examination and recognizance to be certified.</t>
  </si>
  <si>
    <t>&lt;p&gt;Every examination and recognizance for a felony taken under this chapter, shall, by the person taking it, be certified to the clerk of the circuit court of the county or city in which the party charged is to be tried, or the witness is to appear, on or before the first day of its next term. If he fails he may be compelled to do so by attachment as for a contempt.&lt;/p&gt;&lt;p&gt;Code 1950, ¬ß 19.1-108; 1960, c. 366; 1975, c. 495.&lt;/p&gt;</t>
  </si>
  <si>
    <t>¬ß 19.2-190.1</t>
  </si>
  <si>
    <t>Certification of ancillary misdemeanor offenses.</t>
  </si>
  <si>
    <t>&lt;p&gt;Upon certification of any felony offense pursuant to this chapter, the court shall also certify any ancillary misdemeanor offense to the clerk of the circuit court provided that the attorney for the Commonwealth and the accused consent to such certification. Any misdemeanor offense certified pursuant to this section shall proceed in the same manner as a misdemeanor appealed to circuit court pursuant to ¬ß &lt;a href='http://law.lis.virginia.gov/vacode/16.1-136/'&gt;16.1-136&lt;/a&gt;.&lt;/p&gt;&lt;p&gt;2015, c. &lt;a href='http://lis.virginia.gov/cgi-bin/legp604.exe?151+ful+CHAP0548'&gt;548&lt;/a&gt;.&lt;/p&gt;</t>
  </si>
  <si>
    <t>¬ß 19.2-190.2</t>
  </si>
  <si>
    <t>Withdrawal of privately retained counsel.</t>
  </si>
  <si>
    <t>&lt;p&gt;A privately retained counsel in any criminal case may, pursuant to the terms of a written agreement between the attorney and the client, withdraw from representation of a client without leave of court after certification of a charge by a district court by providing written notice of the withdrawal to the client, the attorney for the Commonwealth, and the circuit court within 10 days of the certification of the charge.&lt;/p&gt;&lt;p&gt;2017, c. &lt;a href='http://lis.virginia.gov/cgi-bin/legp604.exe?171+ful+CHAP0774'&gt;774&lt;/a&gt;.&lt;/p&gt;</t>
  </si>
  <si>
    <t>GRAND JURIES</t>
  </si>
  <si>
    <t>¬ß 19.2-191</t>
  </si>
  <si>
    <t>Functions of a grand jury.</t>
  </si>
  <si>
    <t>&lt;p&gt;The functions of a grand jury are twofold:&lt;/p&gt;&lt;p&gt;(1) To consider bills of indictment prepared by the attorney for the Commonwealth and to determine whether as to each such bill there is sufficient probable cause to return such indictment "a true bill."&lt;/p&gt;&lt;p&gt;(2) To investigate and report on any condition that involves or tends to promote criminal activity, either in the community or by any governmental authority, agency or official thereof. These functions may be exercised by either a special grand jury or a regular grand jury as hereinafter provided.&lt;/p&gt;&lt;p&gt;1975, c. 495; 1980, c. 517; 2001, c. &lt;a href='http://lis.virginia.gov/cgi-bin/legp604.exe?011+ful+CHAP0004'&gt;4&lt;/a&gt;.&lt;/p&gt;</t>
  </si>
  <si>
    <t>¬ß 19.2-192</t>
  </si>
  <si>
    <t>Secrecy in grand jury proceedings.</t>
  </si>
  <si>
    <t>&lt;p&gt;Except as otherwise provided in this chapter, every attorney for the Commonwealth, special counsel, sworn investigator, and member of a regular, special, or multi-jurisdiction grand jury shall keep secret all proceedings which occurred during sessions of the grand jury; provided, however, in a prosecution for perjury of a witness examined before a regular grand jury, a regular grand juror may be required by the court to testify as to the testimony given by such witness before the regular grand jury.&lt;/p&gt;&lt;p&gt;1975, c. 495; 2014, c. &lt;a href='http://lis.virginia.gov/cgi-bin/legp604.exe?141+ful+CHAP0389'&gt;389&lt;/a&gt;.&lt;/p&gt;</t>
  </si>
  <si>
    <t>¬ß 19.2-192.1</t>
  </si>
  <si>
    <t>Sealing of indictment.</t>
  </si>
  <si>
    <t>&lt;p&gt;Upon ex parte motion by the Commonwealth and for good cause shown, the circuit court may seal an indictment until such time as the defendant is arrested.&lt;/p&gt;&lt;p&gt;2002, c. &lt;a href='http://lis.virginia.gov/cgi-bin/legp604.exe?021+ful+CHAP0130'&gt;130&lt;/a&gt;.&lt;/p&gt;</t>
  </si>
  <si>
    <t>REGULAR GRAND JURIES</t>
  </si>
  <si>
    <t>¬ß 19.2-193</t>
  </si>
  <si>
    <t>Number of regular grand juries.</t>
  </si>
  <si>
    <t>&lt;p&gt;There shall be a regular grand jury at each term of the circuit court of each county and city, unless the court, on the motion of the attorney for the Commonwealth or with his concurrence, finds that it is unnecessary or impractical to impanel a grand jury for the particular term and enters an order to that effect.&lt;/p&gt;&lt;p&gt;Whenever the number of cases to be considered by the grand jury at a given term is so great as to hamper the intelligent consideration thereof by a single grand jury, the court may order two or more regular grand juries to be impanelled to sit separately at the same or a different time during the term.&lt;/p&gt;&lt;p&gt;Whenever a regular grand jury has been discharged, the court, during the term, may impanel another regular grand jury.&lt;/p&gt;&lt;p&gt;Code 1950, ¬ß 19.1-147; 1960, c. 366; 1975, c. 495.&lt;/p&gt;</t>
  </si>
  <si>
    <t>¬ß 19.2-194</t>
  </si>
  <si>
    <t>When and how grand jurors to be selected and summoned; lists to be delivered to clerk.</t>
  </si>
  <si>
    <t>&lt;p&gt;The judge or judges regularly presiding in the circuit court of each county and city shall annually, in the month of June, July, or August, select from citizens of the county or city at least 60 persons and not more than 120 persons 18 years of age or over, of honesty, intelligence, impartiality, and good demeanor and suitable in all respects to serve as grand jurors, who, except as hereinafter provided, shall be the grand jurors for the county or city from which they are selected for the next 12 months. The judge or judges making the selection shall at once furnish to the clerk of the circuit court a list of those selected for that county or city.&lt;/p&gt;&lt;p&gt;The clerk, not more than 20 days before the commencement of each term of his court at which a regular grand jury is required, shall issue a venire facias to the sheriff of his county or city, commanding him to summon not less than five nor more than nine of the persons selected as aforesaid (the number to be designated by the judge of the court by an order entered of record) to be named in the writ to appear on the first day of the court to serve as grand jurors. Those persons who are to be summoned shall be randomly selected but no such person shall be required to appear more than once until all the others have been summoned once, nor more than twice until the others have been twice summoned, and so on. The Circuit Court of James City County, or the judge thereof in vacation, shall select the grand jurors for each court from such county and the City of Williamsburg in such proportion from each as he may think proper.&lt;/p&gt;&lt;p&gt;Any person who has legal custody of and is responsible for a child 16 years of age or younger or a person having a mental or physical impairment requiring continuous care during normal court hours shall be excused from jury service upon his request.&lt;/p&gt;&lt;p&gt;Code 1950, ¬ß 19.1-148; 1960, c. 366; 1971, Ex. Sess., c. 262; 1973, cc. 401, 439; 1974, c. 618; 1975, c. 495; 1991, c. 226; 2003, c. &lt;a href='http://lis.virginia.gov/cgi-bin/legp604.exe?031+ful+CHAP0825'&gt;825&lt;/a&gt;; 2004, c. &lt;a href='http://lis.virginia.gov/cgi-bin/legp604.exe?041+ful+CHAP0306'&gt;306&lt;/a&gt;; 2008, c. &lt;a href='http://lis.virginia.gov/cgi-bin/legp604.exe?081+ful+CHAP0644'&gt;644&lt;/a&gt;.&lt;/p&gt;</t>
  </si>
  <si>
    <t>¬ß 19.2-195</t>
  </si>
  <si>
    <t>Number and qualifications of grand jurors.</t>
  </si>
  <si>
    <t>&lt;p&gt;A regular grand jury shall consist of not less than five nor more than seven persons. Each grand juror shall be a citizen of this Commonwealth, eighteen years of age or over, and shall have been a resident of this Commonwealth one year and of the county or corporation in which the court is to be held six months, and in other respects a qualified juror, and, when the grand juror is for a circuit court of a county, not an inhabitant of a city, except in those cases in which the circuit court of the county has jurisdiction in the city.&lt;/p&gt;&lt;p&gt;Code 1950, ¬ß 19.1-150; 1960, c. 366; 1973, c. 439; 1974, c. 617; 1975, c. 495; 1991, c. 226.&lt;/p&gt;</t>
  </si>
  <si>
    <t>¬ß 19.2-196</t>
  </si>
  <si>
    <t>How deficiency of jurors supplied.</t>
  </si>
  <si>
    <t>&lt;p&gt;If a sufficient number of grand jurors do not appear, the court may order the deficiency to be supplied from the bystanders or from a list furnished by the judge to the sheriff or sergeant.&lt;/p&gt;&lt;p&gt;Code 1950, ¬ß 19.1-151; 1960, c. 366; 1975, c. 495.&lt;/p&gt;</t>
  </si>
  <si>
    <t>¬ß 19.2-197</t>
  </si>
  <si>
    <t>Foreman of grand jury; oaths of jurors and witnesses.</t>
  </si>
  <si>
    <t>&lt;p&gt;From among the persons summoned who attend the court shall select a foreman who shall be sworn as follows: "You shall diligently inquire, and true presentment make, of all such matters as may be given you in charge, or come to your knowledge, touching the present service. You shall present no person through prejudice or ill-will, nor leave any unpresented through fear or favor, but in all your presentments you shall present the truth, the whole truth, and nothing but the truth. So help you God." The other grand jurors shall afterwards be sworn as follows: "The same oath that your foreman has taken on his part, you and each of you shall observe and keep on your part. So help you God." Any witness testifying before the grand jury may be sworn by the foreman.&lt;/p&gt;&lt;p&gt;Code 1950, ¬ß 19.1-152; 1960, c. 366; 1975, c. 495.&lt;/p&gt;</t>
  </si>
  <si>
    <t>¬ß 19.2-198</t>
  </si>
  <si>
    <t>When new foreman or juror may be sworn in.</t>
  </si>
  <si>
    <t>&lt;p&gt;If the foreman or any grand juror, at any time after being sworn, fail or be unable to attend another may be sworn in his stead.&lt;/p&gt;&lt;p&gt;Code 1950, ¬ß 19.1-153; 1960, c. 366; 1975, c. 495.&lt;/p&gt;</t>
  </si>
  <si>
    <t>¬ß 19.2-199</t>
  </si>
  <si>
    <t>Judge to charge grand jury.</t>
  </si>
  <si>
    <t>&lt;p&gt;The grand jury, after being sworn, shall be charged by the judge of the court and shall then be sent to their room. In the charge given by the court to a regular grand jury, the court shall instruct it to advise the court after their considerations of the bills of indictment whether it desires to be impanelled as a special grand jury to consider any matters provided for in subdivision (2) of ¬ß &lt;a href='http://law.lis.virginia.gov/vacode/19.2-191/'&gt;19.2-191&lt;/a&gt;.&lt;/p&gt;&lt;p&gt;Code 1950, ¬ß 19.1-154; 1960, cc. 366, 467; 1975, c. 495.&lt;/p&gt;</t>
  </si>
  <si>
    <t>¬ß 19.2-200</t>
  </si>
  <si>
    <t>Duties of grand jury.</t>
  </si>
  <si>
    <t>&lt;p&gt;The grand jury shall inquire of and present all felonies, misdemeanors and violations of penal laws committed within the jurisdiction of the respective courts wherein it is sworn; except that no presentment shall be made of a matter for which there is no corporal punishment, but only a fine, where the fine is limited to an amount not exceeding five dollars. After a regular grand jury has concluded its deliberation on bills of indictment and made its return thereon, the court shall inquire of it whether it recommends that a special grand jury be impanelled to perform any of the functions provided for in subdivision (2) of ¬ß &lt;a href='http://law.lis.virginia.gov/vacode/19.2-191/'&gt;19.2-191&lt;/a&gt;. If a majority of the grand jurors responds in the affirmative, the court shall impanel so many of that jury as answer in the affirmative and are also willing to serve thereon, plus any additional members as may be necessary to complete the panel, as a special grand jury and if a minority of the grand jurors responds in the affirmative, the court may impanel a special grand jury in the same manner.&lt;/p&gt;&lt;p&gt;Code 1950, ¬ß 19.1-155; 1960, c. 366; 1975, c. 495; 1978, c. 741; 1980, c. 134.&lt;/p&gt;</t>
  </si>
  <si>
    <t>¬ß 19.2-201</t>
  </si>
  <si>
    <t>Officers to give information of violation of penal laws to attorney for Commonwealth.</t>
  </si>
  <si>
    <t>&lt;p&gt;Every commissioner of the revenue, sheriff, constable or other officer shall promptly give information of the violation of any penal law to the attorney for the Commonwealth, who shall forthwith institute and prosecute all necessary and proper proceedings in such case, whether in the name of the Commonwealth or of a county or corporation, and may in such case issue or cause to be issued a summons for any witnesses he may deem material to give evidence before the court or grand jury. Except as otherwise provided in this chapter, no attorney for the Commonwealth shall go before any grand jury except when duly sworn to testify as a witness, but he may advise the foreman of a regular grand jury or any member or members thereof in relation to the discharge of their duties.&lt;/p&gt;&lt;p&gt;Code 1950, ¬ß 19.1-156; 1960, c. 366; 1975, c. 495.&lt;/p&gt;</t>
  </si>
  <si>
    <t>¬ß 19.2-202</t>
  </si>
  <si>
    <t>How indictments found and presentment made.</t>
  </si>
  <si>
    <t>&lt;p&gt;At least four of a regular grand jury must concur in finding or making an indictment or presentment. It may make a presentment or find an indictment upon the information of two or more of its own body, or on the testimony of witnesses called on by the grand jury, or sent to it by the court. If only one of their number can testify as to an offense, he shall be sworn as any other witness. When a presentment or indictment is so made or found, the names of the grand jurors giving the information, or of the witnesses, shall be written at the foot of the presentment or indictment.&lt;/p&gt;&lt;p&gt;Code 1950, ¬ß 19.1-157; 1960, c. 366; 1975, c. 495.&lt;/p&gt;</t>
  </si>
  <si>
    <t>¬ß 19.2-203</t>
  </si>
  <si>
    <t>Indictments ignored may be sent to another grand jury; what irregularities not to vitiate indictment, etc.</t>
  </si>
  <si>
    <t>&lt;p&gt;Although a bill of indictment be returned not a true bill the same or another bill of indictment against the same person for the same offense may be sent to, and acted on, by the same or another grand jury. No irregularity in the time or manner of selecting the jurors, or in the writ of venire facias, or in the manner of executing the same, shall vitiate any presentment, indictment or finding of a grand jury.&lt;/p&gt;&lt;p&gt;Code 1950, ¬ß 19.1-158; 1960, c. 366; 1975, c. 495.&lt;/p&gt;</t>
  </si>
  <si>
    <t>¬ß 19.2-204</t>
  </si>
  <si>
    <t>Penalties on officers and jurors for failure of duty.</t>
  </si>
  <si>
    <t>&lt;p&gt;A court whose officer fails without good cause, when it is his duty, to summon a grand jury and return a list of its names shall fine him twenty dollars. A person summoned and failing to attend a court as a grand juror shall be fined by the court not less than five dollars nor more than twenty dollars, unless, after being summoned to show cause against the fine, he gives a reasonable excuse for his failure.&lt;/p&gt;&lt;p&gt;Code 1950, ¬ß 19.1-159; 1960, c. 366; 1975, c. 495.&lt;/p&gt;</t>
  </si>
  <si>
    <t>¬ß 19.2-205</t>
  </si>
  <si>
    <t>Pay and mileage of grand jurors.</t>
  </si>
  <si>
    <t>&lt;p&gt;Every person who serves upon a grand jury, regular or special, shall receive the same compensation and mileage allowed jurors in civil cases by ¬ß &lt;a href='http://law.lis.virginia.gov/vacode/17.1-618/'&gt;17.1-618&lt;/a&gt; and the same shall be paid out of the county or corporation levy.&lt;/p&gt;&lt;p&gt;Code 1950, ¬ß 19.1-160; 1960, c. 366; 1974, c. 207; 1975, c. 495.&lt;/p&gt;</t>
  </si>
  <si>
    <t>SPECIAL GRAND JURIES</t>
  </si>
  <si>
    <t>¬ß 19.2-206</t>
  </si>
  <si>
    <t>When impanelled.</t>
  </si>
  <si>
    <t>&lt;p&gt;A. Special grand juries may be impanelled by a circuit court (i) at any time upon its own motion, (ii) upon recommendation of a minority of the members of a regular grand jury that a special grand jury be impanelled, to perform the functions provided for in subdivision (2) of ¬ß &lt;a href='http://law.lis.virginia.gov/vacode/19.2-191/'&gt;19.2-191&lt;/a&gt;, or (iii) upon request of the attorney for the Commonwealth to investigate and report on any condition that involves or tends to promote criminal activity and consider bills of indictment to determine whether there is sufficient probable cause to return each such indictment as a "true bill."&lt;/p&gt;&lt;p&gt;B. A special grand jury shall be impanelled by a circuit court upon the recommendation of a majority of the members of a regular grand jury if the court finds probable cause to believe that a crime has been committed which should be investigated by a special grand jury impanelled to perform the functions provided for in subdivision (2) of ¬ß &lt;a href='http://law.lis.virginia.gov/vacode/19.2-191/'&gt;19.2-191&lt;/a&gt;.&lt;/p&gt;&lt;p&gt;Code 1950, ¬ß 19.1-149; 1960, c. 366; 1975, c. 495; 1978, c. 741; 1980, c. 134; 1987, c. 136; 2001, c. &lt;a href='http://lis.virginia.gov/cgi-bin/legp604.exe?011+ful+CHAP0004'&gt;4&lt;/a&gt;.&lt;/p&gt;</t>
  </si>
  <si>
    <t>¬ß 19.2-207</t>
  </si>
  <si>
    <t>Composition of a special grand jury.</t>
  </si>
  <si>
    <t>&lt;p&gt;Special grand juries shall consist of not less than seven and not more than 11 members, and shall be summoned from a list prepared by the court. Members of a special grand jury shall possess the same qualifications as those prescribed for members of a regular grand jury, including indifferent in the cause to be conducted by the special grand jury. In order to determine a potential juror's qualifications, the presiding judge shall examine each juror individually and under oath. He shall then certify in writing and not under seal that he has examined the members of the special grand jury and has found that they are qualified and are impartial and disinterested in the subject matter and outcome of the investigation. The examination shall be recorded by a court reporter and conducted pursuant to the requirements of secrecy provided for in this chapter. The court shall appoint one of the members as foreman.&lt;/p&gt;&lt;p&gt;1975, c. 495; 2008, c. &lt;a href='http://lis.virginia.gov/cgi-bin/legp604.exe?081+ful+CHAP0644'&gt;644&lt;/a&gt;.&lt;/p&gt;</t>
  </si>
  <si>
    <t>¬ß 19.2-208</t>
  </si>
  <si>
    <t>Subpoena power of special grand jury.</t>
  </si>
  <si>
    <t>&lt;p&gt;The special grand jury may subpoena persons to appear before it to testify and to produce specified records, papers, and documents or other tangible things, but before any witness testifies, he shall be warned by the foreman that he need not answer any questions or produce any evidence that would tend to incriminate him, and that the witness may have counsel of his own procurement present when he appears to testify, and at the same time the foreman also shall warn each witness that he may later be called upon to testify in any case that might grow out of the investigation and report of the special grand jury.&lt;/p&gt;&lt;p&gt;A witness who has been called to testify or produce specified records, papers and documents or other tangible things before a grand jury requested by the attorney for the Commonwealth, and who refuses to testify or produce specified records, papers and documents or other tangible things by expressly invoking his right not to incriminate himself, may be compelled to testify or produce specified records, papers and documents or other tangible things by the presiding judge. Such witness who refuses to testify or produce specified records, papers and documents or other tangible things after being ordered to do so by the presiding judge may be held in contempt and may be incarcerated until the contempt is purged by compliance with the order or the grand jury is discharged. When a witness is compelled to testify or produce specified records, papers and documents or other tangible things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perjury.&lt;/p&gt;&lt;p&gt;Notwithstanding the provisions of this section, all provisions of this Code relative to immunity granted to witnesses who testify before a grand jury shall remain applicable.&lt;/p&gt;&lt;p&gt;The foreman shall administer the oath prescribed by law for witnesses, and any member of the special grand jury may examine a witness.&lt;/p&gt;&lt;p&gt;1975, c. 495; 2001, c. &lt;a href='http://lis.virginia.gov/cgi-bin/legp604.exe?011+ful+CHAP0004'&gt;4&lt;/a&gt;; 2003, c. &lt;a href='http://lis.virginia.gov/cgi-bin/legp604.exe?031+ful+CHAP0565'&gt;565&lt;/a&gt;.&lt;/p&gt;</t>
  </si>
  <si>
    <t>¬ß 19.2-209</t>
  </si>
  <si>
    <t>Presence of counsel for a witness.</t>
  </si>
  <si>
    <t>&lt;p&gt;Any witness appearing before a special grand jury shall have the right to have counsel of his own procurement present when he testifies. Such counsel shall have the right to consult with and advise the witness during his examination, but shall not have the right to conduct an examination of his own of the witness.&lt;/p&gt;&lt;p&gt;1975, c. 495.&lt;/p&gt;</t>
  </si>
  <si>
    <t>¬ß 19.2-210</t>
  </si>
  <si>
    <t>Presence of attorney for the Commonwealth.</t>
  </si>
  <si>
    <t>&lt;p&gt;The attorney for the Commonwealth shall not be present at any time while the special grand jury is in session except that during the investigatory stage of its proceedings he may be present. When the special grand jury is impanelled upon motion of the court or recommendation of a regular grand jury, he may be present during the investigatory stage only when his presence is requested by the special grand jury and may interrogate witnesses provided the special grand jury requests or consents to such interrogation. When the special grand jury was impanelled upon his request, he may examine any witness called to testify or produce evidence, but his examination of a witness shall in no way affect the right of any grand juror to examine the witness.&lt;/p&gt;&lt;p&gt;The attorney for the Commonwealth shall not be present during or after the investigative stage of the proceedings at any time while the special grand jury is discussing, evaluating or considering the testimony of a witness or is deliberating in order to reach decisions or prepare its report, except that he may be present when his legal advice is requested by the special grand jury.&lt;/p&gt;&lt;p&gt;1975, c. 495; 2001, c. &lt;a href='http://lis.virginia.gov/cgi-bin/legp604.exe?011+ful+CHAP0004'&gt;4&lt;/a&gt;.&lt;/p&gt;</t>
  </si>
  <si>
    <t>¬ß 19.2-211</t>
  </si>
  <si>
    <t>Provision for special counsel and other personnel.</t>
  </si>
  <si>
    <t>&lt;p&gt;At the request of the special grand jury, the court may designate special counsel to assist it in its work, and may also provide it with appropriate specialized personnel for investigative purposes.&lt;/p&gt;&lt;p&gt;1975, c. 495.&lt;/p&gt;</t>
  </si>
  <si>
    <t>¬ß 19.2-212</t>
  </si>
  <si>
    <t>Provision for court reporter; use and disposition of notes, tapes and transcriptions.</t>
  </si>
  <si>
    <t>&lt;p&gt;A. A court reporter shall be provided for a special grand jury to record, manually or electronically, and transcribe all oral testimony taken before a special grand jury, but such reporter shall not be present during any stage of its deliberations. The notes, tapes and transcriptions of the reporter are for the sole use of the special grand jury, and the contents thereof shall not be divulged by anyone except as hereinafter provided. After the special grand jury has completed its use of the notes, tapes and transcriptions, the foreman shall cause them to be sealed, the container dated, and delivered to the court.&lt;/p&gt;&lt;p&gt;The court shall cause the sealed container to be kept safely. If any witness testifying before the special grand jury is prosecuted subsequently for perjury, the court, on motion of either the attorney for the Commonwealth or the defendant, shall permit them both to have access to the testimony given by the defendant when a witness before the special grand jury, and the testimony shall be admissible in the perjury case.&lt;/p&gt;&lt;p&gt;If no prosecution for perjury is instituted within three years from the date of the report of the special grand jury, the court shall cause the sealed container to be destroyed; however, on motion of the attorney for the Commonwealth, the court may extend the time period for destruction if the grand jury was impanelled at the request of the attorney for the Commonwealth.&lt;/p&gt;&lt;p&gt;B. Upon motion to the presiding judge, the attorney for the Commonwealth shall be permitted to review any evidence that was presented to the special grand jury, and shall be permitted to make notes and to duplicate portions of the evidence as he deems necessary for use in a criminal investigation or proceeding. The attorney for the Commonwealth shall maintain the secrecy of all information obtained from a review or duplication of the evidence presented to the special grand jury. Upon motion to the presiding judge by a person indicted after a special grand jury investigation, similar permission to review, note or duplicate evidence shall be extended if it appears that the permission is consistent with the ends of justice and is necessary to reasonably inform such person of the nature of the evidence to be presented against him, or to adequately prepare his defense.&lt;/p&gt;&lt;p&gt;1975, c. 495; 2001, c. &lt;a href='http://lis.virginia.gov/cgi-bin/legp604.exe?011+ful+CHAP0004'&gt;4&lt;/a&gt;; 2003, c. &lt;a href='http://lis.virginia.gov/cgi-bin/legp604.exe?031+ful+CHAP0096'&gt;96&lt;/a&gt;; 2008, c. &lt;a href='http://lis.virginia.gov/cgi-bin/legp604.exe?081+ful+CHAP0644'&gt;644&lt;/a&gt;.&lt;/p&gt;</t>
  </si>
  <si>
    <t>¬ß 19.2-213</t>
  </si>
  <si>
    <t>Report by special grand jury; return of true bill.</t>
  </si>
  <si>
    <t>&lt;p&gt;At the conclusion of its investigation and deliberation, a special grand jury impanelled by the court on its own motion or on recommendation of a regular grand jury shall file a report of its findings with the court, including therein any recommendations that it may deem appropriate, after which it shall be discharged. Such report shall be sealed and not open to public inspection, other than by order of the court.&lt;/p&gt;&lt;p&gt;A majority, but not less than five, of the members of a special grand jury convened upon request of the attorney for the Commonwealth must concur in order to return a "true bill" of indictment. A "true bill" may be returned upon the testimony of, or evidence produced by, any witness who was called by the grand jury, upon evidence presented or sent to it.&lt;/p&gt;&lt;p&gt;1975, c. 495; 1978, c. 638; 2001, c. &lt;a href='http://lis.virginia.gov/cgi-bin/legp604.exe?011+ful+CHAP0004'&gt;4&lt;/a&gt;.&lt;/p&gt;</t>
  </si>
  <si>
    <t>¬ß 19.2-213.1</t>
  </si>
  <si>
    <t>Discharge of special grand jury.</t>
  </si>
  <si>
    <t>&lt;p&gt;If a special grand jury has not filed a report pursuant to ¬ß &lt;a href='http://law.lis.virginia.gov/vacode/19.2-213/'&gt;19.2-213&lt;/a&gt; within six months of its impanelling, the circuit court appointing it shall discharge it; provided, however, if such court, in its discretion, determines that the special grand jury is making progress in its investigation, the court may direct that special grand jury to continue its investigation pursuant to this article.&lt;/p&gt;&lt;p&gt;1978, c. 638.&lt;/p&gt;</t>
  </si>
  <si>
    <t>¬ß 19.2-214</t>
  </si>
  <si>
    <t>Prosecutions resulting from report.</t>
  </si>
  <si>
    <t>&lt;p&gt;Any bill of indictment for alleged criminal offenses, which may follow as a result of the report of the special grand jury, shall be prepared by the attorney for the Commonwealth for presentation to a regular grand jury.&lt;/p&gt;&lt;p&gt;1975, c. 495.&lt;/p&gt;</t>
  </si>
  <si>
    <t>¬ß 19.2-215</t>
  </si>
  <si>
    <t>Costs of special grand jury.</t>
  </si>
  <si>
    <t>&lt;p&gt;All costs incurred for services provided by the court for a special grand jury shall be paid by the Commonwealth.&lt;/p&gt;&lt;p&gt;1975, c. 495.&lt;/p&gt;</t>
  </si>
  <si>
    <t>MULTI-JURISDICTION GRAND JURIES</t>
  </si>
  <si>
    <t>¬ß 19.2-215.1</t>
  </si>
  <si>
    <t>Functions of a multijurisdiction grand jury.</t>
  </si>
  <si>
    <t>&lt;p&gt;The functions of a multijurisdiction grand jury are:&lt;/p&gt;&lt;p&gt;1. To investigate any condition that involves or tends to promote criminal violations of:&lt;/p&gt;&lt;p&gt;a. Title 10.1 for which punishment as a felony is authorized;&lt;/p&gt;&lt;p&gt;b. ¬ß &lt;a href='http://law.lis.virginia.gov/vacode/13.1-520/'&gt;13.1-520&lt;/a&gt;;&lt;/p&gt;&lt;p&gt;c. ¬ß¬ß &lt;a href='http://law.lis.virginia.gov/vacode/18.2-47/'&gt;18.2-47&lt;/a&gt; and &lt;a href='http://law.lis.virginia.gov/vacode/18.2-48/'&gt;18.2-48&lt;/a&gt;;&lt;/p&gt;&lt;p&gt;d. ¬ß¬ß &lt;a href='http://law.lis.virginia.gov/vacode/18.2-111/'&gt;18.2-111&lt;/a&gt; and &lt;a href='http://law.lis.virginia.gov/vacode/18.2-112/'&gt;18.2-112&lt;/a&gt;;&lt;/p&gt;&lt;p&gt;e. Article 6 (¬ß &lt;a href='http://law.lis.virginia.gov/vacode/18.2-59/'&gt;18.2-59&lt;/a&gt; et seq.) of Chapter 4 of Title 18.2;&lt;/p&gt;&lt;p&gt;f. Article 7.1 (¬ß &lt;a href='http://law.lis.virginia.gov/vacode/18.2-152.1/'&gt;18.2-152.1&lt;/a&gt; et seq.) of Chapter 5 of Title 18.2;&lt;/p&gt;&lt;p&gt;g. Article 1 (¬ß &lt;a href='http://law.lis.virginia.gov/vacode/18.2-247/'&gt;18.2-247&lt;/a&gt; et seq.) and Article 1.1 (¬ß &lt;a href='http://law.lis.virginia.gov/vacode/18.2-265.1/'&gt;18.2-265.1&lt;/a&gt; et seq.) of Chapter 7 of Title 18.2;&lt;/p&gt;&lt;p&gt;h. Article 1 (¬ß &lt;a href='http://law.lis.virginia.gov/vacode/18.2-325/'&gt;18.2-325&lt;/a&gt; et seq.) and Article 1.1:1 (¬ß &lt;a href='http://law.lis.virginia.gov/vacode/18.2-340.15/'&gt;18.2-340.15&lt;/a&gt; et seq.) of Chapter 8 of Title 18.2, Chapter 29 (¬ß &lt;a href='http://law.lis.virginia.gov/vacode/59.1-364/'&gt;59.1-364&lt;/a&gt; et seq.) of Title 59.1 or any other provision prohibiting, limiting, regulating, or otherwise affecting gaming or gambling activity;&lt;/p&gt;&lt;p&gt;i. ¬ß &lt;a href='http://law.lis.virginia.gov/vacode/18.2-434/'&gt;18.2-434&lt;/a&gt;, when violations occur before a multijurisdiction grand jury;&lt;/p&gt;&lt;p&gt;j. Article 2 (¬ß &lt;a href='http://law.lis.virginia.gov/vacode/18.2-438/'&gt;18.2-438&lt;/a&gt; et seq.) and Article 3 (¬ß &lt;a href='http://law.lis.virginia.gov/vacode/18.2-446/'&gt;18.2-446&lt;/a&gt; et seq.) of Chapter 10 of Title 18.2;&lt;/p&gt;&lt;p&gt;k. ¬ß &lt;a href='http://law.lis.virginia.gov/vacode/18.2-460/'&gt;18.2-460&lt;/a&gt; for which punishment as a felony is authorized;&lt;/p&gt;&lt;p&gt;l. Article 1.1 (¬ß &lt;a href='http://law.lis.virginia.gov/vacode/18.2-498.1/'&gt;18.2-498.1&lt;/a&gt; et seq.) of Chapter 12 of Title 18.2;&lt;/p&gt;&lt;p&gt;m. Article 1 (¬ß &lt;a href='http://law.lis.virginia.gov/vacode/32.1-310/'&gt;32.1-310&lt;/a&gt; et seq.) of Chapter 9 of Title 32.1;&lt;/p&gt;&lt;p&gt;n. Chapter 4.2 (¬ß &lt;a href='http://law.lis.virginia.gov/vacode/59.1-68.6/'&gt;59.1-68.6&lt;/a&gt; et seq.) of Title 59.1;&lt;/p&gt;&lt;p&gt;o. Article 9 (¬ß &lt;a href='http://law.lis.virginia.gov/vacode/3.2-6570/'&gt;3.2-6570&lt;/a&gt; et seq.) of Chapter 65 of Title 3.2;&lt;/p&gt;&lt;p&gt;p. Article 1 (¬ß &lt;a href='http://law.lis.virginia.gov/vacode/18.2-30/'&gt;18.2-30&lt;/a&gt; et seq.) of Chapter 4 of Title 18.2;&lt;/p&gt;&lt;p&gt;q. Article 2.1 (¬ß &lt;a href='http://law.lis.virginia.gov/vacode/18.2-46.1/'&gt;18.2-46.1&lt;/a&gt; et seq.) and Article 2.2 (¬ß &lt;a href='http://law.lis.virginia.gov/vacode/18.2-46.4/'&gt;18.2-46.4&lt;/a&gt; et seq.) of Chapter 4 of Title 18.2;&lt;/p&gt;&lt;p&gt;r. Article 5 (¬ß &lt;a href='http://law.lis.virginia.gov/vacode/18.2-186/'&gt;18.2-186&lt;/a&gt; et seq.) and Article 6 (¬ß &lt;a href='http://law.lis.virginia.gov/vacode/18.2-191/'&gt;18.2-191&lt;/a&gt; et seq.) of Chapter 6 of Title 18.2;&lt;/p&gt;&lt;p&gt;s. Chapter 6.1 (¬ß &lt;a href='http://law.lis.virginia.gov/vacode/59.1-92.1/'&gt;59.1-92.1&lt;/a&gt; et seq.) of Title 59.1;&lt;/p&gt;&lt;p&gt;t. ¬ß &lt;a href='http://law.lis.virginia.gov/vacode/18.2-178/'&gt;18.2-178&lt;/a&gt; where the violation involves insurance fraud;&lt;/p&gt;&lt;p&gt;u. ¬ß &lt;a href='http://law.lis.virginia.gov/vacode/18.2-346/'&gt;18.2-346&lt;/a&gt; for which punishment as a felony is authorized or ¬ß &lt;a href='http://law.lis.virginia.gov/vacode/18.2-355/'&gt;18.2-355&lt;/a&gt;, &lt;a href='http://law.lis.virginia.gov/vacode/18.2-356/'&gt;18.2-356&lt;/a&gt;, &lt;a href='http://law.lis.virginia.gov/vacode/18.2-357/'&gt;18.2-357&lt;/a&gt;, or &lt;a href='http://law.lis.virginia.gov/vacode/18.2-357.1/'&gt;18.2-357.1&lt;/a&gt;;&lt;/p&gt;&lt;p&gt;v. Article 9 (¬ß &lt;a href='http://law.lis.virginia.gov/vacode/18.2-246.1/'&gt;18.2-246.1&lt;/a&gt; et seq.) of Chapter 6 of Title 18.2;&lt;/p&gt;&lt;p&gt;w. Article 2 (¬ß &lt;a href='http://law.lis.virginia.gov/vacode/18.2-38/'&gt;18.2-38&lt;/a&gt; et seq.) of Chapter 4 of Title 18.2;&lt;/p&gt;&lt;p&gt;x. Malicious felonious assault and malicious bodily wounding under Article 4 (¬ß &lt;a href='http://law.lis.virginia.gov/vacode/18.2-51/'&gt;18.2-51&lt;/a&gt; et seq.) of Chapter 4 of Title 18.2;&lt;/p&gt;&lt;p&gt;y. Article 5 (¬ß &lt;a href='http://law.lis.virginia.gov/vacode/18.2-58/'&gt;18.2-58&lt;/a&gt; et seq.) of Chapter 4 of Title 18.2;&lt;/p&gt;&lt;p&gt;z. Felonious sexual assault under Article 7 (¬ß &lt;a href='http://law.lis.virginia.gov/vacode/18.2-61/'&gt;18.2-61&lt;/a&gt; et seq.) of Chapter 4 of Title 18.2;&lt;/p&gt;&lt;p&gt;aa. Arson in violation of ¬ß &lt;a href='http://law.lis.virginia.gov/vacode/18.2-77/'&gt;18.2-77&lt;/a&gt; when the structure burned was occupied or a Class 3 felony violation of ¬ß &lt;a href='http://law.lis.virginia.gov/vacode/18.2-79/'&gt;18.2-79&lt;/a&gt;;&lt;/p&gt;&lt;p&gt;bb. Chapter 13 (¬ß &lt;a href='http://law.lis.virginia.gov/vacode/18.2-512/'&gt;18.2-512&lt;/a&gt; et seq.) of Title 18.2;&lt;/p&gt;&lt;p&gt;cc. ¬ß &lt;a href='http://law.lis.virginia.gov/vacode/18.2-246.14/'&gt;18.2-246.14&lt;/a&gt; and Chapter 10 (¬ß &lt;a href='http://law.lis.virginia.gov/vacode/58.1-1000/'&gt;58.1-1000&lt;/a&gt; et seq.) of Title 58.1; and&lt;/p&gt;&lt;p&gt;dd. Any other provision of law when such condition is discovered in the course of an investigation that a multijurisdiction grand jury is otherwise authorized to undertake and to investigate any condition that involves or tends to promote any attempt, solicitation or conspiracy to violate the laws enumerated in this section.&lt;/p&gt;&lt;p&gt;2. To report evidence of any criminal offense enumerated in subdivision 1 and for which a court reporter has recorded all oral testimony as provided by ¬ß &lt;a href='http://law.lis.virginia.gov/vacode/19.2-215.9/'&gt;19.2-215.9&lt;/a&gt; to the attorney for the Commonwealth or United States attorney of any jurisdiction where such offense could be prosecuted or investigated, or to the chief law-enforcement officer of any jurisdiction where such offense could be prosecuted or investigated, or to a sworn investigator designated pursuant to ¬ß &lt;a href='http://law.lis.virginia.gov/vacode/19.2-215.6/'&gt;19.2-215.6&lt;/a&gt;, or, when appropriate, to the Attorney General.&lt;/p&gt;&lt;p&gt;3. To consider bills of indictment prepared by a special counsel to determine whether there is sufficient probable cause to return each such indictment as a "true bill." Only bills of indictment which allege an offense enumerated in subdivision 1 may be submitted to a multijurisdiction grand jury.&lt;/p&gt;&lt;p&gt;4. The provisions of this section shall not abrogate the authority of an attorney for the Commonwealth in a particular jurisdiction to determine the course of a prosecution in that jurisdiction.&lt;/p&gt;&lt;p&gt;1983, c. 543; 1991, c. 616; 1995, c. &lt;a href='http://lis.virginia.gov/cgi-bin/legp604.exe?951+ful+CHAP0552'&gt;552&lt;/a&gt;; 2000, c. &lt;a href='http://lis.virginia.gov/cgi-bin/legp604.exe?001+ful+CHAP0359'&gt;359&lt;/a&gt;; 2002, cc. &lt;a href='http://lis.virginia.gov/cgi-bin/legp604.exe?021+ful+CHAP0588'&gt;588&lt;/a&gt;, &lt;a href='http://lis.virginia.gov/cgi-bin/legp604.exe?021+ful+CHAP0623'&gt;623&lt;/a&gt;; 2004, cc. &lt;a href='http://lis.virginia.gov/cgi-bin/legp604.exe?041+ful+CHAP0396'&gt;396&lt;/a&gt;, &lt;a href='http://lis.virginia.gov/cgi-bin/legp604.exe?041+ful+CHAP0435'&gt;435&lt;/a&gt;; 2008, c. &lt;a href='http://lis.virginia.gov/cgi-bin/legp604.exe?081+ful+CHAP0704'&gt;704&lt;/a&gt;; 2009, c. &lt;a href='http://lis.virginia.gov/cgi-bin/legp604.exe?091+ful+CHAP0491'&gt;491&lt;/a&gt;; 2011, c. &lt;a href='http://lis.virginia.gov/cgi-bin/legp604.exe?111+ful+CHAP0504'&gt;504&lt;/a&gt;; 2013, cc. &lt;a href='http://lis.virginia.gov/cgi-bin/legp604.exe?131+ful+CHAP0083'&gt;83&lt;/a&gt;, &lt;a href='http://lis.virginia.gov/cgi-bin/legp604.exe?131+ful+CHAP0314'&gt;314&lt;/a&gt;, &lt;a href='http://lis.virginia.gov/cgi-bin/legp604.exe?131+ful+CHAP0459'&gt;459&lt;/a&gt;; 2014, cc. &lt;a href='http://lis.virginia.gov/cgi-bin/legp604.exe?141+ful+CHAP0389'&gt;389&lt;/a&gt;, &lt;a href='http://lis.virginia.gov/cgi-bin/legp604.exe?141+ful+CHAP0422'&gt;422&lt;/a&gt;, &lt;a href='http://lis.virginia.gov/cgi-bin/legp604.exe?141+ful+CHAP0534'&gt;534&lt;/a&gt;; 2015, cc. &lt;a href='http://lis.virginia.gov/cgi-bin/legp604.exe?151+ful+CHAP0690'&gt;690&lt;/a&gt;, &lt;a href='http://lis.virginia.gov/cgi-bin/legp604.exe?151+ful+CHAP0691'&gt;691&lt;/a&gt;.&lt;/p&gt;</t>
  </si>
  <si>
    <t>¬ß 19.2-215.2</t>
  </si>
  <si>
    <t>Application for such grand jury.</t>
  </si>
  <si>
    <t>&lt;p&gt;Provided the Attorney General has approved the application in writing prior to submission, application for a multi-jurisdiction grand jury may be made to the Supreme Court of Virginia by two or more attorneys for the Commonwealth from jurisdictions which would be within the original scope of the investigation. The application shall be in writing and shall state (i) which jurisdictions will be involved in the original scope of the investigation, (ii) in which jurisdiction it is requested that the multi-jurisdiction grand jury be convened, (iii) the name or names of the attorneys for the Commonwealth or their assistants who will serve as special counsel to the grand jury, (iv) the name of the attorney who shall direct the grand jury proceedings. The presiding judge may extend or limit the jurisdictional territory of the investigation, for good cause shown, upon the motion of a grand jury already convened. Notice of every such application shall be given to the attorneys for the Commonwealth in the jurisdictions named in the application and, if the original scope of the investigation is extended into other jurisdictions, notice of such extension shall be given to the attorneys for the Commonwealth in the jurisdictions into which the investigation is extended.&lt;/p&gt;&lt;p&gt;1983, c. 543.&lt;/p&gt;</t>
  </si>
  <si>
    <t>¬ß 19.2-215.3</t>
  </si>
  <si>
    <t>When impaneled; impaneling order.</t>
  </si>
  <si>
    <t>&lt;p&gt;Upon application by two or more attorneys for the Commonwealth, the Chief Justice of the Supreme Court, or any justice designated by the Chief Justice, may within twenty days thereafter order the impaneling of a multi-jurisdiction grand jury for a term of twelve months. The term of such a grand jury may be extended for successive periods of not more than six months by the Chief Justice, or by any justice designated by the Chief Justice, upon the petition of a majority of the members of the grand jury.&lt;/p&gt;&lt;p&gt;The impaneling order shall designate the jurisdiction requested on the application as the jurisdiction where the multi-jurisdiction grand jury shall be convened and shall, unless all judges of that circuit have recused themselves, appoint a judge of the circuit court of that jurisdiction as the presiding judge. The impaneling order shall also designate special counsel and each special counsel who will assist the multi-jurisdiction grand jury as listed in the application. The presiding judge shall substitute or appoint additional special counsel upon motion of special counsel.&lt;/p&gt;&lt;p&gt;1983, c. 543; 2010, c. &lt;a href='http://lis.virginia.gov/cgi-bin/legp604.exe?101+ful+CHAP0438'&gt;438&lt;/a&gt;.&lt;/p&gt;</t>
  </si>
  <si>
    <t>¬ß 19.2-215.4</t>
  </si>
  <si>
    <t>Number and qualifications of jurors; grand jury list; when convened; compensation of jurors.</t>
  </si>
  <si>
    <t>&lt;p&gt;A. A multi-jurisdiction grand jury shall consist of not less than seven nor more than 11 members. Each member of a multi-jurisdiction grand jury shall be a citizen of this Commonwealth, 18 years of age or older, and a resident of this Commonwealth for one year and of one of the jurisdictions named in the application for six months.&lt;/p&gt;&lt;p&gt;B. The presiding judge shall determine the number of grand jurors to be drawn and shall draw them so that, to the extent practicable, each of the jurisdictions named in the application is represented by at least one juror residing in that jurisdiction, but in no event shall said panel have more than 11 members. The grand jurors shall be summoned from a list prepared by the presiding judge. In the preparation of this list, the presiding judge shall select only persons who have been selected as regular grand jurors pursuant to the provisions of ¬ß &lt;a href='http://law.lis.virginia.gov/vacode/19.2-194/'&gt;19.2-194&lt;/a&gt; in the jurisdiction named in the application. Members of a multi-jurisdiction grand jury shall possess the same qualifications as those prescribed for members of a regular grand jury, including indifference in the cause.&lt;/p&gt;&lt;p&gt;C. The provisions of ¬ß &lt;a href='http://law.lis.virginia.gov/vacode/19.2-192/'&gt;19.2-192&lt;/a&gt; dealing with secrecy in grand jury proceedings are incorporated herein by reference.&lt;/p&gt;&lt;p&gt;D. The presiding judge shall determine the time, date and place within the designated jurisdiction where the multi-jurisdiction grand jury is to be convened. The presiding judge shall also appoint one of the grand jurors to serve as foreman. Members of the multi-jurisdiction grand jury shall be compensated according to the provisions of ¬ß &lt;a href='http://law.lis.virginia.gov/vacode/19.2-205/'&gt;19.2-205&lt;/a&gt;. The expense of a multi-jurisdiction grand jury shall be borne by the Commonwealth.&lt;/p&gt;&lt;p&gt;1983, c. 543; 2008, c. &lt;a href='http://lis.virginia.gov/cgi-bin/legp604.exe?081+ful+CHAP0644'&gt;644&lt;/a&gt;.&lt;/p&gt;</t>
  </si>
  <si>
    <t>¬ß 19.2-215.5</t>
  </si>
  <si>
    <t>Subpoena power; counsel for witness; oath.</t>
  </si>
  <si>
    <t>&lt;p&gt;A multi-jurisdiction grand jury has statewide subpoena power and, through special counsel, may subpoena persons to appear before it to testify and may subpoena the production of evidence, with or without the custodian of records at the election of special counsel, in the form of specified records, papers, documents, or other tangible things. Such subpoenas shall be returnable for a specific meeting of the multi-jurisdiction grand jury. Mileage and such other reasonable expenses as are approved by the presiding judge shall be paid such persons from funds appropriated for such purpose.&lt;/p&gt;&lt;p&gt;A witness before a multi-jurisdiction grand jury shall be entitled to the presence of counsel in the grand jury room, but he may not participate in the proceedings.&lt;/p&gt;&lt;p&gt;The foreman shall administer the oath required by law for witnesses.&lt;/p&gt;&lt;p&gt;1983, c. 543; 2014, c. &lt;a href='http://lis.virginia.gov/cgi-bin/legp604.exe?141+ful+CHAP0389'&gt;389&lt;/a&gt;.&lt;/p&gt;</t>
  </si>
  <si>
    <t>¬ß 19.2-215.6</t>
  </si>
  <si>
    <t>Role and presence of special counsel; examination of witnesses; sworn investigators.</t>
  </si>
  <si>
    <t>&lt;p&gt;Special counsel may be present during the investigatory stage of a multi-jurisdiction grand jury proceeding and may examine any witness who is called to testify or produce evidence. The examination of a witness by special counsel shall in no way affect the right of any grand juror to examine the witness.&lt;/p&gt;&lt;p&gt;At the request of special counsel, the presiding judge shall designate specialized personnel for investigative purposes. Such personnel shall be designated as a sworn investigator and shall be administered an oath to maintain the secrecy of all proceedings of the multi-jurisdiction grand jury. A sworn investigator is permitted to discuss multi-jurisdiction grand jury proceedings with any other sworn investigator or special counsel and may participate in multi-jurisdiction grand jury proceedings at the request of special counsel or the grand jury. Any specialized personnel who have been administered an oath to maintain the secrecy of all proceedings of the multi-jurisdiction grand jury before July 1, 2014, and who continue to serve in that position are deemed to be sworn investigators under this section.&lt;/p&gt;&lt;p&gt;Special counsel and sworn investigators, however, may not be present at any time during the deliberations of a multi-jurisdiction grand jury except when the grand jury requests the legal advice of special counsel as to specific questions of law.&lt;/p&gt;&lt;p&gt;1983, c. 543; 2014, c. &lt;a href='http://lis.virginia.gov/cgi-bin/legp604.exe?141+ful+CHAP0389'&gt;389&lt;/a&gt;.&lt;/p&gt;</t>
  </si>
  <si>
    <t>¬ß 19.2-215.7</t>
  </si>
  <si>
    <t>Warnings given to witnesses; when witness in contempt; use of testimony compelled after witness invokes right against self-incrimination.</t>
  </si>
  <si>
    <t>&lt;p&gt;A. Every witness testifying before a multi-jurisdiction grand jury shall be warned by special counsel or by the foreman of the grand jury that he need not answer any question that would tend to incriminate him, and that he may later be called upon to testify in any case that may result from the grand jury proceedings.&lt;/p&gt;&lt;p&gt;B. A witness who has been called to testify or produce evidence before a multi-jurisdiction grand jury, and who refuses to testify or produce evidence by expressly invoking his right not to incriminate himself, may be compelled to testify or produce evidence by the presiding judge. A witness who refuses to testify or produce evidence after being ordered to do so by the presiding judge may be held in contempt and may be incarcerated until the contempt is purged by compliance with the order.&lt;/p&gt;&lt;p&gt;C. When a witness is compelled to testify or produce evidence after expressly invoking his right not to incriminate himself, and the presiding judge has determined that the assertion of the right is bona fide, the compelled testimony, or any information directly or indirectly derived from such testimony or other information, shall not be used against the witness in any criminal proceeding except a prosecution for perjury.&lt;/p&gt;&lt;p&gt;1983, c. 543.&lt;/p&gt;</t>
  </si>
  <si>
    <t>¬ß 19.2-215.8</t>
  </si>
  <si>
    <t>Returning a "true bill" of indictment; jurisdiction to be set out.</t>
  </si>
  <si>
    <t>&lt;p&gt;In order to return a "true bill" of indictment, a majority, but in no instance less than five, of the multi-jurisdiction grand jurors must concur in that finding. A multi-jurisdiction grand jury may return a "true bill" of indictment upon the testimony of, or evidence produced by, any witness who was called by the grand jury, upon evidence presented to it by special counsel, or upon evidence sent to it by the presiding judge.&lt;/p&gt;&lt;p&gt;Every "true bill" of indictment returned by a multi-jurisdiction grand jury shall state in which jurisdiction or jurisdictions the offense is alleged to have occurred. Thereafter, when venue is proper in more than one jurisdiction, the presiding judge who directed the grand jury proceeding shall elect in which one of the jurisdictions named in the indictment the indictment is to be prosecuted.&lt;/p&gt;&lt;p&gt;1983, c. 543.&lt;/p&gt;</t>
  </si>
  <si>
    <t>¬ß 19.2-215.9</t>
  </si>
  <si>
    <t>Court reporter provided; safekeeping of transcripts, notes, etc.; when disclosure permitted; access to record of testimony and evidence.</t>
  </si>
  <si>
    <t>&lt;p&gt;A. A court reporter shall be provided for a multi-jurisdiction grand jury to record, manually or electronically, and transcribe all oral testimony taken before a multi-jurisdiction grand jury, but such a reporter shall not be present during any stage of its deliberations. Such transcription shall include the original or copies of all documents, reports, or other evidence presented to the multi-jurisdiction grand jury. The notes, tapes, and transcriptions of the reporter are for the use of the multi-jurisdiction grand jury, and the contents thereof shall not be used or divulged by anyone except as provided in this article. After the multi-jurisdiction grand jury has completed its use of the notes, tapes, and transcriptions, the foreman shall cause them to be delivered to the clerk of the circuit court in whose jurisdiction the multi-jurisdiction grand jury sits, with copies provided to special counsel. Upon motion of special counsel, the presiding judge may order that such notes, tapes, and transcriptions be destroyed at the direction of special counsel by any means the presiding judge deems sufficient, provided that at least seven years have passed from the date of the multi-jurisdiction grand jury proceeding where such notes, tapes, and transcriptions were made.&lt;/p&gt;&lt;p&gt;B. The clerk shall cause the notes, tapes, and transcriptions or other evidence to be kept safely. Upon motion to the presiding judge, special counsel or the attorney for the Commonwealth or United States attorney of any jurisdiction where the offense could be prosecuted or investigated shall be permitted to review any of the evidence which was presented to the multi-jurisdiction grand jury and shall be permitted to make notes and to duplicate portions of the evidence as he deems necessary for use in a criminal investigation or proceeding. Special counsel, the attorney for the Commonwealth, or the United States attorney shall maintain the secrecy of all information obtained from a review or duplication of the evidence presented to the multi-jurisdiction grand jury, except that this information may be disclosed pursuant to the provisions of subdivision 2 of ¬ß &lt;a href='http://law.lis.virginia.gov/vacode/19.2-215.1/'&gt;19.2-215.1&lt;/a&gt;. A United States attorney satisfies his duty to maintain secrecy of information obtained from a review or duplication of evidence presented to the multi-jurisdiction grand jury if such information is maintained in accordance with the Federal Rules of Criminal Procedure. Upon motion to the presiding judge by a person indicted by a multi-jurisdiction grand jury or by a person being prosecuted with evidence presented to a multi-jurisdiction grand jury, similar permission to review, note, or duplicate evidence shall be extended.&lt;/p&gt;&lt;p&gt;C. If any witness who testified or produced evidence before the multi-jurisdiction grand jury is prosecuted on the basis of his testimony or the evidence he produced, or if any witness is prosecuted for perjury on the basis of his testimony or the evidence he produced before the multi-jurisdiction grand jury, the presiding judge, on motion of either special counsel or the defendant, shall permit the defendant access to the testimony of or evidence produced by the defendant before the multi-jurisdiction grand jury. The testimony and the evidence produced by the defendant before the multi-jurisdiction grand jury shall then be admissible in the trial of the criminal offense with which the defendant is charged (i) to establish a charge of perjury in the Commonwealth's case-in-chief on the basis of his testimony before the multi-jurisdiction grand jury and (ii) for the purpose of impeaching the defendant in the trial of any other criminal matter, provided the testimony or evidence being used for impeachment was produced by the defendant voluntarily before the multi-jurisdiction grand jury.&lt;/p&gt;&lt;p&gt;1983, c. 543; 2014, c. &lt;a href='http://lis.virginia.gov/cgi-bin/legp604.exe?141+ful+CHAP0389'&gt;389&lt;/a&gt;; 2016, c. &lt;a href='http://lis.virginia.gov/cgi-bin/legp604.exe?161+ful+CHAP0262'&gt;262&lt;/a&gt;.&lt;/p&gt;</t>
  </si>
  <si>
    <t>¬ß 19.2-215.10</t>
  </si>
  <si>
    <t>Participation by Office of Attorney General; assistance of special counsel permitted in certain prosecutions.</t>
  </si>
  <si>
    <t>&lt;p&gt;Upon request by the applicants or upon motion to the presiding judge by special counsel, the Office of Attorney General may participate as special counsel in the multi-jurisdiction grand jury proceedings and any prosecutions arising therefrom. In any prosecution arising out of the multi-jurisdiction grand jury, the attorney for the Commonwealth may also obtain the assistance of the special counsel to the grand jury as a special assistant attorney for the Commonwealth.&lt;/p&gt;&lt;p&gt;1983, c. 543.&lt;/p&gt;</t>
  </si>
  <si>
    <t>¬ß 19.2-215.11</t>
  </si>
  <si>
    <t>Discharge of grand jury.</t>
  </si>
  <si>
    <t>&lt;p&gt;At any time during the original or extended term of a multi-jurisdiction grand jury, the presiding judge may discharge the grand jury if, in the opinion of the presiding judge, the existence of the multi-jurisdiction grand jury is no longer necessary.&lt;/p&gt;&lt;p&gt;1983, c. 543.&lt;/p&gt;</t>
  </si>
  <si>
    <t>PRESENTMENTS, INDICTMENTS AND INFORMATIONS</t>
  </si>
  <si>
    <t>NECESSITY FOR INDICTMENT, ETC</t>
  </si>
  <si>
    <t>¬ß 19.2-216</t>
  </si>
  <si>
    <t>Definition of indictment, presentment and information.</t>
  </si>
  <si>
    <t>&lt;p&gt;An indictment is a written accusation of crime, prepared by the attorney for the Commonwealth and returned "a true bill" upon the oath or affirmation of a legally impanelled grand jury.&lt;/p&gt;&lt;p&gt;A presentment is a written accusation of crime prepared and returned by a grand jury from their own knowledge or observation, without any bill of indictment laid before them.&lt;/p&gt;&lt;p&gt;An information is a written accusation of crime or a complaint for forfeiture of property or money or for imposition of a penalty, prepared and presented by a competent public official upon his oath of office.&lt;/p&gt;&lt;p&gt;1975, c. 495.&lt;/p&gt;</t>
  </si>
  <si>
    <t>¬ß 19.2-217</t>
  </si>
  <si>
    <t>When information filed; prosecution for felony to be by indictment or presentment; waiver; process to compel appearance of accused.</t>
  </si>
  <si>
    <t>&lt;p&gt;An information may be filed by the attorney for the Commonwealth based upon a complaint in writing verified by the oath of a competent witness; but no person shall be put upon trial for any felony, unless an indictment or presentment shall have first been found or made by a grand jury in a court of competent jurisdiction or unless such person, by writing signed by such person before the court having jurisdiction to try such felony or before the judge of such court shall have waived such indictment or presentment, in which event he may be tried on a warrant or information. If the accused be in custody, or has been recognized or summoned to answer such information, presentment or indictment, no other process shall be necessary; but the court may, in its discretion, issue process to compel the appearance of the accused.&lt;/p&gt;&lt;p&gt;Code 1950, ¬ß 19.1-162; 1960, c. 366; 1975, c. 495.&lt;/p&gt;</t>
  </si>
  <si>
    <t>¬ß 19.2-217.1</t>
  </si>
  <si>
    <t>Central file of capital murder indictments.</t>
  </si>
  <si>
    <t>&lt;p&gt;Upon the return by a grand jury of an indictment for capital murder and the arrest of the defendant, the clerk of the circuit court in which such indictment is returned shall forthwith file a certified copy of the indictment with the clerk of the Supreme Court of Virginia. All such indictments shall be maintained in a single place by the clerk of the Supreme Court, and shall be available to members of the public upon request. Failure to comply with the provisions of this section shall not be (i) a basis upon which an indictment may be quashed or deemed invalid; (ii) deemed error upon which a conviction may be reversed or a sentence vacated; or (iii) a basis upon which a court may prevent or delay execution of a sentence.&lt;/p&gt;&lt;p&gt;1993, c. 319.&lt;/p&gt;</t>
  </si>
  <si>
    <t>¬ß 19.2-218</t>
  </si>
  <si>
    <t>Preliminary hearing required for person arrested on charge of felony; waiver.</t>
  </si>
  <si>
    <t>&lt;p&gt;No person who is arrested on a charge of felony shall be denied a preliminary hearing upon the question of whether there is reasonable ground to believe that he committed the offense and no indictment shall be returned in a court of record against any such person prior to such hearing unless such hearing is waived in writing by the accused.&lt;/p&gt;&lt;p&gt;Code 1950, ¬ß 19.1-163.1; 1960, c. 389; 1975, c. 495.&lt;/p&gt;</t>
  </si>
  <si>
    <t>¬ß 19.2-218.1</t>
  </si>
  <si>
    <t>Preliminary hearings involving certain sexual crimes against spouses.</t>
  </si>
  <si>
    <t>&lt;p&gt;A. In any preliminary hearing of a charge for a violation under ¬ß &lt;a href='http://law.lis.virginia.gov/vacode/18.2-61/'&gt;18.2-61&lt;/a&gt;, &lt;a href='http://law.lis.virginia.gov/vacode/18.2-67.1/'&gt;18.2-67.1&lt;/a&gt;, or &lt;a href='http://law.lis.virginia.gov/vacode/18.2-67.2/'&gt;18.2-67.2&lt;/a&gt; where the complaining witness is the spouse of the accused, upon a finding of probable cause the court may request that its court services unit, in consultation with any appropriate social services organization, local community services board, or other community mental health services organization, prepare a report analyzing the feasibility of providing counseling or other forms of therapy for the accused and the probability such treatment will be successful. Based upon this report and any other relevant evidence, the court may, with the consent of the accused, the complaining witness and the attorney for the Commonwealth in any case involving a violation of ¬ß &lt;a href='http://law.lis.virginia.gov/vacode/18.2-61/'&gt;18.2-61&lt;/a&gt;, &lt;a href='http://law.lis.virginia.gov/vacode/18.2-67.1/'&gt;18.2-67.1&lt;/a&gt;, or &lt;a href='http://law.lis.virginia.gov/vacode/18.2-67.2/'&gt;18.2-67.2&lt;/a&gt;, authorize the accused to submit to and complete a designated course of counseling or therapy. In such case, the hearing shall be adjourned until such time as counseling or therapy is completed or terminated. Upon the completion of counseling or therapy by the accused and after consideration of a final evaluation to be furnished to the court by the person responsible for conducting such counseling or therapy and such further report of the court services unit as the court may require, and after consideration of the views of the complaining witness, the court, in its discretion, may discharge the accused if the court finds such action will promote maintenance of the family unit and be in the best interest of the complaining witness.&lt;/p&gt;&lt;p&gt;B. No statement or disclosure by the accused concerning the alleged offense made during counseling or any other form of therapy ordered pursuant to this section or ¬ß &lt;a href='http://law.lis.virginia.gov/vacode/18.2-61/'&gt;18.2-61&lt;/a&gt;, &lt;a href='http://law.lis.virginia.gov/vacode/18.2-67.1/'&gt;18.2-67.1&lt;/a&gt;, &lt;a href='http://law.lis.virginia.gov/vacode/18.2-67.2/'&gt;18.2-67.2&lt;/a&gt;, or &lt;a href='http://law.lis.virginia.gov/vacode/19.2-218.2/'&gt;19.2-218.2&lt;/a&gt; may be used against the accused in any trial as evidence, nor shall any evidence against the accused be admitted which was discovered through such statement or disclosure.&lt;/p&gt;&lt;p&gt;1986, c. 516; 2005, c. &lt;a href='http://lis.virginia.gov/cgi-bin/legp604.exe?051+ful+CHAP0631'&gt;631&lt;/a&gt;; 2012, cc. &lt;a href='http://lis.virginia.gov/cgi-bin/legp604.exe?121+ful+CHAP0476'&gt;476&lt;/a&gt;, &lt;a href='http://lis.virginia.gov/cgi-bin/legp604.exe?121+ful+CHAP0507'&gt;507&lt;/a&gt;.&lt;/p&gt;</t>
  </si>
  <si>
    <t>¬ß 19.2-218.2</t>
  </si>
  <si>
    <t>Hearing before juvenile and domestic relations district court required for persons accused of certain violations against their spouses.</t>
  </si>
  <si>
    <t>&lt;p&gt;A. In any case involving a violation of ¬ß &lt;a href='http://law.lis.virginia.gov/vacode/18.2-61/'&gt;18.2-61&lt;/a&gt;, &lt;a href='http://law.lis.virginia.gov/vacode/18.2-67.1/'&gt;18.2-67.1&lt;/a&gt;, or &lt;a href='http://law.lis.virginia.gov/vacode/18.2-67.2/'&gt;18.2-67.2&lt;/a&gt; where the complaining witness is the spouse of the accused, where a preliminary hearing pursuant to ¬ß &lt;a href='http://law.lis.virginia.gov/vacode/19.2-218.1/'&gt;19.2-218.1&lt;/a&gt; has not been held prior to indictment or trial, the court shall refer the case to the appropriate juvenile and domestic relations district court for a hearing to determine whether counseling or therapy is appropriate prior to further disposition unless the hearing is waived in writing by the accused. The court conducting this hearing may order counseling or therapy for the accused in compliance with the guidelines set forth in ¬ß &lt;a href='http://law.lis.virginia.gov/vacode/19.2-218.1/'&gt;19.2-218.1&lt;/a&gt;.&lt;/p&gt;&lt;p&gt;B. After such hearing pursuant to which the accused has completed counseling or therapy and upon the recommendation of the juvenile and domestic relations district court judge conducting the hearing, the judge of the circuit court may dismiss the charge with the consent of the attorney for the Commonwealth and if the court finds such action will promote maintenance of the family unit and be in the best interest of the complaining witness.&lt;/p&gt;&lt;p&gt;1986, c. 516; 2005, c. &lt;a href='http://lis.virginia.gov/cgi-bin/legp604.exe?051+ful+CHAP0631'&gt;631&lt;/a&gt;.&lt;/p&gt;</t>
  </si>
  <si>
    <t>¬ß 19.2-219</t>
  </si>
  <si>
    <t>When capias need not be issued; summons; judgment.</t>
  </si>
  <si>
    <t>&lt;p&gt;No capias need be issued on a presentment or indictment of an offense for which there is no punishment but a fine or forfeiture, limited to an amount not exceeding twenty dollars; but a summons to answer such presentment or indictment may be issued against the accused; and if it be served ten days before the return day thereof, and he does not appear, judgment may be rendered against him for the penalty. If he appear, the court may, unless he demand a jury, hear and determine the matter and give judgment thereon.&lt;/p&gt;&lt;p&gt;Code 1950, ¬ß 19.1-164; 1960, c. 366; 1975, c. 495.&lt;/p&gt;</t>
  </si>
  <si>
    <t>FORM AND REQUISITES</t>
  </si>
  <si>
    <t>¬ß 19.2-220</t>
  </si>
  <si>
    <t>Contents of indictment in general.</t>
  </si>
  <si>
    <t>&lt;p&gt;The indictment or information shall be a plain, concise and definite written statement, (1) naming the accused, (2) describing the offense charged, (3) identifying the county, city or town in which the accused committed the offense, and (4) reciting that the accused committed the offense on or about a certain date. In describing the offense, the indictment or information may use the name given to the offense by the common law, or the indictment or information may state so much of the common law or statutory definition of the offense as is sufficient to advise what offense is charged.&lt;/p&gt;&lt;p&gt;1975, c. 495.&lt;/p&gt;</t>
  </si>
  <si>
    <t>¬ß 19.2-221</t>
  </si>
  <si>
    <t>Form of prosecutions generally; murder and manslaughter.</t>
  </si>
  <si>
    <t>&lt;p&gt;The prosecutions for offenses against the Commonwealth, unless otherwise provided, shall be by presentment, indictment or information. While any form of presentment, indictment or information which informs the accused of the nature and cause of the accusation against him shall be good the following shall be deemed sufficient for murder and manslaughter:&lt;/p&gt;&lt;p&gt;Commonwealth of Virginia _______________ county (or city) to-wit: The grand jurors of the Commonwealth of Virginia, in and for the body of the county (or city) of __________, upon their oaths present that A __________ B __________, on the __________ day of __________, 20_____, in the county (or city) of __________ feloniously did kill and murder one C __________ D __________ against the peace and dignity of the Commonwealth.&lt;/p&gt;&lt;p&gt;A grand jury may, in case of homicide, which in their opinion amounts to manslaughter only, and not to murder, find an indictment against the accused for manslaughter and in such case the indictment shall be sufficient if it be in form or effect as follows:&lt;/p&gt;&lt;p&gt;Commonwealth of Virginia _______________ county (or city) to-wit: The grand jurors of the Commonwealth of Virginia, in and for the body of the county (or city) of _______________, upon their oaths present that A __________ B __________, on the __________ day of __________, 20_____, in the county (or city) of __________ feloniously and unlawfully did kill and slay one C __________ D __________, against the peace and dignity of the Commonwealth.&lt;/p&gt;&lt;p&gt;Code 1950, ¬ß 19.1-166; 1960, c. 366; 1975, c. 495.&lt;/p&gt;</t>
  </si>
  <si>
    <t>¬ß 19.2-222</t>
  </si>
  <si>
    <t>&lt;p&gt;Repealed by Acts 1996, c. &lt;a href='http://lis.virginia.gov/cgi-bin/legp604.exe?961+ful+CHAP0676'&gt;676&lt;/a&gt;.&lt;/p&gt;</t>
  </si>
  <si>
    <t>¬ß 19.2-223</t>
  </si>
  <si>
    <t>Charging several acts of embezzlement; description of money.</t>
  </si>
  <si>
    <t>&lt;p&gt;In a prosecution against a person accused of embezzling or fraudulently converting to his own use bullion, money, bank notes or other security for money or items of personal property subject to larceny it shall be lawful in the same indictment or accusation to charge and thereon to proceed against the accused for any number of distinct acts of such embezzlements or fraudulent conversions which may have been committed by him within six months from the first to the last of the acts charged in the indictment; and it shall be sufficient to allege the embezzlement or fraudulent conversion to be of money without specifying any particular money, gold, silver, note or security. Such allegation, so far as it regards the description of the property, shall be sustained if the accused be proved to have embezzled any bullion, money, bank note or other security for money or items of personal property subject to larceny although the particular species be not proved.&lt;/p&gt;&lt;p&gt;And in a prosecution for the larceny of United States currency or for obtaining United States currency by a false pretense or token, or for receiving United States currency knowing the same to have been stolen, it shall be sufficient if the accused be proved guilty of the larceny of national bank notes or United States treasury notes, certificates for either gold or silver coin, fractional coin, currency, or any other form of money issued by the United States government, or of obtaining the same by false pretense or token, or of receiving the same knowing it to have been stolen although the particular species be not proved.&lt;/p&gt;&lt;p&gt;Code 1950, ¬ß 19.1-168; 1960, c. 366; 1975, c. 495; 1989, c. 370.&lt;/p&gt;</t>
  </si>
  <si>
    <t>¬ß 19.2-224</t>
  </si>
  <si>
    <t>In prosecution for forgery, unnecessary to set forth copy of forged instrument.</t>
  </si>
  <si>
    <t>&lt;p&gt;In a prosecution for forging or altering any instrument or other thing, or attempting to employ as true any forged instrument or other thing, or for any of the offenses mentioned in Article 1 (¬ß &lt;a href='http://law.lis.virginia.gov/vacode/18.2-168/'&gt;18.2-168&lt;/a&gt; et seq.) of Chapter 6 of Title 18.2, it shall not be necessary to set forth any copy or facsimile of such instrument or other thing; but it shall be sufficient to describe the same in such manner as would sustain an indictment for stealing such instrument or other thing, supposing it to be the subject of larceny.&lt;/p&gt;&lt;p&gt;Code 1950, ¬ß 19.1-169; 1960, c. 366; 1975, c. 495.&lt;/p&gt;</t>
  </si>
  <si>
    <t>¬ß 19.2-225</t>
  </si>
  <si>
    <t>Allegation of intent.</t>
  </si>
  <si>
    <t>&lt;p&gt;Where an intent to injure, defraud or cheat is required to constitute an offense, it shall be sufficient, in an indictment or accusation therefor, to allege generally an intent to injure, defraud or cheat without naming the person intended to be injured, defrauded or cheated; and it shall be sufficient, and not be deemed a variance, if there appear to be an intent to injure, defraud or cheat the United States, or any state, or any county, corporation, officer or person.&lt;/p&gt;&lt;p&gt;Code 1950, ¬ß 19.1-170; 1960, c. 366; 1975, c. 495.&lt;/p&gt;</t>
  </si>
  <si>
    <t>¬ß 19.2-226</t>
  </si>
  <si>
    <t>What defects in indictments not to vitiate them.</t>
  </si>
  <si>
    <t>&lt;p&gt;No indictment or other accusation shall be quashed or deemed invalid:&lt;/p&gt;&lt;p&gt;(1) For omitting to set forth that it is upon the oaths of the jurors or upon their oaths and affirmations;&lt;/p&gt;&lt;p&gt;(2) For the insertion of the words "upon their oath," instead of "upon their oaths";&lt;/p&gt;&lt;p&gt;(3) For not in terms alleging that the offense was committed "within the jurisdiction of the court" when the averments show that the case is one of which the court has jurisdiction;&lt;/p&gt;&lt;p&gt;(4) For the omission or misstatement of the title, occupation, estate, or degree of the accused or of the name or place of his residence;&lt;/p&gt;&lt;p&gt;(5) For omitting the words "with force and arms" or the statement of any particular kind of force and arms;&lt;/p&gt;&lt;p&gt;(6) For omitting to state, or stating imperfectly, the time at which the offense was committed when time is not the essence of the offense;&lt;/p&gt;&lt;p&gt;(7) For failing to allege the kind or value of an instrument which caused death or to allege that it was of no value;&lt;/p&gt;&lt;p&gt;(8) For omitting to charge the offense to be "against the form of the statute or statutes";&lt;/p&gt;&lt;p&gt;(9) For the omission or insertion of any other words of mere form or surplusage; or&lt;/p&gt;&lt;p&gt;(10) For omitting or stating incorrectly the Virginia crime code references for the particular offense or offenses covered.&lt;/p&gt;&lt;p&gt;Nor shall it be abated for any misnomer of the accused; but the court may, in case of a misnomer appearing before or in the course of a trial, forthwith cause the indictment or accusation to be amended according to the fact.&lt;/p&gt;&lt;p&gt;Code 1950, ¬ß 19.1-172; 1960, c. 366; 1975, c. 495; 2003, c. &lt;a href='http://lis.virginia.gov/cgi-bin/legp604.exe?031+ful+CHAP0148'&gt;148&lt;/a&gt;.&lt;/p&gt;</t>
  </si>
  <si>
    <t>¬ß 19.2-227</t>
  </si>
  <si>
    <t>When judgment not to be arrested or reversed.</t>
  </si>
  <si>
    <t>&lt;p&gt;Judgment in any criminal case shall not be arrested or reversed upon any exception or objection made after a verdict to the indictment or other accusation, unless it be so defective as to be in violation of the Constitution.&lt;/p&gt;&lt;p&gt;Code 1950, ¬ß 19.1-165; 1960, c. 366; 1975, c. 495.&lt;/p&gt;</t>
  </si>
  <si>
    <t>¬ß 19.2-228</t>
  </si>
  <si>
    <t>Name and address of complaining witness to be written on indictment, etc., for misdemeanor.</t>
  </si>
  <si>
    <t>&lt;p&gt;In a prosecution for a misdemeanor the name and address of the complaining witness, if there be one, shall be written at the foot of the presentment, indictment or information when it is made, found or filed. In case the grand jury that brings in such presentment or indictment or the attorney for the Commonwealth who files such information fail to write the name of a complaining witness at the foot of the presentment, indictment or information, then the name of a complaining witness may be entered of record as such by the court on the motion of the defendant or the attorney for the Commonwealth at any time before the judgment.&lt;/p&gt;&lt;p&gt;Code 1950, ¬ß 19.1-173; 1960, c. 366; 1975, c. 495.&lt;/p&gt;</t>
  </si>
  <si>
    <t>¬ß 19.2-229</t>
  </si>
  <si>
    <t>When complaining witness required to give security for costs.</t>
  </si>
  <si>
    <t>&lt;p&gt;For good cause the court may require a complaining witness to give security for the costs and if he fails to do so dismiss the prosecution at his costs.&lt;/p&gt;&lt;p&gt;Code 1950, ¬ß 19.1-174; 1960, c. 366; 1975, c. 495.&lt;/p&gt;</t>
  </si>
  <si>
    <t>¬ß 19.2-230</t>
  </si>
  <si>
    <t>Bill of particulars.</t>
  </si>
  <si>
    <t>&lt;p&gt;A court of record may direct the filing of a bill of particulars at any time before trial. A motion for a bill of particulars shall be made before a plea is entered and at least seven days before the day fixed for trial and the bill of particulars shall be filed within such time as is fixed by the court.&lt;/p&gt;&lt;p&gt;1975, c. 495.&lt;/p&gt;</t>
  </si>
  <si>
    <t>AMENDMENTS</t>
  </si>
  <si>
    <t>¬ß 19.2-231</t>
  </si>
  <si>
    <t>Amendment of indictment, presentment or information.</t>
  </si>
  <si>
    <t>&lt;p&gt;If there be any defect in form in any indictment, presentment or information, or if there shall appear to be any variance between the allegations therein and the evidence offered in proof thereof, the court may permit amendment of such indictment, presentment or information, at any time before the jury returns a verdict or the court finds the accused guilty or not guilty, provided the amendment does not change the nature or character of the offense charged. After any such amendment the accused shall be arraigned on the indictment, presentment or information as amended, and shall be allowed to plead anew thereto, if he so desires, and the trial shall proceed as if no amendment had been made; but if the court finds that such amendment operates as a surprise to the accused, he shall be entitled, upon request, to a continuance of the case for a reasonable time.&lt;/p&gt;&lt;p&gt;Code 1950, ¬ß¬ß 19.1-175 through 19.1-177; 1960, c. 366; 1975, c. 495.&lt;/p&gt;</t>
  </si>
  <si>
    <t>PROCESS</t>
  </si>
  <si>
    <t>¬ß 19.2-232</t>
  </si>
  <si>
    <t>What process to be awarded against accused on indictment, etc.</t>
  </si>
  <si>
    <t>&lt;p&gt;When an indictment or presentment is found or made, or information filed, the court, or the judge thereof, shall award process against the accused to answer the same, if he be not in custody. Such process, if the prosecution be for a felony, shall be a capias; if it be for a misdemeanor, for which imprisonment may be imposed, it may be a capias or summons, in the discretion of the court or judge; in all other cases, it shall be, in the first instance a summons, but if a summons be returned executed and the defendant does not appear, or be returned not found, the court or judge may award a capias. The officer serving the summons or capias shall also serve a copy of the indictment, presentment or information therewith.&lt;/p&gt;&lt;p&gt;Code 1950, ¬ß 19.1-178; 1960, c. 366; 1975, c. 495; 1980, c. 349.&lt;/p&gt;</t>
  </si>
  <si>
    <t>¬ß 19.2-233</t>
  </si>
  <si>
    <t>How awarded, directed, returnable and executed.</t>
  </si>
  <si>
    <t>&lt;p&gt;Sections &lt;a href='http://law.lis.virginia.gov/vacode/8.01-292/'&gt;8.01-292&lt;/a&gt; and &lt;a href='http://law.lis.virginia.gov/vacode/8.01-295/'&gt;8.01-295&lt;/a&gt; shall apply to process in criminal, as well as in civil cases; and the court may, in the same case against the same person, award at the same time, or different times, several writs of summons or capias directed to officers of different counties or cities. An officer having a capias under which the accused is let to bail shall give a certificate of the fact, which shall protect him against any other capias which may have been issued for the same offense. A summons shall be served by delivering a copy thereof to the party in person and the clerk issuing such summons shall deliver or transmit therewith as many copies thereof as there are persons named therein on whom it is to be served.&lt;/p&gt;&lt;p&gt;Code 1950, ¬ß 19.1-179; 1960, c. 366; 1975, c. 495.&lt;/p&gt;</t>
  </si>
  <si>
    <t>¬ß 19.2-234</t>
  </si>
  <si>
    <t>Procedure when person arrested under capias.</t>
  </si>
  <si>
    <t>&lt;p&gt;An officer who, under a capias from any court, arrests a person accused of an offense shall proceed in accordance with ¬ß &lt;a href='http://law.lis.virginia.gov/vacode/19.2-80/'&gt;19.2-80&lt;/a&gt; and Article 1 (¬ß &lt;a href='http://law.lis.virginia.gov/vacode/19.2-119/'&gt;19.2-119&lt;/a&gt; et seq.) of Chapter 9 of Title 19.2 regarding bail.&lt;/p&gt;&lt;p&gt;Code 1950, ¬ß 19.1-183; 1960, c. 366; 1975, c. 495; 1986, c. 327.&lt;/p&gt;</t>
  </si>
  <si>
    <t>¬ß 19.2-235</t>
  </si>
  <si>
    <t>Clerks to mail process to officers in other counties, etc.</t>
  </si>
  <si>
    <t>&lt;p&gt;The clerk of every court shall forward, by mail, all process issued for the Commonwealth, directed to the officer of any county or city other than his own.&lt;/p&gt;&lt;p&gt;Code 1950, ¬ß 19.1-181; 1960, c. 366; 1975, c. 495.&lt;/p&gt;</t>
  </si>
  <si>
    <t>¬ß 19.2-236</t>
  </si>
  <si>
    <t>Where process of arrest may be executed.</t>
  </si>
  <si>
    <t>&lt;p&gt;When process of arrest in a criminal prosecution is issued from a court, either against a party accused or a witness, the officer to whom it is directed or delivered may execute it in any part of the Commonwealth.&lt;/p&gt;&lt;p&gt;Code 1950, ¬ß 19.1-182; 1960, c. 366; 1975, c. 495.&lt;/p&gt;</t>
  </si>
  <si>
    <t>¬ß 19.2-237</t>
  </si>
  <si>
    <t>Process on indictment or presentment for misdemeanor.</t>
  </si>
  <si>
    <t>&lt;p&gt;On any indictment or presentment for a misdemeanor process shall be issued immediately. If the accused appear and plead to the charge, the trial shall proceed without delay, unless good cause for continuance be shown. If, in any misdemeanor case the accused fails to appear and plead, when required the court may either award a capias or proceed to trial in the same manner as if the accused had appeared, plead not guilty and waived trial by jury, provided, that the court shall not in any such case enforce a jail sentence.&lt;/p&gt;&lt;p&gt;Code 1950, ¬ß¬ß 19.1-180, 19.1-184; 1960, c. 366; 1975, c. 495; 1979, c. 468.&lt;/p&gt;</t>
  </si>
  <si>
    <t>¬ß 19.2-238</t>
  </si>
  <si>
    <t>Summons against corporation; proceedings; expense of publication.</t>
  </si>
  <si>
    <t>&lt;p&gt;A summons against a corporation to answer an indictment, presentment or information may be served as provided in ¬ß¬ß &lt;a href='http://law.lis.virginia.gov/vacode/8.01-299/'&gt;8.01-299&lt;/a&gt; through &lt;a href='http://law.lis.virginia.gov/vacode/8.01-301/'&gt;8.01-301&lt;/a&gt;; and if the defendant after being so served fail to appear, the court may proceed to trial and judgment, without further process, as if the defendant had appeared, plead not guilty and waived trial by jury. And when, in any such case, publication of a copy of the process is required according to such sections, the expense of such publication may be certified by the court to the Comptroller, and shall be paid out of the state treasury; but the same shall be taxed with other costs and collected from the defendant, if judgment be for the Commonwealth, and be paid into the state treasury by the officer collecting the same.&lt;/p&gt;&lt;p&gt;Code 1950, ¬ß 19.1-186; 1960, c. 366; 1975, c. 495.&lt;/p&gt;</t>
  </si>
  <si>
    <t>TRIAL AND ITS INCIDENTS</t>
  </si>
  <si>
    <t>JURISDICTION</t>
  </si>
  <si>
    <t>¬ß 19.2-239</t>
  </si>
  <si>
    <t>Jurisdiction in criminal cases.</t>
  </si>
  <si>
    <t>&lt;p&gt;The circuit courts, except where otherwise provided, shall have exclusive original jurisdiction for the trial of all presentments, indictments and informations for offenses committed within their respective circuits.&lt;/p&gt;&lt;p&gt;Code 1950, ¬ß 19.1-187; 1960, c. 366; 1975, c. 495.&lt;/p&gt;</t>
  </si>
  <si>
    <t>¬ß 19.2-240</t>
  </si>
  <si>
    <t>Clerks shall make out criminal docket; transportation orders.</t>
  </si>
  <si>
    <t>&lt;p&gt;Before every term of any court in which criminal cases are to be tried the clerk of the court shall make out a separate docket of criminal cases then pending, in the following order, numbering the same:&lt;/p&gt;&lt;p&gt;1. Felony cases;&lt;/p&gt;&lt;p&gt;2. Misdemeanor cases.&lt;/p&gt;&lt;p&gt;He shall docket all felony cases in the order in which the indictments are found and all misdemeanor cases in the order in which the presentments or indictments are found or informations are filed or appeals are allowed by magistrates and as soon as any presentments or indictments are made at a term of court he shall forthwith docket the same in the order required above. Upon request of, and receipt of all necessary information from, the attorney for the Commonwealth or counsel for the defendant, the court shall issue all necessary transportation orders for the transport of any defendant incarcerated in a state or local correctional facility to the court. If authorized by the court and upon receipt of all necessary information from the attorney for the Commonwealth or counsel for the defendant, the clerk or deputy clerk may issue these orders on behalf of the court.&lt;/p&gt;&lt;p&gt;Traffic infractions shall be docketed with misdemeanor cases.&lt;/p&gt;&lt;p&gt;Cases appealed from the juvenile and domestic relations district court shall not be placed on the criminal docket except for cases involving criminal offenses committed by adults as provided in ¬ß &lt;a href='http://law.lis.virginia.gov/vacode/16.1-302/'&gt;16.1-302&lt;/a&gt;. Cases transferred to a circuit court from a juvenile and domestic relations district court pursuant to Article 7 (¬ß &lt;a href='http://law.lis.virginia.gov/vacode/16.1-269.1/'&gt;16.1-269.1&lt;/a&gt; et seq.) of Chapter 11 of Title 16.1 shall be docketed as provided in this section upon return of a true bill of indictment by the grand jury.&lt;/p&gt;&lt;p&gt;Code 1950, ¬ß 19.1-189; 1960, c. 366; 1975, c. 495; 1977, c. 585; 1990, c. 258; 1994, cc. &lt;a href='http://lis.virginia.gov/cgi-bin/legp604.exe?941+ful+CHAP0859'&gt;859&lt;/a&gt;, &lt;a href='http://lis.virginia.gov/cgi-bin/legp604.exe?941+ful+CHAP0949'&gt;949&lt;/a&gt;; 2017, c. &lt;a href='http://lis.virginia.gov/cgi-bin/legp604.exe?171+ful+CHAP0479'&gt;479&lt;/a&gt;.&lt;/p&gt;</t>
  </si>
  <si>
    <t>¬ß 19.2-241</t>
  </si>
  <si>
    <t>Time within which court to set criminal cases for trial.</t>
  </si>
  <si>
    <t>&lt;p&gt;The judge of each circuit court shall fix a day of his court when the trial of criminal cases will commence, and may make such general or special order in reference thereto, and to the summoning of witnesses, as may seem proper, but all criminal cases shall be disposed of before civil cases, unless the court shall direct otherwise.&lt;/p&gt;&lt;p&gt;When an indictment is found against a person for felony or when an appeal has been perfected from the conviction of a misdemeanor or traffic infraction, the accused, if in custody, or if he appear according to his recognizance, may be tried at the same term and shall be tried within the time limits fixed in ¬ß &lt;a href='http://law.lis.virginia.gov/vacode/19.2-243/'&gt;19.2-243&lt;/a&gt;; provided that no trial shall be held on the first day of the term unless it be with consent of the attorney for the Commonwealth and the accused and his attorney.&lt;/p&gt;&lt;p&gt;Code 1950, ¬ß¬ß 19.1-188 through 19.1-190; 1960, c. 366; 1972, c. 705; 1975, c. 495; 1977, c. 585; 1978, c. 410.&lt;/p&gt;</t>
  </si>
  <si>
    <t>¬ß 19.2-242</t>
  </si>
  <si>
    <t>Accused discharged from jail if not indicted in time.</t>
  </si>
  <si>
    <t>&lt;p&gt;A person in jail on a criminal charge that has been certified or otherwise transferred from a district court to a circuit court shall be discharged from imprisonment if a presentment, indictment or information be not found or filed against him before the end of the second term of the court at which he is held to answer, unless it appear to the court that material witnesses for the Commonwealth have been enticed or kept away or are prevented from attendance by sickness or inevitable accident, and except, also, in the cases provided in ¬ß¬ß &lt;a href='/vacode/19.2-168.1/'&gt;19.2-168.1&lt;/a&gt; and &lt;a href='/vacode/19.2-169.1/'&gt;19.2-169.1&lt;/a&gt;. A discharge under the provisions of this section shall not, however, prevent a reincarceration after a presentment or indictment has been found.&lt;/p&gt;&lt;p&gt;Code 1950, ¬ß 19.1-163; 1960, c. 366; 1975, c. 495; 2018, c. &lt;a href='http://lis.virginia.gov/cgi-bin/legp604.exe?181+ful+CHAP0551'&gt;551&lt;/a&gt;.&lt;/p&gt;</t>
  </si>
  <si>
    <t>¬ß 19.2-243</t>
  </si>
  <si>
    <t>Limitation on prosecution of felony due to lapse of time after finding of probable cause; misdemeanors; exceptions.</t>
  </si>
  <si>
    <t>&lt;p&gt;Where a district court has found that there is probable cause to believe that an adult has committed a felony, the accused, if he is held continuously in custody thereafter, shall be forever discharged from prosecution for such offense if no trial is commenced in the circuit court within five months from the date such probable cause was found by the district court; and if the accused is not held in custody but has been recognized for his appearance in the circuit court to answer for such offense, he shall be forever discharged from prosecution therefor if no trial is commenced in the circuit court within nine months from the date such probable cause was found.&lt;/p&gt;&lt;p&gt;If there was no preliminary hearing in the district court, or if such preliminary hearing was waived by the accused, the commencement of the running of the five and nine months periods, respectively, set forth in this section, shall be from the date an indictment or presentment is found against the accused.&lt;/p&gt;&lt;p&gt;If an indictment or presentment is found against the accused but he has not been arrested for the offense charged therein, the five and nine months periods, respectively, shall commence to run from the date of his arrest thereon.&lt;/p&gt;&lt;p&gt;Where a case is before a circuit court on appeal from a conviction of a misdemeanor or traffic infraction in a district court, the accused shall be forever discharged from prosecution for such offense if the trial de novo in the circuit court is not commenced (i) within five months from the date of the conviction if the accused has been held continuously in custody or (ii) within nine months of the date of the conviction if the accused has been recognized for his appearance in the circuit court to answer for such offense.&lt;/p&gt;&lt;p&gt;The provisions of this section shall not apply to such period of time as the failure to try the accused was caused:&lt;/p&gt;&lt;p&gt;1. By his insanity or by reason of his confinement in a hospital for care and observation;&lt;/p&gt;&lt;p&gt;2. By the witnesses for the Commonwealth being enticed or kept away, or prevented from attending by sickness or accident;&lt;/p&gt;&lt;p&gt;3. By the granting of a separate trial at the request of a person indicted jointly with others for a felony;&lt;/p&gt;&lt;p&gt;4. By continuance granted on the motion of the accused or his counsel, or by concurrence of the accused or his counsel in such a motion by the attorney for the Commonwealth, or by the failure of the accused or his counsel to make a timely objection to such a motion by the attorney for the Commonwealth, or by reason of his escaping from jail or failing to appear according to his recognizance;&lt;/p&gt;&lt;p&gt;5. By continuance ordered pursuant to subsection I or J of ¬ß &lt;a href='http://law.lis.virginia.gov/vacode/18.2-472.1/'&gt;18.2-472.1&lt;/a&gt; or subsection C or D of ¬ß &lt;a href='http://law.lis.virginia.gov/vacode/19.2-187.1/'&gt;19.2-187.1&lt;/a&gt;;&lt;/p&gt;&lt;p&gt;6. By the inability of the jury to agree in their verdict; or&lt;/p&gt;&lt;p&gt;7. By a natural disaster, civil disorder, or act of God.&lt;/p&gt;&lt;p&gt;But the time during the pendency of any appeal in any appellate court shall not be included as applying to the provisions of this section.&lt;/p&gt;&lt;p&gt;For the purposes of this section, an arrest on an indictment or warrant or information or presentment is deemed to have occurred only when such indictment, warrant, information, or presentment or the summons or capias to answer such process is served or executed upon the accused and a trial is deemed commenced at the point when jeopardy would attach or when a plea of guilty or nolo contendere is tendered by the defendant. The lodging of a detainer or its equivalent shall not constitute an arrest under this section.&lt;/p&gt;&lt;p&gt;Code 1950, ¬ß 19.1-191; 1960, c. 366; 1974, c. 391; 1975, c. 495; 1984, c. 618; 1988, c. 33; 1993, c. 425; 1995, cc. &lt;a href='http://lis.virginia.gov/cgi-bin/legp604.exe?951+ful+CHAP0037'&gt;37&lt;/a&gt;, &lt;a href='http://lis.virginia.gov/cgi-bin/legp604.exe?951+ful+CHAP0352'&gt;352&lt;/a&gt;; 2002, c. &lt;a href='http://lis.virginia.gov/cgi-bin/legp604.exe?021+ful+CHAP0743'&gt;743&lt;/a&gt;; 2005, c. &lt;a href='http://lis.virginia.gov/cgi-bin/legp604.exe?051+ful+CHAP0650'&gt;650&lt;/a&gt;; 2007, c. &lt;a href='http://lis.virginia.gov/cgi-bin/legp604.exe?071+ful+CHAP0944'&gt;944&lt;/a&gt;; 2009, Sp. Sess. I, cc. &lt;a href='http://lis.virginia.gov/cgi-bin/legp604.exe?092+ful+CHAP0001'&gt;1&lt;/a&gt;, &lt;a href='http://lis.virginia.gov/cgi-bin/legp604.exe?092+ful+CHAP0004'&gt;4&lt;/a&gt;.&lt;/p&gt;</t>
  </si>
  <si>
    <t>¬ß 19.2-244</t>
  </si>
  <si>
    <t>Venue in general.</t>
  </si>
  <si>
    <t>&lt;p&gt;A. Except as otherwise provided by law, the prosecution of a criminal case shall be had in the county or city in which the offense was committed. Except as to motions for a change of venue, all other questions of venue must be raised before verdict in cases tried by a jury and before the finding of guilty in cases tried by the court without a jury.&lt;/p&gt;&lt;p&gt;B. If an offense has been committed within the Commonwealth and it cannot readily be determined within which county or city the offense was committed, venue for the prosecution of the offense may be had in the county or city (i) in which the defendant resides; (ii) if the defendant is not a resident of the Commonwealth, in which the defendant is apprehended; or (iii) if the defendant is not a resident of the Commonwealth and is not apprehended in the Commonwealth, in which any related offense was committed.&lt;/p&gt;&lt;p&gt;C. The courts of a locality shall have concurrent jurisdiction with the courts of any other locality adjoining such locality over criminal offenses committed in or upon the premises, buildings, rooms, or offices owned or occupied by such locality or any officer, agency, or department thereof that are located in the adjoining locality.&lt;/p&gt;&lt;p&gt;1975, c. 495; 2015, cc. &lt;a href='http://lis.virginia.gov/cgi-bin/legp604.exe?151+ful+CHAP0632'&gt;632&lt;/a&gt;, &lt;a href='http://lis.virginia.gov/cgi-bin/legp604.exe?151+ful+CHAP0637'&gt;637&lt;/a&gt;; 2018, c. &lt;a href='http://lis.virginia.gov/cgi-bin/legp604.exe?181+ful+CHAP0164'&gt;164&lt;/a&gt;.&lt;/p&gt;</t>
  </si>
  <si>
    <t>VENUE</t>
  </si>
  <si>
    <t>¬ß 19.2-245</t>
  </si>
  <si>
    <t>Offenses committed without and made punishable within Commonwealth; embezzlement or larceny committed within Commonwealth; where prosecuted.</t>
  </si>
  <si>
    <t>&lt;p&gt;Prosecution for offenses committed wholly or in part without and made punishable within this Commonwealth may be in any county or city in which the offender is found or to which he is sent by any judge or court; and if any person shall commit larceny or embezzlement beyond the jurisdiction of this Commonwealth and bring the stolen property into the same he shall be liable to prosecution and punishment for larceny or embezzlement in any county or city into which he shall have taken the property as if the same had been wholly committed therein; and if any person shall commit larceny or embezzlement within this Commonwealth and take the stolen property into any county or city other than the county or city within which the same was committed he shall be liable to prosecution and punishment for such larceny or embezzlement in any such county or city into which he shall have taken the property as if the same had been wholly committed therein; provided, that if any person shall commit embezzlement within this Commonwealth he shall be liable as aforesaid or to prosecution and punishment for his offense in the county or city in which he was legally obligated to deliver the embezzled funds or property.&lt;/p&gt;&lt;p&gt;Code 1950, ¬ß 19.1-220; 1960, c. 366; 1975, c. 495; 1977, c. 216.&lt;/p&gt;</t>
  </si>
  <si>
    <t>¬ß 19.2-245.01</t>
  </si>
  <si>
    <t>Offenses involving reports or statements concerning cigarette sales or stamping.</t>
  </si>
  <si>
    <t>&lt;p&gt;Any criminal violation of Chapter 42 (¬ß &lt;a href='http://law.lis.virginia.gov/vacode/3.2-4200/'&gt;3.2-4200&lt;/a&gt; et seq.) of Title 3.2, Article 10 (¬ß &lt;a href='http://law.lis.virginia.gov/vacode/18.2-246.6/'&gt;18.2-246.6&lt;/a&gt; et seq.) of Chapter 6 of Title 18.2, or ¬ß &lt;a href='http://law.lis.virginia.gov/vacode/18.2-514/'&gt;18.2-514&lt;/a&gt; involving reports or statements concerning cigarette sales or stamping may be prosecuted in the City of Richmond.&lt;/p&gt;&lt;p&gt;2009, c. &lt;a href='http://lis.virginia.gov/cgi-bin/legp604.exe?091+ful+CHAP0847'&gt;847&lt;/a&gt;; 2013, c. &lt;a href='http://lis.virginia.gov/cgi-bin/legp604.exe?131+ful+CHAP0625'&gt;625&lt;/a&gt;.&lt;/p&gt;</t>
  </si>
  <si>
    <t>¬ß 19.2-245.1</t>
  </si>
  <si>
    <t>Forgery; where prosecuted.</t>
  </si>
  <si>
    <t>&lt;p&gt;If any person commits forgery, that forgery may be prosecuted in any county or city (i) where the writing was forged, or where the same was used or passed, or attempted to be used or passed, or deposited or placed with another person, firm, association, or corporation either for collection or credit for the account of any person, firm, association, or corporation or (ii) where the writing is found in the possession of the defendant.&lt;/p&gt;&lt;p&gt;1979, c. 30; 2000, c. &lt;a href='http://lis.virginia.gov/cgi-bin/legp604.exe?001+ful+CHAP0327'&gt;327&lt;/a&gt;.&lt;/p&gt;</t>
  </si>
  <si>
    <t>¬ß 19.2-245.2</t>
  </si>
  <si>
    <t>Tax offenses; where prosecuted.</t>
  </si>
  <si>
    <t>&lt;p&gt;If an offense involving tax, as defined in Title 58.1, is committed, that offense may be prosecuted in either any county or city where a false or fraudulent tax return, document, or statement was filed, or the county or city where the offender resides. However, venue shall not be in the City of Richmond solely because a false or fraudulent tax return, document or statement was filed directly with the Department of Taxation.&lt;/p&gt;&lt;p&gt;1990, c. 631.&lt;/p&gt;</t>
  </si>
  <si>
    <t>¬ß 19.2-246</t>
  </si>
  <si>
    <t>Injury inflicted by person within Commonwealth upon one outside Commonwealth.</t>
  </si>
  <si>
    <t>&lt;p&gt;If a mortal wound or other violence or injury be inflicted by a person within this Commonwealth upon one outside of the same, or upon one in this Commonwealth who afterwards dies from the effect thereof out of the Commonwealth, the offender shall be amenable to prosecution and punishment for the offense in the courts of the county or city in which he was at the time of the commission thereof as if the same had been committed in such county or city.&lt;/p&gt;&lt;p&gt;Code 1950, ¬ß 19.1-221; 1960, c. 366; 1975, c. 495.&lt;/p&gt;</t>
  </si>
  <si>
    <t>¬ß 19.2-247</t>
  </si>
  <si>
    <t>Venue in certain homicide cases.</t>
  </si>
  <si>
    <t>&lt;p&gt;Where evidence exists that a homicide has been committed either within or without the Commonwealth, under circumstances that make it unknown where such crime was committed, the homicide and any related offenses shall be amenable to prosecution in the courts of the county or city where the body or any part thereof of the victim may be found or, if the victim was removed from the Commonwealth for medical treatment prior to death and died outside the Commonwealth, in the courts of the county or city from which the victim was removed for medical treatment prior to death, as if the offense has been committed in such county or city. In a prosecution for capital murder pursuant to subdivision 8 of ¬ß &lt;a href='http://law.lis.virginia.gov/vacode/18.2-31/'&gt;18.2-31&lt;/a&gt;, the offense may be prosecuted in any jurisdiction in the Commonwealth in which any one of the killings may be prosecuted.&lt;/p&gt;&lt;p&gt;Code 1950, ¬ß 19.1-221.1; 1973, c. 308; 1975, c. 495; 1996, c. &lt;a href='http://lis.virginia.gov/cgi-bin/legp604.exe?961+ful+CHAP0959'&gt;959&lt;/a&gt;; 2002, c. &lt;a href='http://lis.virginia.gov/cgi-bin/legp604.exe?021+ful+CHAP0503'&gt;503&lt;/a&gt;; 2015, cc. &lt;a href='http://lis.virginia.gov/cgi-bin/legp604.exe?151+ful+CHAP0632'&gt;632&lt;/a&gt;, &lt;a href='http://lis.virginia.gov/cgi-bin/legp604.exe?151+ful+CHAP0637'&gt;637&lt;/a&gt;.&lt;/p&gt;</t>
  </si>
  <si>
    <t>¬ß 19.2-248</t>
  </si>
  <si>
    <t>Venue when mortal wound, etc., inflicted in one county and death ensues in another.</t>
  </si>
  <si>
    <t>&lt;p&gt;If a mortal wound, or other violence or injury, be inflicted, or poison administered in one county or city, and death ensues therefrom in another county or city, the offense may be prosecuted in either.&lt;/p&gt;&lt;p&gt;Code 1950, ¬ß 19.1-223; 1960, c. 366; 1975, c. 495.&lt;/p&gt;</t>
  </si>
  <si>
    <t>¬ß 19.2-249</t>
  </si>
  <si>
    <t>Offenses committed on boundary of two counties, two cities, or county and city, etc.; where prosecuted.</t>
  </si>
  <si>
    <t>&lt;p&gt;An offense committed on the boundary of two counties, or on the boundary of two cities, or on the boundary of a county and city, or within 300 yards thereof, may be alleged to have been committed, and may be prosecuted and punished, in either county, in either city, or the county or city, and any sheriff, deputy sheriff, or other police officer shall have jurisdiction to make arrests and preserve the peace for a like distance on either side of the boundary line between such counties, such cities, or such county and city.&lt;/p&gt;&lt;p&gt;Code 1950, ¬ß 19.1-222; 1960, c. 366; 1975, c. 495; 1978, c. 354; 2003, c. &lt;a href='http://lis.virginia.gov/cgi-bin/legp604.exe?031+ful+CHAP0116'&gt;116&lt;/a&gt;.&lt;/p&gt;</t>
  </si>
  <si>
    <t>¬ß 19.2-249.1</t>
  </si>
  <si>
    <t>Offenses committed within towns situated in two or more counties; where prosecuted.</t>
  </si>
  <si>
    <t>&lt;p&gt;An offense or traffic infraction committed within a town situated in two or more counties within the Commonwealth may be alleged to have been committed, and may be prosecuted and punished, in any one of such counties.&lt;/p&gt;&lt;p&gt;1984, c. 278.&lt;/p&gt;</t>
  </si>
  <si>
    <t>¬ß 19.2-249.2</t>
  </si>
  <si>
    <t>Venue for prosecution of computer and other crimes.</t>
  </si>
  <si>
    <t>&lt;p&gt;For the purpose of venue, any violation of the Virginia Computer Crimes Act (¬ß &lt;a href='http://law.lis.virginia.gov/vacode/18.2-152.1/'&gt;18.2-152.1&lt;/a&gt; et seq.) or ¬ß &lt;a href='http://law.lis.virginia.gov/vacode/18.2-386.1/'&gt;18.2-386.1&lt;/a&gt; shall be considered to have been committed in any county or city:&lt;/p&gt;&lt;p&gt;1. In which any act was performed in furtherance of any course of conduct that violated any provision listed above;&lt;/p&gt;&lt;p&gt;2. In which the owner has his principal place of business in the Commonwealth;&lt;/p&gt;&lt;p&gt;3. In which any offender had control or possession of any proceeds of the violation or of any books, records, documents, property, financial instrument, computer software, computer program, computer data, or other material or objects that were used in furtherance of the violation;&lt;/p&gt;&lt;p&gt;4. From which, to which, or through which any access to a computer or computer network was made whether by wires, electromagnetic waves, microwaves, optics or any other means of communication;&lt;/p&gt;&lt;p&gt;5. In which the offender resides; or&lt;/p&gt;&lt;p&gt;6. In which any computer that is an object or an instrument of the violation is located at the time of the alleged offense.&lt;/p&gt;&lt;p&gt;2005, cc. &lt;a href='http://lis.virginia.gov/cgi-bin/legp604.exe?051+ful+CHAP0746'&gt;746&lt;/a&gt;, &lt;a href='http://lis.virginia.gov/cgi-bin/legp604.exe?051+ful+CHAP0761'&gt;761&lt;/a&gt;, &lt;a href='http://lis.virginia.gov/cgi-bin/legp604.exe?051+ful+CHAP0827'&gt;827&lt;/a&gt;; 2015, c. &lt;a href='http://lis.virginia.gov/cgi-bin/legp604.exe?151+ful+CHAP0423'&gt;423&lt;/a&gt;.&lt;/p&gt;</t>
  </si>
  <si>
    <t>¬ß 19.2-250</t>
  </si>
  <si>
    <t>How far jurisdiction of corporate authorities extends.</t>
  </si>
  <si>
    <t>&lt;p&gt;A. Notwithstanding any other provision of this article and except as provided in subsection B hereof, the jurisdiction of the corporate authorities of each town or city, in criminal cases involving offenses against the Commonwealth, shall extend within the Commonwealth one mile beyond the corporate limits of such town or city; except that such jurisdiction of the corporate authorities of towns situated in counties having a density of population in excess of 300 inhabitants per square mile, or in counties adjacent to cities having a population of 170,000 or more, shall extend for 300 yards beyond the corporate limits of such town or, in the case of the criminal jurisdiction of an adjacent county, for 300 yards within such town.&lt;/p&gt;&lt;p&gt;B. Notwithstanding any other provision of this article, the jurisdiction of the authorities of Chesterfield County and Henrico County, in criminal cases involving offenses against the Commonwealth, shall extend one mile beyond the limits of such county into the City of Richmond.&lt;/p&gt;&lt;p&gt;Code 1950, ¬ß 15.1-141; 1962, c. 623; 1975, c. 495; 1978, c. 379; 1998, c. &lt;a href='http://lis.virginia.gov/cgi-bin/legp604.exe?981+ful+CHAP0428'&gt;428&lt;/a&gt;; 2007, c. &lt;a href='http://lis.virginia.gov/cgi-bin/legp604.exe?071+ful+CHAP0813'&gt;813&lt;/a&gt;.&lt;/p&gt;</t>
  </si>
  <si>
    <t>¬ß 19.2-251</t>
  </si>
  <si>
    <t>When and how venue may be changed.</t>
  </si>
  <si>
    <t>&lt;p&gt;A circuit court may, on motion of the accused or of the Commonwealth, for good cause, order the venue for the trial of a criminal case in such court to be changed to some other circuit court. Such motion when made by the accused may be made in his absence upon a petition signed and sworn to by him.&lt;/p&gt;&lt;p&gt;Whenever the mayor of any city, or the sheriff of any county, shall call on the Governor for military force to protect the accused from violence, the judge of the circuit court of the city or county having jurisdiction of the offense shall, upon a petition signed and sworn to by the accused, whether he be present or not, at once order the venue to be changed to the circuit court of a city or county sufficiently remote from the place where the offense was committed to insure the safe and impartial trial of the accused.&lt;/p&gt;&lt;p&gt;Code 1950, ¬ß 19.1-224; 1960, c. 366; 1975, c. 495.&lt;/p&gt;</t>
  </si>
  <si>
    <t>¬ß 19.2-252</t>
  </si>
  <si>
    <t>Court ordering change of venue may admit accused to bail and recognize witnesses; remand of accused not admitted to bail.</t>
  </si>
  <si>
    <t>&lt;p&gt;When the venue is so changed, the court making the order may admit the accused to bail and shall recognize the witnesses and the accused if admitted to bail and the bail be given, to appear on some certain day before the court to which the case is removed; if the accused be not admitted to bail or the bail required be not given, the court shall remand him to its own jail and order its officer to remove him thence to the jail of the court to which the case is removed, so that he shall be there before the day for the appearance of the witnesses.&lt;/p&gt;&lt;p&gt;Code 1950, ¬ß 19.1-225; 1960, c. 366; 1975, c. 495.&lt;/p&gt;</t>
  </si>
  <si>
    <t>¬ß 19.2-253</t>
  </si>
  <si>
    <t>Procedure upon and after change of venue.</t>
  </si>
  <si>
    <t>&lt;p&gt;The clerk of the court which orders a change of venue shall certify copies of the recognizances aforesaid and of the record of the case to the clerk of the court to which the case is removed, who shall thereupon issue a venire facias, directed to the officer of such court; and such court shall proceed with the case as if the prosecution had been originally therein; and for that purpose the certified copies aforesaid shall be sufficient.&lt;/p&gt;&lt;p&gt;Code 1950, ¬ß 19.1-226; 1960, c. 366; 1975, c. 495.&lt;/p&gt;</t>
  </si>
  <si>
    <t>ARRAIGNMENT; PLEAS; TRIAL WITHOUT JURY</t>
  </si>
  <si>
    <t>¬ß 19.2-254</t>
  </si>
  <si>
    <t>Arraignment; pleas; when court may refuse to accept plea; rejection of plea agreement; recusal.</t>
  </si>
  <si>
    <t>&lt;p&gt;Arraignment shall be conducted in open court. It shall consist of reading to the accused the charge on which he will be tried and calling on him to plead thereto. In a felony case, arraignment is not necessary when waived by the accused. In a misdemeanor case, arraignment is not necessary when waived by the accused or his counsel, or when the accused fails to appear.&lt;/p&gt;&lt;p&gt;An accused may plead not guilty, guilty or nolo contendere. The court may refuse to accept a plea of guilty to any lesser offense included in the charge upon which the accused is arraigned; but, in misdemeanor and felony cases the court shall not refuse to accept a plea of nolo contendere.&lt;/p&gt;&lt;p&gt;With the approval of the court and the consent of the Commonwealth, a defendant may enter a conditional plea of guilty in a misdemeanor or felony case in circuit court, reserving the right, on appeal from the judgment, to a review of the adverse determination of any specified pretrial motion. If the defendant prevails on appeal, he shall be allowed to withdraw his plea.&lt;/p&gt;&lt;p&gt;Upon rejecting a plea agreement in any criminal matter, a judge shall immediately recuse himself from any further proceedings on the same matter unless the parties agree otherwise.&lt;/p&gt;&lt;p&gt;1975, c. 495; 1987, c. 357; 2014, cc. &lt;a href='http://lis.virginia.gov/cgi-bin/legp604.exe?141+ful+CHAP0052'&gt;52&lt;/a&gt;, &lt;a href='http://lis.virginia.gov/cgi-bin/legp604.exe?141+ful+CHAP0165'&gt;165&lt;/a&gt;.&lt;/p&gt;</t>
  </si>
  <si>
    <t>¬ß 19.2-254.1</t>
  </si>
  <si>
    <t>Procedure in traffic infraction cases.</t>
  </si>
  <si>
    <t>&lt;p&gt;In a traffic infraction case, as defined in ¬ß &lt;a href='http://law.lis.virginia.gov/vacode/46.2-100/'&gt;46.2-100&lt;/a&gt;, involving an offense included in the uniform fine schedule established pursuant to ¬ß &lt;a href='http://law.lis.virginia.gov/vacode/16.1-69.40:1/'&gt;16.1-69.40:1&lt;/a&gt;, a defendant may elect to enter a written appearance and waive court hearing, except in instances in which property damage or personal injury resulted.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plea.&lt;/p&gt;&lt;p&gt;In districts with traffic violations bureaus on July 1, 1977, the chief judge of the district may designate the traffic violations bureau for the receipt of a written appearance, waiver of court hearing and guilty plea.&lt;/p&gt;&lt;p&gt;1977, c. 585; 1978, c. 605; 1992, c. 54.&lt;/p&gt;</t>
  </si>
  <si>
    <t>¬ß 19.2-254.2</t>
  </si>
  <si>
    <t>Procedure in nontraffic offenses for which prepayment is authorized.</t>
  </si>
  <si>
    <t>&lt;p&gt;In any prepayable nontraffic offense case as defined in ¬ß &lt;a href='http://law.lis.virginia.gov/vacode/16.1-69.40:2/'&gt;16.1-69.40:2&lt;/a&gt; a defendant may elect to enter a written appearance and waive court hearing. Arraignment is not necessary when waived by the accused or his counsel, when the accused fails to appear, or when such written appearance has been elected.&lt;/p&gt;&lt;p&gt;An accused may plead not guilty, guilty, or nolo contendere; and the court shall not refuse to accept a plea of nolo contendere. A plea of guilty may be entered in writing without court appearance.&lt;/p&gt;&lt;p&gt;When an accused tenders payment without executing a written waiver of court hearing and entry of guilty plea, such tender of payment shall itself be deemed a waiver of court hearing and entry of guilty plea. Likewise when a person charged with a prepayable nontraffic offense fails to enter a written or court appearance, he shall be deemed to have waived court hearing and the case may be heard in his absence. In all other respects prepayable traffic offenses shall be treated as all other misdemeanors.&lt;/p&gt;&lt;p&gt;1978, c. 605; 1992, c. 54.&lt;/p&gt;</t>
  </si>
  <si>
    <t>¬ß 19.2-255</t>
  </si>
  <si>
    <t>Defendant allowed to plead several matters of law or fact.</t>
  </si>
  <si>
    <t>&lt;p&gt;The defendant in any criminal prosecution may plead as many several matters, whether of law or fact, as he shall think necessary, and he may file pleas in bar at the same time with pleas in abatement, or within a reasonable time thereafter; but the issues on the pleas in abatement shall be first tried.&lt;/p&gt;&lt;p&gt;Code 1950, ¬ß 19.1-242; 1960, c. 366; 1975, c. 495.&lt;/p&gt;</t>
  </si>
  <si>
    <t>¬ß 19.2-256</t>
  </si>
  <si>
    <t>Approvers.</t>
  </si>
  <si>
    <t>&lt;p&gt;Approvers shall not be admitted in any case.&lt;/p&gt;&lt;p&gt;Code 1950, ¬ß 19.1-244; 1960, c. 366; 1975, c. 495.&lt;/p&gt;</t>
  </si>
  <si>
    <t>¬ß 19.2-257</t>
  </si>
  <si>
    <t>Trial without jury in felony cases.</t>
  </si>
  <si>
    <t>&lt;p&gt;Upon a plea of guilty in a felony case, tendered in person by the accused after being advised by counsel, the court shall hear and determine the case without the intervention of a jury; or if the accused plead not guilty, with his consent after being advised by counsel and the concurrence of the attorney for the Commonwealth and of the court entered of record, the court shall hear and determine the case without the intervention of a jury. In such cases the court shall have and exercise all the powers, privileges and duties given to juries by any statute relating to crimes and punishments.&lt;/p&gt;&lt;p&gt;Code 1950, ¬ß 19.1-192; 1960, c. 366; 1975, c. 495.&lt;/p&gt;</t>
  </si>
  <si>
    <t>¬ß 19.2-258</t>
  </si>
  <si>
    <t>Trial of misdemeanors by court without jury; failure to appear deemed waiver of jury.</t>
  </si>
  <si>
    <t>&lt;p&gt;In all cases of a misdemeanor upon a plea of guilty, tendered in person by the accused or his counsel, the court shall hear and determine the case without the intervention of a jury. If the accused plead not guilty, in person or by his counsel, the court, in its discretion, with the concurrence of the accused and the attorney for the Commonwealth, may hear and determine the case without the intervention of a jury. In each instance the court shall have and exercise all the powers and duties vested in juries by any statute relating to crimes and punishments.&lt;/p&gt;&lt;p&gt;When a person charged with a misdemeanor has been admitted to bail or released upon his own recognizance for his appearance before a court of record having jurisdiction of the case, for a hearing thereon and fails to appear in accordance with the condition of his bail or recognizance, he shall be deemed to have waived trial by a jury and the case may be heard in his absence as upon a plea of not guilty.&lt;/p&gt;&lt;p&gt;Code 1950, ¬ß 19.1-193; 1960, c. 366; 1975, c. 495.&lt;/p&gt;</t>
  </si>
  <si>
    <t>¬ß 19.2-258.1</t>
  </si>
  <si>
    <t>Trial of traffic infractions; measure of proof; failure to appear.</t>
  </si>
  <si>
    <t>&lt;p&gt;For any traffic infraction cases tried in a district court, the court shall hear and determine the case without the intervention of a jury. For any traffic infraction case appealed to a circuit court, the defendant shall have the right to trial by jury. The defendant shall be presumed innocent until proven guilty beyond a reasonable doubt.&lt;/p&gt;&lt;p&gt;When a person charged with a traffic infraction fails to enter a written or court appearance, he shall be deemed to have waived court hearing and the case may be heard in his absence, after which he shall be notified of the court's finding. He shall be advised that if he fails to comply with any order of the court therein, the court may order suspension of his driver's license as provided in ¬ß &lt;a href='http://law.lis.virginia.gov/vacode/46.2-395/'&gt;46.2-395&lt;/a&gt; but the court shall not issue a warrant for his failure to appear pursuant to ¬ß &lt;a href='http://law.lis.virginia.gov/vacode/46.2-938/'&gt;46.2-938&lt;/a&gt;.&lt;/p&gt;&lt;p&gt;1977, c. 585; 1978, c. 605; 1989, c. 705; 2001, c. &lt;a href='http://lis.virginia.gov/cgi-bin/legp604.exe?011+ful+CHAP0414'&gt;414&lt;/a&gt;.&lt;/p&gt;</t>
  </si>
  <si>
    <t>¬ß 19.2-259</t>
  </si>
  <si>
    <t>On trial for felony, accused to be present; when court may enter plea for him, and trial go on.</t>
  </si>
  <si>
    <t>&lt;p&gt;A person tried for felony shall be personally present during the trial. If when arraigned he will not plead or answer and does not confess his guilt the court shall have the plea of not guilty entered and the trial shall proceed as if the accused had put in that plea. But for the purposes of this section a motion for a continuance, whether made before or after arraignment, shall not be deemed to be part of the trial.&lt;/p&gt;&lt;p&gt;Code 1950, ¬ß 19.1-240; 1960, c. 366; 1975, c. 495.&lt;/p&gt;</t>
  </si>
  <si>
    <t>TRIAL BY JURY</t>
  </si>
  <si>
    <t>¬ß 19.2-260</t>
  </si>
  <si>
    <t>Provisions of Title 8.01 apply except as provided in this article.</t>
  </si>
  <si>
    <t>&lt;p&gt;Except as otherwise provided in this article, trial by jury in criminal cases shall be regulated as provided for in Chapter 11 (¬ß &lt;a href='http://law.lis.virginia.gov/vacode/8.01-336/'&gt;8.01-336&lt;/a&gt; et seq.) of Title 8.01.&lt;/p&gt;&lt;p&gt;1975, c. 495; 1977, c. 624.&lt;/p&gt;</t>
  </si>
  <si>
    <t>¬ß 19.2-261</t>
  </si>
  <si>
    <t>Charging grand jury in presence of person selected as juror.</t>
  </si>
  <si>
    <t>&lt;p&gt;The court shall not charge the grand jury in the presence of any person selected as a juror to try any person indicted by the said grand jury. A violation of this provision shall constitute reversible error in any criminal case tried by a jury composed of one or more such veniremen.&lt;/p&gt;&lt;p&gt;Code 1950, ¬ß 8-208.20; 1973, c. 439; 1975, c. 495.&lt;/p&gt;</t>
  </si>
  <si>
    <t>¬ß 19.2-262</t>
  </si>
  <si>
    <t>Waiver of jury trial; numbers of jurors in criminal cases; how jurors selected from panel.</t>
  </si>
  <si>
    <t>&lt;p&gt;A. In any criminal case in which trial by jury is dispensed with as provided by law, the whole matter of law and fact shall be heard and judgment given by the court. In appeals from juvenile and domestic relations district courts, the infant, through his guardian ad litem or counsel, may waive a jury.&lt;/p&gt;&lt;p&gt;B. Twelve persons from a panel of not less than 20 shall constitute a jury in a felony case. Seven persons from a panel of not less than 13 shall constitute a jury in a misdemeanor case.&lt;/p&gt;&lt;p&gt;C. The parties or their counsel, beginning with the attorney for the Commonwealth, shall alternately strike off one name from the panel until the number remaining shall be reduced to the number required for a jury.&lt;/p&gt;&lt;p&gt;D. In any case in which persons indicted for felony are tried jointly, if counsel or the accused are unable to agree on the full number to be stricken, or, if for any other reason counsel or the accused fail or refuse to strike off the full number of jurors allowed such party, the clerk shall place in a box ballots bearing the names of the jurors whose names have not been stricken and shall cause to be drawn from the box such number of ballots as may be necessary to complete the number of strikes allowed the party or parties failing or refusing to strike. Thereafter, if the opposing side is entitled to further strikes, they shall be made in the usual manner.&lt;/p&gt;&lt;p&gt;Code 1950, ¬ß 8-208.21; 1973, c. 439; 1974, c. 611; 1975, cc. 495, 578; 1979, c. 230; 1997, cc. &lt;a href='http://lis.virginia.gov/cgi-bin/legp604.exe?971+ful+CHAP0516'&gt;516&lt;/a&gt;, &lt;a href='http://lis.virginia.gov/cgi-bin/legp604.exe?971+ful+CHAP0518'&gt;518&lt;/a&gt;; 2005, c. &lt;a href='http://lis.virginia.gov/cgi-bin/legp604.exe?051+ful+CHAP0356'&gt;356&lt;/a&gt;.&lt;/p&gt;</t>
  </si>
  <si>
    <t>¬ß 19.2-262.1</t>
  </si>
  <si>
    <t>Joinder of defendants.</t>
  </si>
  <si>
    <t>&lt;p&gt;On motion of the Commonwealth, for good cause shown, the court shall order persons charged with participating in contemporaneous and related acts or occurrences or in a series of acts or occurrences constituting an offense or offenses, to be tried jointly unless such joint trial would constitute prejudice to a defendant. If the court finds that a joint trial would constitute prejudice to a defendant, the court shall order severance as to that defendant or provide such other relief justice requires.&lt;/p&gt;&lt;p&gt;1993, cc. 462, 489; 1997, c. &lt;a href='http://lis.virginia.gov/cgi-bin/legp604.exe?971+ful+CHAP0518'&gt;518&lt;/a&gt;.&lt;/p&gt;</t>
  </si>
  <si>
    <t>¬ß 19.2-263</t>
  </si>
  <si>
    <t>&lt;p&gt;Repealed by Acts 1993, cc. 462 and 489.&lt;/p&gt;</t>
  </si>
  <si>
    <t>¬ß 19.2-263.1</t>
  </si>
  <si>
    <t>Contact between judge and juror prohibited.</t>
  </si>
  <si>
    <t>&lt;p&gt;No judge shall communicate in any way with a juror in a criminal proceeding concerning the juror's conduct or any aspect of the case during the course of the trial outside the presence of the parties or their counsel.&lt;/p&gt;&lt;p&gt;1985, c. 176.&lt;/p&gt;</t>
  </si>
  <si>
    <t>¬ß 19.2-263.2</t>
  </si>
  <si>
    <t>Jury instructions.</t>
  </si>
  <si>
    <t>&lt;p&gt;A proposed jury instruction submitted by a party, which constitutes an accurate statement of the law applicable to the case, shall not be withheld from the jury solely for its nonconformance with model jury instructions.&lt;/p&gt;&lt;p&gt;1992, c. 522.&lt;/p&gt;</t>
  </si>
  <si>
    <t>¬ß 19.2-263.3</t>
  </si>
  <si>
    <t>Juror information confidential.</t>
  </si>
  <si>
    <t>&lt;p&gt;A. The court may, upon motion of either party or its own motion, and for good cause shown, issue an order regulating the disclosure of the name and home address of a juror who has been impaneled in a criminal trial to any person, other than to counsel for either party or a pro se defendant. For the purposes of this subsection, good cause shown includes, but is not limited to, a determination by the court that there is a likelihood of bribery, tampering, or physical injury to or harassment of a juror if his personal information is disclosed. An order regulating the disclosure of information may be modified, and the names and home addresses of the jurors in a criminal case may be disseminated to a person having a legitimate interest or need for the information, with restrictions upon its use and further dissemination as may be deemed appropriate by the court.&lt;/p&gt;&lt;p&gt;B. Additional personal information of a juror who has been impaneled in a criminal case shall be released only to the counsel for the defendant, a pro se defendant, and the attorney for the Commonwealth. The court may, upon motion of either party or its own motion, and for good cause shown, issue an order authorizing the disclosure of any additional personal information of a juror to any other person. Such order may be modified and may place restrictions on the use and further dissemination of such disclosed information.&lt;/p&gt;&lt;p&gt;C. In addition to the provisions of this section, the Supreme Court shall prescribe and publish rules that provide for the protection of the name, home address, and additional personal information of a juror in a criminal trial.&lt;/p&gt;&lt;p&gt;D. For purposes of this section, "additional personal information" means any information other than name and home address collected by the court, clerk, or jury commissioner at any time about a person who is selected to sit on a criminal jury and includes, but is not limited to, a juror's age, occupation, business address, telephone numbers, email addresses, and any other identifying information that would assist another in locating or contacting the juror.&lt;/p&gt;&lt;p&gt;2008, c. &lt;a href='http://lis.virginia.gov/cgi-bin/legp604.exe?081+ful+CHAP0538'&gt;538&lt;/a&gt;; 2017, c. &lt;a href='http://lis.virginia.gov/cgi-bin/legp604.exe?171+ful+CHAP0753'&gt;753&lt;/a&gt;.&lt;/p&gt;</t>
  </si>
  <si>
    <t>¬ß 19.2-264</t>
  </si>
  <si>
    <t>When jury need not be kept together in felony case; sufficient compliance with requirement that jury be kept together.</t>
  </si>
  <si>
    <t>&lt;p&gt;In any case of a felony the jury shall not be kept together unless the court otherwise directs. Whenever a jury is required to be kept together, it shall be deemed sufficient compliance although the court for good cause permits one or more of such jurors to be separated from the others; provided all such jurors, whether separated or not, be kept in charge of officers provided therefor.&lt;/p&gt;&lt;p&gt;Code 1950, ¬ß¬ß 8-208.31, 8-208.32; 1973, c. 439; 1975, c. 495.&lt;/p&gt;</t>
  </si>
  <si>
    <t>¬ß 19.2-264.1</t>
  </si>
  <si>
    <t>Views by juries.</t>
  </si>
  <si>
    <t>&lt;p&gt;The jury in any criminal case may, at the request of either the attorney for the Commonwealth or any defendant, be taken to view the premises or place in question, or any property, matter or thing relating to the case, when it shall appear to the court that such view is necessary to a just decision.&lt;/p&gt;&lt;p&gt;Code 1950, ¬ß 8-216; 1977, c. 624.&lt;/p&gt;</t>
  </si>
  <si>
    <t>TRIAL OF CAPITAL CASES</t>
  </si>
  <si>
    <t>¬ß 19.2-264.2</t>
  </si>
  <si>
    <t>Conditions for imposition of death sentence.</t>
  </si>
  <si>
    <t>&lt;p&gt;In assessing the penalty of any person convicted of an offense for which the death penalty may be imposed, a sentence of death shall not be imposed unless the court or jury shall (1) after consideration of the past criminal record of convictions of the defendant, find that there is a probability that the defendant would commit criminal acts of violence that would constitute a continuing serious threat to society or that his conduct in committing the offense for which he stands charged was outrageously or wantonly vile, horrible or inhuman in that it involved torture, depravity of mind or an aggravated battery to the victim; and (2) recommend that the penalty of death be imposed.&lt;/p&gt;&lt;p&gt;1977, c. 492.&lt;/p&gt;</t>
  </si>
  <si>
    <t>¬ß 19.2-264.3</t>
  </si>
  <si>
    <t>Procedure for trial by jury.</t>
  </si>
  <si>
    <t>&lt;p&gt;A. In any case in which the offense may be punishable by death which is tried before a jury the court shall first submit to the jury the issue of guilt or innocence of the defendant of the offense charged in the indictment, or any other offense supported by the evidence for which a lesser punishment is provided by law and the penalties therefor.&lt;/p&gt;&lt;p&gt;B. If the jury finds the defendant guilty of an offense for which the death penalty may not be imposed, it shall fix the punishment as provided in ¬ß &lt;a href='http://law.lis.virginia.gov/vacode/19.2-295.1/'&gt;19.2-295.1&lt;/a&gt;.&lt;/p&gt;&lt;p&gt;C. If the jury finds the defendant guilty of an offense which may be punishable by death, then a separate proceeding before the same jury shall be held as soon as is practicable on the issue of the penalty, which shall be fixed as is provided in ¬ß &lt;a href='http://law.lis.virginia.gov/vacode/19.2-264.4/'&gt;19.2-264.4&lt;/a&gt;.&lt;/p&gt;&lt;p&gt;If the sentence of death is subsequently set aside or found invalid, and the defendant or the Commonwealth requests a jury for purposes of resentencing, the court shall impanel a different jury on the issue of penalty.&lt;/p&gt;&lt;p&gt;1977, c. 492; 1983, c. 519; 1994, cc. &lt;a href='http://lis.virginia.gov/cgi-bin/legp604.exe?941+ful+CHAP0828'&gt;828&lt;/a&gt;, &lt;a href='http://lis.virginia.gov/cgi-bin/legp604.exe?941+ful+CHAP0860'&gt;860&lt;/a&gt;, &lt;a href='http://lis.virginia.gov/cgi-bin/legp604.exe?941+ful+CHAP0862'&gt;862&lt;/a&gt;, &lt;a href='http://lis.virginia.gov/cgi-bin/legp604.exe?941+ful+CHAP0881'&gt;881&lt;/a&gt;.&lt;/p&gt;</t>
  </si>
  <si>
    <t>¬ß 19.2-264.3:1</t>
  </si>
  <si>
    <t>Expert assistance when defendant's mental condition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</si>
  <si>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evaluate the defendant and to assist the defense in the preparation and presentation of information concerning the defendant's history, character, or mental condition, including (i) whether the defendant acted under extreme mental or emotional disturbance at the time of the offense; (ii) whether the capacity of the defendant to appreciate the criminality of his conduct or to conform his conduct to the requirements of the law was significantly impaired at the time of the offense; and (iii) whether there are any other factors in mitigation relating to the history or character of the defendant or the defendant's mental condition at the time of the offense. The mental health expert appointed pursuant to this section shall be (i) a psychiatrist, a clinical psychologist, or an individual with a doctorate degree in clinical psychology who has successfully completed forensic evaluation training as approved by the Commissioner of Behavioral Health and Developmental Services and (ii) qualified by specialized training and experience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href='http://law.lis.virginia.gov/vacode/19.2-169.5/'&gt;19.2-169.5&lt;/a&gt; and shall be governed by subsections B and C of ¬ß &lt;a href='http://law.lis.virginia.gov/vacode/19.2-169.5/'&gt;19.2-169.5&lt;/a&gt;.&lt;/p&gt;&lt;p&gt;C. The expert appointed pursuant to subsection A shall submit to the attorney for the defendant a report concerning the history and character of the defendant and the defendant's mental condition at the time of the offense. The report shall include the expert's opinion as to (i) whether the defendant acted under extreme mental or emotional disturbance at the time of the offense, (ii) whether the capacity of the defendant to appreciate the criminality of his conduct or to conform his conduct to the requirements of the law was significantly impaired, and (iii) whether there are any other factors in mitigation relating to the history or character of the defendant or the defendant's mental condition at the time of the offense.&lt;/p&gt;&lt;p&gt;D. The report described in subsection C shall be sent solely to the attorney for the defendant and shall be protected by the attorney-client privilege. However, the Commonwealth shall be given the report and the results of any other evaluation of the defendant's mental condition conducted relative to the sentencing proceeding and copies of psychiatric, psychological, medical or other records obtained during the course of such evaluation, after the attorney for the defendant gives notice of an intent to present psychiatric or psychological evidence in mitigation pursuant to subsection E.&lt;/p&gt;&lt;p&gt;E. In any case in which a defendant charged with capital murder intends, in the event of conviction, to present testimony of an expert witness to support a claim in mitigation relating to the defendant's history, character or mental condition, he or his attorney shall give notice in writing to the attorney for the Commonwealth, at least 60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mitigating circumstances relating to the defendant's mental condition at the time of the offense, the court shall appoint one or more qualified experts to perform such an evaluation. The court shall order the defendant to submit to such an evaluation, and advise the defendant on the record in court that a refusal to cooperate with the Commonwealth's expert could result in exclusion of the defendant's expert evidence. The qualification of the experts shall be governed by subsection A. The location of the evaluation shall be governed by subsection B of ¬ß &lt;a href='http://law.lis.virginia.gov/vacode/19.2-169.5/'&gt;19.2-169.5&lt;/a&gt;.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evidence.&lt;/p&gt;&lt;p&gt;G. [Repealed.]&lt;/p&gt;&lt;p&gt;1986, c. 535; 1987, c. 439; 1996, cc. &lt;a href='http://lis.virginia.gov/cgi-bin/legp604.exe?961+ful+CHAP0937'&gt;937&lt;/a&gt;, &lt;a href='http://lis.virginia.gov/cgi-bin/legp604.exe?961+ful+CHAP0980'&gt;980&lt;/a&gt;; 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2010, c. &lt;a href='http://lis.virginia.gov/cgi-bin/legp604.exe?101+ful+CHAP0559'&gt;559&lt;/a&gt;.&lt;/p&gt;</t>
  </si>
  <si>
    <t>¬ß 19.2-264.3:1.1</t>
  </si>
  <si>
    <t>Capital cases; determination of intellectual disability.</t>
  </si>
  <si>
    <t>&lt;p&gt;A. As used in this section and ¬ß &lt;a href='http://law.lis.virginia.gov/vacode/19.2-264.3:1/'&gt;19.2-264.3:1&lt;/a&gt;.2, the following definition applies:&lt;/p&gt;&lt;p&gt;"Intellectual disability" means a disability, originating before the age of 18 years, characterized concurrently by (i) significantly subaverage intellectual functioning as demonstrated by performance on a standardized measure of intellectual functioning administered in conformity with accepted professional practice, that is at least two standard deviations below the mean and (ii) significant limitations in adaptive behavior as expressed in conceptual, social and practical adaptive skills.&lt;/p&gt;&lt;p&gt;B. Assessments of intellectual disability under this section and ¬ß &lt;a href='http://law.lis.virginia.gov/vacode/19.2-264.3:1/'&gt;19.2-264.3:1&lt;/a&gt;.2 shall conform to the following requirements:&lt;/p&gt;&lt;p&gt;1. Assessment of intellectual functioning shall include administration of at least one standardized measure generally accepted by the field of psychological testing and appropriate for administration to the particular defendant being assessed, taking into account cultural, linguistic, sensory, motor, behavioral and other individual factors. All such measures shall be reported as a range of scores calculated by adding and subtracting the standard error of measurement identified by the test publisher to the defendant's earned score. Testing of intellectual functioning shall be carried out in conformity with accepted professional practice, and whenever indicated, the assessment shall include information from multiple sources. The Commissioner of Behavioral Health and Developmental Services shall maintain an exclusive list of standardized measures of intellectual functioning generally accepted by the field of psychological testing.&lt;/p&gt;&lt;p&gt;2. Assessment of adaptive behavior shall be based on multiple sources of information, including clinical interview, psychological testing and educational, correctional and vocational records. The assessment shall include at least one standardized measure generally accepted by the field of psychological testing for assessing adaptive behavior and appropriate for administration to the particular defendant being assessed, unless not feasible. In reaching a clinical judgment regarding whether the defendant exhibits significant limitations in adaptive behavior, the examiner shall give performance on standardized measures whatever weight is clinically appropriate in light of the defendant's history and characteristics and the context of the assessment.&lt;/p&gt;&lt;p&gt;3. Assessment of developmental origin shall be based on multiple sources of information generally accepted by the field of psychological testing and appropriate for the particular defendant being assessed, including, whenever available, educational, social service, medical records, prior disability assessments, parental or caregiver reports, and other collateral data, recognizing that valid clinical assessment conducted during the defendant's childhood may not have conformed to current practice standards.&lt;/p&gt;&lt;p&gt;C. In any case in which the offense may be punishable by death and is tried before a jury, the issue of intellectual disability, if raised by the defendant in accordance with the notice provisions of subsection E of ¬ß &lt;a href='http://law.lis.virginia.gov/vacode/19.2-264.3:1/'&gt;19.2-264.3:1&lt;/a&gt;.2, shall be determined by the jury as part of the sentencing proceeding required by ¬ß &lt;a href='http://law.lis.virginia.gov/vacode/19.2-264.4/'&gt;19.2-264.4&lt;/a&gt;.&lt;/p&gt;&lt;p&gt;In any case in which the offense may be punishable by death and is tried before a judge, the issue of intellectual disability, if raised by the defendant in accordance with the notice provisions of subsection E of ¬ß &lt;a href='http://law.lis.virginia.gov/vacode/19.2-264.3:1/'&gt;19.2-264.3:1&lt;/a&gt;.2, shall be determined by the judge as part of the sentencing proceeding required by ¬ß &lt;a href='http://law.lis.virginia.gov/vacode/19.2-264.4/'&gt;19.2-264.4&lt;/a&gt;.&lt;/p&gt;&lt;p&gt;The defendant shall bear the burden of proving that he is a person with intellectual disability by a preponderance of the evidence.&lt;/p&gt;&lt;p&gt;D. The verdict of the jury, if the issue of intellectual disability is raised, shall be in writing, and, in addition to the forms specified in ¬ß &lt;a href='http://law.lis.virginia.gov/vacode/19.2-264.4/'&gt;19.2-264.4&lt;/a&gt;, shall include one of the following forms:&lt;/p&gt;&lt;p&gt;1. "We the jury, on the issue joined, having found the defendant guilty of (here set out the statutory language of the offense charged), and that the defendant has proven by a preponderance of the evidence that he is a person with intellectual disability, fix his punishment at (i) imprisonment for life or (ii) imprisonment for life and a fine of $.&lt;/p&gt;&lt;p&gt;Signed foreman"&lt;/p&gt;&lt;p&gt;or&lt;/p&gt;&lt;p&gt;2. "We the jury, on the issue joined, having found the defendant guilty of (here set out the statutory language of the offense charged) find that the defendant has not proven by a preponderance of the evidence that he is a person with intellectual disability.&lt;/p&gt;&lt;p&gt;Signed foreman"&lt;/p&gt;&lt;p&gt;2003,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2015, c. &lt;a href='http://lis.virginia.gov/cgi-bin/legp604.exe?151+ful+CHAP0360'&gt;360&lt;/a&gt;; 2017, cc. &lt;a href='http://lis.virginia.gov/cgi-bin/legp604.exe?171+ful+CHAP0086'&gt;86&lt;/a&gt;, &lt;a href='http://lis.virginia.gov/cgi-bin/legp604.exe?171+ful+CHAP0212'&gt;212&lt;/a&gt;.&lt;/p&gt;</t>
  </si>
  <si>
    <t>¬ß 19.2-264.3:1.2</t>
  </si>
  <si>
    <t>Expert assistance when issue of defendant's intellectual disability relevant to capital sentencing.</t>
  </si>
  <si>
    <t>&lt;p&gt;A. Upon (i) motion of the attorney for a defendant charged with or convicted of capital murder and (ii) a finding by the court that the defendant is financially unable to pay for expert assistance, the court shall appoint one or more qualified mental health experts to assess whether or not the defendant is a person with intellectual disability and to assist the defense in the preparation and presentation of information concerning the defendant's intellectual disability. The mental health expert appointed pursuant to this section shall be (a) a psychiatrist, a clinical psychologist or an individual with a doctorate degree in clinical psychology, (b) skilled in the administration, scoring and interpretation of intelligence tests and measures of adaptive behavior and (c) qualified by experience and by specialized training, approved by the Commissioner of Behavioral Health and Developmental Services, to perform forensic evaluations. The defendant shall not be entitled to a mental health expert of the defendant's own choosing or to funds to employ such expert.&lt;/p&gt;&lt;p&gt;B. Evaluations performed pursuant to subsection A may be combined with evaluations performed pursuant to ¬ß &lt;a href='http://law.lis.virginia.gov/vacode/19.2-169.1/'&gt;19.2-169.1&lt;/a&gt;, &lt;a href='http://law.lis.virginia.gov/vacode/19.2-169.5/'&gt;19.2-169.5&lt;/a&gt;, or &lt;a href='http://law.lis.virginia.gov/vacode/19.2-264.3:1/'&gt;19.2-264.3:1&lt;/a&gt;.&lt;/p&gt;&lt;p&gt;C. The expert appointed pursuant to subsection A shall submit to the attorney for the defendant a report assessing whether the defendant is a person with intellectual disability. The report shall include the expert's opinion as to whether the defendant is a person with intellectual disability.&lt;/p&gt;&lt;p&gt;D. The report described in subsection C shall be sent solely to the attorney for the defendant and shall be protected by the attorney-client privilege. However, the Commonwealth shall be given a copy of the report, the results of any other evaluation of the defendant's intellectual disability and copies of psychiatric, psychological, medical or other records obtained during the course of the evaluation, after the attorney for the defendant gives notice of an intent to present evidence of intellectual disability pursuant to subsection E.&lt;/p&gt;&lt;p&gt;E. In any case in which a defendant charged with capital murder intends, in the event of conviction, to present testimony of an expert witness to support a claim that he is a person with intellectual disability, he or his attorney shall give notice in writing to the attorney for the Commonwealth, at least 21 days before trial, of his intention to present such testimony. In the event that such notice is not given and the defendant tenders testimony by an expert witness at the sentencing phase of the trial, then the court may, in its discretion, upon objection of the Commonwealth, either allow the Commonwealth a continuance or, under appropriate circumstances, bar the defendant from presenting such evidence.&lt;/p&gt;&lt;p&gt;F. 1. If the attorney for the defendant gives notice pursuant to subsection E and the Commonwealth thereafter seeks an evaluation concerning the existence or absence of the defendant's intellectual disability, the court shall appoint one or more qualified experts to perform such an evaluation. The court shall order the defendant to submit to such an evaluation, and advise the defendant on the record in court that a refusal to cooperate with the Commonwealth's experts could result in exclusion of the defendant's expert evidence. The qualification of the experts shall be governed by subsection A. The attorney for the Commonwealth shall be responsible for providing the experts the information specified in subsection C of ¬ß &lt;a href='http://law.lis.virginia.gov/vacode/19.2-169.5/'&gt;19.2-169.5&lt;/a&gt;. After performing their evaluation, the experts shall report their findings and opinions and provide copies of psychiatric, psychological, medical or other records obtained during the course of the evaluation to the attorneys for the Commonwealth and the defense.&lt;/p&gt;&lt;p&gt;2. If the court finds, after hearing evidence presented by the parties, out of the presence of the jury, that the defendant has refused to cooperate with an evaluation requested by the Commonwealth, the court may admit evidence of such refusal or, in the discretion of the court, bar the defendant from presenting his expert evidence.&lt;/p&gt;&lt;p&gt;2003, cc. &lt;a href='http://lis.virginia.gov/cgi-bin/legp604.exe?031+ful+CHAP1031'&gt;1031&lt;/a&gt;, &lt;a href='http://lis.virginia.gov/cgi-bin/legp604.exe?031+ful+CHAP1040'&gt;1040&lt;/a&gt;; 2009, cc. &lt;a href='http://lis.virginia.gov/cgi-bin/legp604.exe?091+ful+CHAP0813'&gt;813&lt;/a&gt;, &lt;a href='http://lis.virginia.gov/cgi-bin/legp604.exe?091+ful+CHAP0840'&gt;840&lt;/a&gt;; 2017, cc. &lt;a href='http://lis.virginia.gov/cgi-bin/legp604.exe?171+ful+CHAP0086'&gt;86&lt;/a&gt;, &lt;a href='http://lis.virginia.gov/cgi-bin/legp604.exe?171+ful+CHAP0212'&gt;212&lt;/a&gt;.&lt;/p&gt;</t>
  </si>
  <si>
    <t>¬ß 19.2-264.3:1.3</t>
  </si>
  <si>
    <t>Expert assistance for indigent defendants in capital cases.</t>
  </si>
  <si>
    <t>&lt;p&gt;A. In any case in which an indigent defendant (i) is charged with a capital offense and (ii) is found by the court to be financially unable to pay for expert assistance, the defendant or his attorney may, upon notice to the Commonwealth, move in circuit court for the court to designate another judge in the same circuit to hear an ex parte request for the appointment of a qualified expert to assist in the preparation of the defendant's defense. No ex parte proceeding, communication, or request may be considered pursuant to this section unless a proper showing is made in an adversarial proceeding before the trial judge demonstrating a particularized need for confidentiality. Any such proceeding, communication, or request shall be transcribed and made part of the record available for appellate review or any other post conviction review.&lt;/p&gt;&lt;p&gt;B. The motion for the appointment of a qualified expert shall be in writing, filed under seal, and shall be heard ex parte as soon as practicable by the designated judge. Upon hearing the ex parte request, the designated judge shall find, by clear and convincing evidence, a particularized need for confidentiality has been demonstrated before considering the request for expert services. After a hearing upon the motion, the court may order the appointment of a qualified expert upon a showing that the provision of the requested expert services would materially assist the defendant in preparing his defense and the lack of such confidential assistance would result in a fundamentally unfair trial. Any expert appointed pursuant to this subsection shall be compensated in accordance with ¬ß &lt;a href='http://law.lis.virginia.gov/vacode/19.2-332/'&gt;19.2-332&lt;/a&gt;. The designated judge shall direct requests for scientific investigations to the Department of Forensic Science or Division of Consolidated Laboratory Services whenever practicable.&lt;/p&gt;&lt;p&gt;C. All ex parte hearings conducted under this section shall be on the record, and the record of the hearings, together with all papers filed and orders entered in connection with ex parte requests for expert assistance, shall be kept under seal as part of the record of the case. Following decision on the motion, whether it is granted or denied, the motion shall remain under seal. On motion of any party, and for good cause shown, the court may unseal the record after the trial is concluded. Following final judgment and after all appeals have been exhausted, the court shall unseal all records and other material sealed pursuant to this section. No ex parte ruling by a designated judge pursuant to this section in a proceeding where the Commonwealth is excluded shall be the subject of a claim of error on appeal, or form the basis for relief in any post-conviction litigation on behalf of the defendant.&lt;/p&gt;&lt;p&gt;D. This section does not apply to the appointment of a mental health expert pursuant to ¬ß &lt;a href='http://law.lis.virginia.gov/vacode/19.2-264.3:1/'&gt;19.2-264.3:1&lt;/a&gt; or &lt;a href='http://law.lis.virginia.gov/vacode/19.2-264.3:1.2/'&gt;19.2-264.3:1.2&lt;/a&gt;.&lt;/p&gt;&lt;p&gt;2010, c. &lt;a href='http://lis.virginia.gov/cgi-bin/legp604.exe?101+ful+CHAP0789'&gt;789&lt;/a&gt;.&lt;/p&gt;</t>
  </si>
  <si>
    <t>¬ß 19.2-264.3:2</t>
  </si>
  <si>
    <t>Notice to the defendant of intention to present evidence of unadjudicated criminal conduct.</t>
  </si>
  <si>
    <t>&lt;p&gt;Upon motion of the defendant, in any case in which the offense for which the defendant is to be tried may be punishable by death, if the attorney for the Commonwealth intends to introduce during a sentencing proceeding held pursuant to ¬ß &lt;a href='http://law.lis.virginia.gov/vacode/19.2-264.4/'&gt;19.2-264.4&lt;/a&gt; evidence of defendant's unadjudicated criminal conduct, the attorney for the Commonwealth shall give notice in writing to the attorney for the defendant of such intention. The notice shall include a description of the alleged unadjudicated criminal conduct and, to the extent such information is available, the time and place such conduct will be alleged to have occurred.&lt;/p&gt;&lt;p&gt;The court shall specify the time by which such notice shall be given.&lt;/p&gt;&lt;p&gt;1993, c. 377.&lt;/p&gt;</t>
  </si>
  <si>
    <t>¬ß 19.2-264.3:3</t>
  </si>
  <si>
    <t>Limitations on use of statements or disclosure by defendant during evaluations.</t>
  </si>
  <si>
    <t>&lt;p&gt;No statement or disclosure by the defendant made during a competency evaluation performed pursuant to ¬ß &lt;a href='http://law.lis.virginia.gov/vacode/19.2-169.1/'&gt;19.2-169.1&lt;/a&gt;, an evaluation performed pursuant to ¬ß &lt;a href='http://law.lis.virginia.gov/vacode/19.2-169.5/'&gt;19.2-169.5&lt;/a&gt; to determine sanity at the time of the offense, treatment provided pursuant to ¬ß &lt;a href='http://law.lis.virginia.gov/vacode/19.2-169.2/'&gt;19.2-169.2&lt;/a&gt; or &lt;a href='http://law.lis.virginia.gov/vacode/19.2-169.6/'&gt;19.2-169.6&lt;/a&gt;, a mental condition evaluation performed pursuant to ¬ß &lt;a href='http://law.lis.virginia.gov/vacode/19.2-264.3:1/'&gt;19.2-264.3:1&lt;/a&gt; or an intellectual disability evaluation performed pursuant to ¬ß &lt;a href='http://law.lis.virginia.gov/vacode/19.2-264.3:1/'&gt;19.2-264.3:1&lt;/a&gt;.2, and no evidence derived from any such statements or disclosures may be introduced against the defendant at the sentencing phase of a capital murder trial for the purpose of proving the aggravating circumstances specified in ¬ß &lt;a href='http://law.lis.virginia.gov/vacode/19.2-264.4/'&gt;19.2-264.4&lt;/a&gt;. Such statements or disclosures shall be admissible in rebuttal only when relevant to issues in mitigation raised by the defense.&lt;/p&gt;&lt;p&gt;2003, cc. &lt;a href='http://lis.virginia.gov/cgi-bin/legp604.exe?031+ful+CHAP1031'&gt;1031&lt;/a&gt;, &lt;a href='http://lis.virginia.gov/cgi-bin/legp604.exe?031+ful+CHAP1040'&gt;1040&lt;/a&gt;; 2017, cc. &lt;a href='http://lis.virginia.gov/cgi-bin/legp604.exe?171+ful+CHAP0086'&gt;86&lt;/a&gt;, &lt;a href='http://lis.virginia.gov/cgi-bin/legp604.exe?171+ful+CHAP0212'&gt;212&lt;/a&gt;.&lt;/p&gt;</t>
  </si>
  <si>
    <t>¬ß 19.2-264.3:4</t>
  </si>
  <si>
    <t>Notice of expert testimony in capital case.</t>
  </si>
  <si>
    <t>&lt;p&gt;Whenever the defendant, the defendant's attorney, or the attorney for the Commonwealth in a capital case intends to introduce expert opinion testimony at trial, the defendant, defendant's attorney, or attorney for the Commonwealth shall notify the opposing party in writing of such party's intention to present such testimony at least 60 days before the trial. The written notice shall include copies of any written reports of the witness, a summary of the proposed expert testimony that describes the witness's opinions and the basis and reasons for those opinions, and the witness's qualifications and contact information.&lt;/p&gt;&lt;p&gt;2010, c. &lt;a href='http://lis.virginia.gov/cgi-bin/legp604.exe?101+ful+CHAP0789'&gt;789&lt;/a&gt;.&lt;/p&gt;</t>
  </si>
  <si>
    <t>¬ß 19.2-264.4</t>
  </si>
  <si>
    <t>Sentence proceeding.</t>
  </si>
  <si>
    <t>&lt;p&gt;A. Upon a finding that the defendant is guilty of an offense which may be punishable by death, a proceeding shall be held which shall be limited to a determination as to whether the defendant shall be sentenced to death or life imprisonment. Upon request of the defendant, a jury shall be instructed that for all Class 1 felony offenses committed after January 1, 1995, a defendant shall not be eligible for parole if sentenced to imprisonment for life. In case of trial by jury, where a sentence of death is not recommended, the defendant shall be sentenced to imprisonment for life.&lt;/p&gt;&lt;p&gt;A1. In any proceeding conducted pursuant to this section, the court shall permit the victim, as defined in ¬ß &lt;a href='http://law.lis.virginia.gov/vacode/19.2-11.01/'&gt;19.2-11.01&lt;/a&gt;, upon the motion of the attorney for the Commonwealth, and with the consent of the victim, to testify in the presence of the accused regarding the impact of the offense upon the victim. The court shall limit the victim's testimony to the factors set forth in clauses (i) through (vi) of subsection A of ¬ß &lt;a href='http://law.lis.virginia.gov/vacode/19.2-299.1/'&gt;19.2-299.1&lt;/a&gt;.&lt;/p&gt;&lt;p&gt;B. In cases of trial by jury, evidence may be presented as to any matter which the court deems relevant to sentence, except that reports under the provisions of ¬ß &lt;a href='http://law.lis.virginia.gov/vacode/19.2-299/'&gt;19.2-299&lt;/a&gt;, or under any rule of court, shall not be admitted into evidence.&lt;/p&gt;&lt;p&gt;Evidence which may be admissible, subject to the rules of evidence governing admissibility, may include the circumstances surrounding the offense, the history and background of the defendant, and any other facts in mitigation of the offense. Facts in mitigation may include, but shall not be limited to, the following: (i) the defendant has no significant history of prior criminal activity, (ii) the capital felony was committed while the defendant was under the influence of extreme mental or emotional disturbance, (iii) the victim was a participant in the defendant's conduct or consented to the act, (iv) at the time of the commission of the capital felony, the capacity of the defendant to appreciate the criminality of his conduct or to conform his conduct to the requirements of law was significantly impaired, (v) the age of the defendant at the time of the commission of the capital offense, or (vi) even if ¬ß &lt;a href='http://law.lis.virginia.gov/vacode/19.2-264.3:1.1/'&gt;19.2-264.3:1.1&lt;/a&gt; is inapplicable as a bar to the death penalty, the subaverage intellectual functioning of the defendant.&lt;/p&gt;&lt;p&gt;C. The penalty of death shall not be imposed unless the Commonwealth shall prove beyond a reasonable doubt that there is a probability based upon evidence of the prior history of the defendant or of the circumstances surrounding the commission of the offense of which he is accused that he would commit criminal acts of violence that would constitute a continuing serious threat to society, or that his conduct in committing the offense was outrageously or wantonly vile, horrible or inhuman, in that it involved torture, depravity of mind or aggravated battery to the victim.&lt;/p&gt;&lt;p&gt;D. In the event the jury cannot agree as to the penalty, the court shall dismiss the jury, and impose a sentence of imprisonment for life.&lt;/p&gt;&lt;p&gt;1977, c. 492; 1980, c. 160; 1990, cc. 316, 754; 1998, c. &lt;a href='http://lis.virginia.gov/cgi-bin/legp604.exe?981+ful+CHAP0485'&gt;485&lt;/a&gt;; 2000, c. &lt;a href='http://lis.virginia.gov/cgi-bin/legp604.exe?001+ful+CHAP0838'&gt;838&lt;/a&gt;; 2003, cc. &lt;a href='http://lis.virginia.gov/cgi-bin/legp604.exe?031+ful+CHAP1031'&gt;1031&lt;/a&gt;, &lt;a href='http://lis.virginia.gov/cgi-bin/legp604.exe?031+ful+CHAP1040'&gt;1040&lt;/a&gt;; 2010, c. &lt;a href='http://lis.virginia.gov/cgi-bin/legp604.exe?101+ful+CHAP0658'&gt;658&lt;/a&gt;.&lt;/p&gt;</t>
  </si>
  <si>
    <t>¬ß 19.2-264.5</t>
  </si>
  <si>
    <t>Post-sentence reports.</t>
  </si>
  <si>
    <t>&lt;p&gt;When the punishment of any person has been fixed at death, the court shall, before imposing sentence, direct a probation officer of the court to thoroughly investigate the history of the defendant and any and all other relevant facts, to the end that the court may be fully advised as to whether the sentence of death is appropriate and just. Reports shall be made, presented and filed as provided in ¬ß &lt;a href='http://law.lis.virginia.gov/vacode/19.2-299/'&gt;19.2-299&lt;/a&gt; except that, notwithstanding any other provision of law, such reports shall in all cases contain a Victim Impact Statement. Such statement shall contain the same information and be prepared in the same manner as Victim Impact Statements prepared pursuant to ¬ß &lt;a href='http://law.lis.virginia.gov/vacode/19.2-299.1/'&gt;19.2-299.1&lt;/a&gt;. After consideration of the report, and upon good cause shown, the court may set aside the sentence of death and impose a sentence of imprisonment for life. Notwithstanding any other provision of law, if the court sets aside the sentence of death and imposes a sentence of imprisonment for life, it shall include in the sentencing order an explanation for the reduction in sentence.&lt;/p&gt;&lt;p&gt;1977, c. 492; 1993, c. 978; 2004, c. &lt;a href='http://lis.virginia.gov/cgi-bin/legp604.exe?041+ful+CHAP0298'&gt;298&lt;/a&gt;.&lt;/p&gt;</t>
  </si>
  <si>
    <t>MISCELLANEOUS PROVISIONS</t>
  </si>
  <si>
    <t>¬ß 19.2-265</t>
  </si>
  <si>
    <t>Opening statement of counsel.</t>
  </si>
  <si>
    <t>&lt;p&gt;On the trial of any case of felony or misdemeanor and before any evidence is submitted on either side, the attorney for the Commonwealth and counsel for the accused, respectively, shall have the right to make an opening statement of their case.&lt;/p&gt;&lt;p&gt;Code 1950, ¬ß 19.1-245; 1960, c. 366; 1975, c. 495.&lt;/p&gt;</t>
  </si>
  <si>
    <t>¬ß 19.2-265.01</t>
  </si>
  <si>
    <t>Victims, certain members of the family and support persons not to be excluded.</t>
  </si>
  <si>
    <t>&lt;p&gt;During the trial of every criminal case and in all court proceedings attendant to trial, whether before, during or after trial, including any proceedings occurring after an appeal by the defendant or the Commonwealth, at which attendance by the defendant is permitted, whether in a circuit or district court, any victim as defined in ¬ß &lt;a href='http://law.lis.virginia.gov/vacode/19.2-11.01/'&gt;19.2-11.01&lt;/a&gt; may remain in the courtroom and shall not be excluded unless the court determines, in its discretion, the presence of the victim would impair the conduct of a fair trial. In any case involving a minor victim, the court may permit an adult chosen by the minor to be present in the courtroom during any proceedings in addition to or in lieu of the minor's parent or guardian.&lt;/p&gt;&lt;p&gt;The attorney for the Commonwealth shall give prior notice when practicable of such trial and attendant proceedings and changes in the scheduling thereof to any known victim and to any known adult chosen in accordance with this section by a minor victim, at the address or telephone number, or both, provided in writing by such person.&lt;/p&gt;&lt;p&gt;1993, cc. 447, 452; 1994, cc. &lt;a href='http://lis.virginia.gov/cgi-bin/legp604.exe?941+ful+CHAP0361'&gt;361&lt;/a&gt;, &lt;a href='http://lis.virginia.gov/cgi-bin/legp604.exe?941+ful+CHAP0598'&gt;598&lt;/a&gt;; 1995, c. &lt;a href='http://lis.virginia.gov/cgi-bin/legp604.exe?951+ful+CHAP0687'&gt;687&lt;/a&gt;; 1996, c. &lt;a href='http://lis.virginia.gov/cgi-bin/legp604.exe?961+ful+CHAP0546'&gt;546&lt;/a&gt;; 1999, c. &lt;a href='http://lis.virginia.gov/cgi-bin/legp604.exe?991+ful+CHAP0844'&gt;844&lt;/a&gt;; 2000, c. &lt;a href='http://lis.virginia.gov/cgi-bin/legp604.exe?001+ful+CHAP0339'&gt;339&lt;/a&gt;.&lt;/p&gt;</t>
  </si>
  <si>
    <t>¬ß 19.2-265.1</t>
  </si>
  <si>
    <t>Exclusion of witnesses (Subsection (a) of Supreme Court Rule 2:615 derived in part from this section and subsection (c) of Supreme Court Rule 2:615 derived from this section).</t>
  </si>
  <si>
    <t>&lt;p&gt;In the trial of every criminal case, the court, whether a court of record or a court not of record, may upon its own motion and shall upon the motion of either the attorney for the Commonwealth or any defendant, require the exclusion of every witness to be called, including, but not limited to, police officers or other investigators; however, each defendant who is an individual and one officer or agent of each defendant which is a corporation or association shall be exempt from the rule of this section as a matter of right. Additionally, any victim as defined in ¬ß &lt;a href='http://law.lis.virginia.gov/vacode/19.2-11.01/'&gt;19.2-11.01&lt;/a&gt; who is to be called as a witness shall be exempt from the rule of this section as a matter of law unless, in accordance with the provisions of ¬ß &lt;a href='http://law.lis.virginia.gov/vacode/19.2-265.01/'&gt;19.2-265.01&lt;/a&gt;, his exclusion is otherwise required.&lt;/p&gt;&lt;p&gt;Code 1950, ¬ß 8-211.1; 1966, c. 268; 1975, c. 652; 1977, c. 624; 1990, c. 572; 2004, c. &lt;a href='http://lis.virginia.gov/cgi-bin/legp604.exe?041+ful+CHAP0311'&gt;311&lt;/a&gt;.&lt;/p&gt;</t>
  </si>
  <si>
    <t>¬ß 19.2-265.2</t>
  </si>
  <si>
    <t>Judicial notice of laws (Supreme Court Rule 2:202 derived in part from this section).</t>
  </si>
  <si>
    <t>&lt;p&gt;A. Whenever, in any criminal case it becomes necessary to ascertain what the law, statutory or otherwise, of this Commonwealth, of another state, of the United States, of another country, or of any political subdivision or agency of the same is, or was, at any time, the court shall take judicial notice thereof whether specially pleaded or not.&lt;/p&gt;&lt;p&gt;B. The court, in taking such notice, shall consult any book, record, register, journal, or other official document or publication purporting to contain, state, or explain such law, and may consider any evidence or other information or argument that is offered on the subject.&lt;/p&gt;&lt;p&gt;1978, c. 328.&lt;/p&gt;</t>
  </si>
  <si>
    <t>¬ß 19.2-265.3</t>
  </si>
  <si>
    <t>Nolle prosequi; discretion of court upon good cause shown.</t>
  </si>
  <si>
    <t>&lt;p&gt;Nolle prosequi shall be entered only in the discretion of the court, upon motion of the Commonwealth with good cause therefor shown.&lt;/p&gt;&lt;p&gt;1979, c. 641.&lt;/p&gt;</t>
  </si>
  <si>
    <t>¬ß 19.2-265.4</t>
  </si>
  <si>
    <t>Failure to provide discovery.</t>
  </si>
  <si>
    <t>&lt;p&gt;A. In any criminal prosecution for a felony in a circuit court or for a misdemeanor brought on direct indictment, the attorney for the Commonwealth shall have a duty to adequately and fully provide discovery as provided under Rule 3A:11 of the Rules of the Supreme Court. Rule 3A:11 shall be construed to apply to such felony and misdemeanor prosecutions. This duty to disclose shall be continuing and shall apply to any additional evidence or material discovered by the Commonwealth prior to or during trial which is subject to discovery or inspection and has been previously requested by the accused. In any criminal prosecution for a misdemeanor by trial de novo in circuit court, the attorney for the Commonwealth shall have a duty to adequately and fully provide discovery as provided under Rule 7C:5 of the Rules of the Supreme Court.&lt;/p&gt;&lt;p&gt;B. If at any time during the course of the proceedings it is brought to the attention of the court that the attorney for the Commonwealth has failed to comply with this section, the court may order the Commonwealth to permit the discovery or inspection, grant a continuance, or prohibit the Commonwealth from introducing evidence not disclosed, or the court may enter such other order as it deems just under the circumstances.&lt;/p&gt;&lt;p&gt;1985, c. 538; 1995, c. &lt;a href='http://lis.virginia.gov/cgi-bin/legp604.exe?951+ful+CHAP0504'&gt;504&lt;/a&gt;; 2004, c. &lt;a href='http://lis.virginia.gov/cgi-bin/legp604.exe?041+ful+CHAP0348'&gt;348&lt;/a&gt;.&lt;/p&gt;</t>
  </si>
  <si>
    <t>¬ß 19.2-265.5</t>
  </si>
  <si>
    <t>Prosecuting misdemeanor cases without attorney.</t>
  </si>
  <si>
    <t>&lt;p&gt;Notwithstanding any of the provisions of ¬ß &lt;a href='http://law.lis.virginia.gov/vacode/19.2-265.1/'&gt;19.2-265.1&lt;/a&gt;, whenever in a misdemeanor case neither an attorney for the Commonwealth nor any other attorney for the prosecution is present, the complaining witness may be allowed to remain in court throughout the entire trial if necessary for the orderly presentation of witnesses for the prosecution.&lt;/p&gt;&lt;p&gt;1987, c. 659.&lt;/p&gt;</t>
  </si>
  <si>
    <t>¬ß 19.2-265.6</t>
  </si>
  <si>
    <t>Effect of dismissal of criminal charges.</t>
  </si>
  <si>
    <t>&lt;p&gt;No dismissal of any criminal charge by a court shall bar subsequent prosecution of the charge unless jeopardy attached at the earlier proceeding or unless the dismissal order explicitly states that the dismissal is with prejudice.&lt;/p&gt;&lt;p&gt;2007, c. &lt;a href='http://lis.virginia.gov/cgi-bin/legp604.exe?071+ful+CHAP0419'&gt;419&lt;/a&gt;.&lt;/p&gt;</t>
  </si>
  <si>
    <t>¬ß 19.2-266</t>
  </si>
  <si>
    <t>Exclusion of persons from trial; photographs and broadcasting permitted under designated guidelines; exceptions.</t>
  </si>
  <si>
    <t>&lt;p&gt;In the trial of all criminal cases, whether the same be felony or misdemeanor cases, the court may, in its discretion, exclude from the trial any persons whose presence would impair the conduct of a fair trial, provided that the right of the accused to a public trial shall not be violated.&lt;/p&gt;&lt;p&gt;A court may solely in its discretion permit the taking of photographs in the courtroom during the progress of judicial proceedings and the broadcasting of judicial proceedings by radio or television and the use of electronic or photographic means for the perpetuation of the record or parts thereof in criminal and in civil cases, but only in accordance with the rules set forth hereunder. In addition to such rules, the Supreme Court and the Court of Appeals shall have the authority to promulgate any other rules they deem necessary to govern electronic media and still photography coverage in their respective courts. The following rules shall serve as guidelines, and a violation of these rules may be punishable as contempt:&lt;/p&gt;&lt;p&gt;Coverage Allowed.&lt;/p&gt;&lt;p&gt;1. The presiding judge shall at all times have authority to prohibit, interrupt or terminate electronic media and still photography coverage of public judicial proceedings. The presiding judge shall advise the parties of such coverage in advance of the proceedings and shall allow the parties to object thereto. For good cause shown, the presiding judge may prohibit coverage in any case and may restrict coverage as he deems appropriate to meet the ends of justice.&lt;/p&gt;&lt;p&gt;2. Coverage of the following types of judicial proceedings shall be prohibited: adoption proceedings, juvenile proceedings, child custody proceedings, divorce proceedings, temporary and permanent spousal support proceedings, proceedings concerning sexual offenses, proceedings for the hearing of motions to suppress evidence, proceedings involving trade secrets, and in camera proceedings.&lt;/p&gt;&lt;p&gt;3. Coverage of the following categories of witnesses shall be prohibited: police informants, minors, undercover agents and victims and families of victims of sexual offenses.&lt;/p&gt;&lt;p&gt;4. Coverage of jurors shall be prohibited expressly at any stage of a judicial proceeding, including that portion of a proceeding during which a jury is selected. The judge shall inform all potential jurors at the beginning of the jury selection process of this prohibition.&lt;/p&gt;&lt;p&gt;5. To protect the attorney-client privilege and the right to counsel, there shall be no recording or broadcast of sound from such conferences which occur in a court facility between attorneys and their clients, between co-counsel of a client, between adverse counsel, or between counsel and the presiding judge held at the bench or in chambers.&lt;/p&gt;&lt;p&gt;Location of Equipment and Personnel.&lt;/p&gt;&lt;p&gt;1. The location of recording and camera equipment shall be strictly regulated so as not to be intrusive.&lt;/p&gt;&lt;p&gt;2. Media personnel shall not enter or leave the courtroom once the proceedings are in session except during a court recess or adjournment.&lt;/p&gt;&lt;p&gt;3. Electronic media equipment and still photography equipment shall not be taken into the courtroom or removed from the designated media area except at the following times:&lt;/p&gt;&lt;p&gt;a. Prior to the convening of proceedings;&lt;/p&gt;&lt;p&gt;b. During any luncheon recess;&lt;/p&gt;&lt;p&gt;c. During any court recess with the permission of the trial judge; and&lt;/p&gt;&lt;p&gt;d. After adjournment for the day of the proceedings.&lt;/p&gt;&lt;p&gt;Official Representatives of the Media.&lt;/p&gt;&lt;p&gt;The Virginia Association of Broadcasters and the Virginia Press Association may designate one person to represent the television media, one person to represent the radio broadcasters, and one person to represent still photographers in each jurisdiction in which electronic media and still photographic coverage is desired. The names of the persons so designated shall be forwarded to the chief judge of the court in the county or city in which coverage is desired so that arrangements can be made for the "pooling" of equipment and personnel. Such persons shall also be the only persons authorized to speak for the media to the presiding judge concerning the coverage of any judicial proceedings.&lt;/p&gt;&lt;p&gt;Equipment and Personnel.&lt;/p&gt;&lt;p&gt;1. No distracting lights or sounds shall be permitted.&lt;/p&gt;&lt;p&gt;2. Not more than two television cameras shall be permitted in any proceeding.&lt;/p&gt;&lt;p&gt;3. Not more than one still photographer, utilizing not more than two still cameras with not more than two lenses for each camera and related equipment for print purposes, shall be permitted in any proceeding.&lt;/p&gt;&lt;p&gt;4. Not more than one audio system for broadcast purposes shall be permitted in any proceeding.&lt;/p&gt;&lt;p&gt;Audio pickup for all media purposes shall be accomplished with existing audio systems present in the court facility. If no technically suitable audio system exists in the court facility, microphones and related wiring essential for media purposes may be installed and maintained at media expense. The microphones and wiring must be unobtrusive and shall be located in places designated in advance of any proceeding by the chief judge of the court in which coverage is desired.&lt;/p&gt;&lt;p&gt;5. Any "pooling" arrangements among the media required by these limitations on equipment and personnel shall be the sole responsibility of the media without calling upon the presiding judge to mediate any dispute as to the appropriate media representative or equipment authorized to cover a particular proceeding. In the absence of advance media agreement on disputed equipment or personnel issues, the presiding judge may exclude all contesting media personnel from a proceeding.&lt;/p&gt;&lt;p&gt;6. In no event shall the number of personnel in the designated area exceed the number necessary to operate the designated equipment.&lt;/p&gt;&lt;p&gt;7. Only television photographic and audio equipment which does not produce distracting sound or light shall be employed to cover judicial proceedings. No artificial lighting device of any kind shall be employed in connection with the television camera.&lt;/p&gt;&lt;p&gt;8. Only still camera equipment which does not produce distracting sound or light shall be employed to cover judicial proceedings. No artificial lighting device of any kind shall be employed in connection with a still camera.&lt;/p&gt;&lt;p&gt;9. With the concurrence of the chief judge of the court in which coverage is desired, modifications and additions may be made in light sources existing in the facility, provided such modifications or additions are installed and maintained without public expense.&lt;/p&gt;&lt;p&gt;Impermissible Use of Media Material.&lt;/p&gt;&lt;p&gt;None of the film, video tape, still photographs or audio reproductions developed during or by virtue of coverage of a judicial proceeding shall be admissible as evidence (i) in the proceeding out of which it arose, (ii) in any proceeding subsequent and collateral thereto, or (iii) upon any retrial or appeal of such proceedings.&lt;/p&gt;&lt;p&gt;All electronic media and still photography coverage of public judicial proceedings authorized by this section, with the exception of electronic or photographic means authorized for the perpetuation of the record or parts thereof shall be conducted at no cost to the Commonwealth.&lt;/p&gt;&lt;p&gt;Code 1950, ¬ß 19.1-246; 1960, c. 366; 1971, Ex. Sess., c. 28; 1975, c. 495; 1978, c. 477; 1987, c. 580; 1989, c. 582; 1990, c. 243; 1992, c. 557.&lt;/p&gt;</t>
  </si>
  <si>
    <t>¬ß 19.2-266.1</t>
  </si>
  <si>
    <t>Conviction of lesser offense on indictment for homicide.</t>
  </si>
  <si>
    <t>&lt;p&gt;In any trial upon an indictment charging homicide, the jury or the court may find the accused not guilty of the specific offense charged in the indictment, but guilty of any degree of homicide supported by the evidence for which a lesser punishment is provided by law.&lt;/p&gt;&lt;p&gt;1975, c. 495.&lt;/p&gt;</t>
  </si>
  <si>
    <t>¬ß 19.2-266.2</t>
  </si>
  <si>
    <t>Defense objections to be raised before trial; hearing; bill of particulars.</t>
  </si>
  <si>
    <t>&lt;p&gt;A. Defense motions or objections seeking (i) suppression of evidence on the grounds such evidence was obtained in violation of the provisions of the Fourth, Fifth or Sixth Amendments to the Constitution of the United States or Article I, Section 8, 10 or 11 of the Constitution of Virginia proscribing illegal searches and seizures and protecting rights against self-incrimination; (ii) dismissal of a warrant, information, or indictment or any count or charge thereof on the ground that: (a) the defendant would be deprived of a speedy trial in violation of the provisions of the Sixth Amendment to the Constitution of the United States, Article I, Section 8 of the Constitution of Virginia, or ¬ß &lt;a href='http://law.lis.virginia.gov/vacode/19.2-243/'&gt;19.2-243&lt;/a&gt;; or (b) the defendant would be twice placed in jeopardy in violation of the provisions of the Fifth Amendment to the Constitution of the United States or Article I, Section 8 of the Constitution of Virginia; or (iii) dismissal of a warrant, information, or indictment or any count or charge thereof on the ground that a statute upon which it was based is unconstitutional shall be raised by motion or objection.&lt;/p&gt;&lt;p&gt;B. Such a motion or objection in a proceeding in circuit court shall be raised in writing, before trial. The motions or objections shall be filed and notice given to opposing counsel not later than seven days before trial in circuit court or, if made under clause (ii) of subsection A, at such time prior to trial in circuit court as the grounds for the motion or objection shall arise, whichever occurs last. A hearing on all such motions or objections shall be held not later than three days prior to trial in circuit court, unless such period is waived by the accused, as set by the trial judge. The circuit court may, however, for good cause shown and in the interest of justice, permit the motions or objections to be raised at a later time.&lt;/p&gt;&lt;p&gt;C. To assist the defense in filing such motions or objections in a timely manner, the circuit court shall, upon motion of the defendant, direct the Commonwealth to file a bill of particulars pursuant to ¬ß &lt;a href='http://law.lis.virginia.gov/vacode/19.2-230/'&gt;19.2-230&lt;/a&gt;. The circuit court shall fix the time within which such bill of particulars is to be filed. Upon further motion of the defendant, the circuit court may, upon a showing of good cause, direct the Commonwealth to supplement its bill of particulars. The attorney for the Commonwealth shall certify that the matters stated in the bill of particulars are true and accurate to the best of his knowledge and belief.&lt;/p&gt;&lt;p&gt;D. In a criminal proceeding in district court, any motion or objection as described in subsection A may be raised prior to or at such proceeding. In the event such a motion or objection is raised, the district court shall, upon motion of the Commonwealth grant a continuance for good cause shown.&lt;/p&gt;&lt;p&gt;1987, c. 710; 2005, cc. &lt;a href='http://lis.virginia.gov/cgi-bin/legp604.exe?051+ful+CHAP0622'&gt;622&lt;/a&gt;, &lt;a href='http://lis.virginia.gov/cgi-bin/legp604.exe?051+ful+CHAP0694'&gt;694&lt;/a&gt;; 2006, cc. &lt;a href='http://lis.virginia.gov/cgi-bin/legp604.exe?061+ful+CHAP0578'&gt;578&lt;/a&gt;, &lt;a href='http://lis.virginia.gov/cgi-bin/legp604.exe?061+ful+CHAP0862'&gt;862&lt;/a&gt;.&lt;/p&gt;</t>
  </si>
  <si>
    <t>¬ß 19.2-266.3</t>
  </si>
  <si>
    <t>Continuances; appearances of parties.</t>
  </si>
  <si>
    <t>&lt;p&gt;When the court grants a continuance in advance of the date of a scheduled trial or hearing, if the defendant acknowledges in writing, on a form provided by the Office of the Executive Secretary of the Supreme Court, that he promises to appear in court on the date and time of the newly scheduled trial or hearing, the court shall not require counsel or the defendant to appear on the date when the trial or hearing was originally scheduled. However, if the defendant is in violation of the terms of his pretrial release or has failed to appear at any court proceeding, the court may require the defendant to appear on the date when the trial or hearing was originally scheduled as a condition of any continuance granted.&lt;/p&gt;&lt;p&gt;2013, c. &lt;a href='http://lis.virginia.gov/cgi-bin/legp604.exe?131+ful+CHAP0154'&gt;154&lt;/a&gt;.&lt;/p&gt;</t>
  </si>
  <si>
    <t>EVIDENCE AND WITNESSES</t>
  </si>
  <si>
    <t>¬ß 19.2-267</t>
  </si>
  <si>
    <t>Provisions applicable to witnesses in criminal as well as civil cases; obligation to attend; summons.</t>
  </si>
  <si>
    <t>&lt;p&gt;Sections &lt;a href='http://law.lis.virginia.gov/vacode/8.01-396.1/'&gt;8.01-396.1&lt;/a&gt;, &lt;a href='http://law.lis.virginia.gov/vacode/8.01-402/'&gt;8.01-402&lt;/a&gt;, &lt;a href='http://law.lis.virginia.gov/vacode/8.01-405/'&gt;8.01-405&lt;/a&gt;, &lt;a href='http://law.lis.virginia.gov/vacode/8.01-407/'&gt;8.01-407&lt;/a&gt;, and &lt;a href='http://law.lis.virginia.gov/vacode/8.01-408/'&gt;8.01-408&lt;/a&gt; to &lt;a href='http://law.lis.virginia.gov/vacode/8.01-410/'&gt;8.01-410&lt;/a&gt;, inclusive, shall apply to a criminal as well as a civil case in all respects, except that a witness in a criminal case shall be obliged to attend, and may be proceeded against for failing to do so, although there may not previously have been any payment, or tender to him of anything for attendance, mileage, or tolls. In a criminal case a summons for a witness may be issued by the attorney for the Commonwealth or other attorney charged with the responsibility for the prosecution of a violation of any ordinance or by the attorney for the defendant; however, any attorney who issues such a summons shall, at the time of the issuance, file with the clerk of the court the names and addresses of such witnesses except to the extent protected under ¬ß &lt;a href='http://law.lis.virginia.gov/vacode/19.2-11.2/'&gt;19.2-11.2&lt;/a&gt;.&lt;/p&gt;&lt;p&gt;Code 1950, ¬ß 19.1-262; 1960, c. 366; 1962, c. 374; 1975, c. 495; 1977, c. 624; 1991, c. 38; 1994, c. &lt;a href='http://lis.virginia.gov/cgi-bin/legp604.exe?941+ful+CHAP0543'&gt;543&lt;/a&gt;; 2007, c. &lt;a href='http://lis.virginia.gov/cgi-bin/legp604.exe?071+ful+CHAP0552'&gt;552&lt;/a&gt;; 2008, c. &lt;a href='http://lis.virginia.gov/cgi-bin/legp604.exe?081+ful+CHAP0124'&gt;124&lt;/a&gt;; 2014, c. &lt;a href='http://lis.virginia.gov/cgi-bin/legp604.exe?141+ful+CHAP0744'&gt;744&lt;/a&gt;.&lt;/p&gt;</t>
  </si>
  <si>
    <t>¬ß 19.2-267.1</t>
  </si>
  <si>
    <t>Authority of law-enforcement officer to issue summons to witness; failure to appear.</t>
  </si>
  <si>
    <t>&lt;p&gt;A summons may be issued by a law-enforcement officer during the course of his immediate investigation of an alleged misdemeanor for which an arrest warrant is not required pursuant to ¬ß &lt;a href='http://law.lis.virginia.gov/vacode/19.2-81/'&gt;19.2-81&lt;/a&gt; to any person he reasonably believes was a witness to the offense. The summons shall command the person to appear and testify at the trial of any criminal charge brought against any person as the result of the offense.&lt;/p&gt;&lt;p&gt;A summons issued pursuant to this section shall have the same force as if issued by the court. The failure of any person so summoned to appear after receiving written notice of the date, time and place of the trial at least five days prior to the trial shall be punishable as contempt of the court in accordance with ¬ß &lt;a href='http://law.lis.virginia.gov/vacode/18.2-456/'&gt;18.2-456&lt;/a&gt; (5).&lt;/p&gt;&lt;p&gt;1983, c. 224.&lt;/p&gt;</t>
  </si>
  <si>
    <t>¬ß 19.2-267.2</t>
  </si>
  <si>
    <t>Response to subpoena for information stored in electronic format.</t>
  </si>
  <si>
    <t>&lt;p&gt;When a subpoena has been served pursuant to Rule 3A:12 of the Rules of the Supreme Court on a person who is not a party to the action requiring the production of information that is stored in an electronic format, the person shall produce a tangible copy of the information. If a tangible copy cannot be produced, the person shall permit the parties to review the information on a computer or by electronic means during normal business hours, provided that the information can be accessed and isolated. If a tangible copy cannot reasonably be produced and the information is commingled with information other than that requested in the subpoena and cannot reasonably be isolated, the person may file a motion for a protective order or motion to quash.&lt;/p&gt;&lt;p&gt;2002, c. &lt;a href='http://lis.virginia.gov/cgi-bin/legp604.exe?021+ful+CHAP0764'&gt;764&lt;/a&gt;.&lt;/p&gt;</t>
  </si>
  <si>
    <t>¬ß 19.2-268</t>
  </si>
  <si>
    <t>Right of accused to testify.</t>
  </si>
  <si>
    <t>&lt;p&gt;In any case of felony or misdemeanor, the accused may be sworn and examined in his own behalf, and if so sworn and examined, he shall be deemed to have waived his privilege of not giving evidence against himself, and shall be subject to cross-examination as any other witness; but his failure to testify shall create no presumption against him, nor be the subject of any comment before the court or jury by the prosecuting attorney.&lt;/p&gt;&lt;p&gt;Code 1950, ¬ß 19.1-264; 1960, c. 366; 1975, c. 495.&lt;/p&gt;</t>
  </si>
  <si>
    <t>¬ß 19.2-268.1</t>
  </si>
  <si>
    <t>Contradiction by prior inconsistent writing (Subdivision (b)(i) of Supreme Court Rule 2:613 derived in part from this section).</t>
  </si>
  <si>
    <t>&lt;p&gt;A witness in a criminal case may be cross-examined as to previous statements made by him in writing or reduced into writing, relative to the subject matter of the proceeding, without such writing being shown to him; but if it is intended to contradict such witness by the writing, his attention must, before such contradictory proof can be given, be called to the particular occasion on which the writing is supposed to have been made, and he may be asked if he did not make a writing of the purport of the one to be offered to contradict him, and if he denies making it, or does not admit its execution, it shall then be shown to him, and if he admits its genuineness, he shall be allowed to make his own explanation of it; but it shall be competent for the court at any time during the trial to require the production of the writing for its inspection, and the court may thereupon make such use of it for the purpose of the trial as it may think best.&lt;/p&gt;&lt;p&gt;Code 1950, ¬ß 8-293; 1958, c. 380; 1960, c. 114; 1964, c. 356; 1977, c. 624.&lt;/p&gt;</t>
  </si>
  <si>
    <t>¬ß 19.2-268.2</t>
  </si>
  <si>
    <t>Recent complaint hearsay exception (Subdivision (23) of Supreme Court Rule 2:803 derived from this section).</t>
  </si>
  <si>
    <t>&lt;p&gt;Notwithstanding any other provision of law, in any prosecution for criminal sexual assault under Article 7 (¬ß &lt;a href='http://law.lis.virginia.gov/vacode/18.2-61/'&gt;18.2-61&lt;/a&gt; et seq.) of Chapter 4 of Title 18.2, a violation of ¬ß¬ß &lt;a href='http://law.lis.virginia.gov/vacode/18.2-361/'&gt;18.2-361&lt;/a&gt;, &lt;a href='http://law.lis.virginia.gov/vacode/18.2-366/'&gt;18.2-366&lt;/a&gt;, &lt;a href='http://law.lis.virginia.gov/vacode/18.2-370/'&gt;18.2-370&lt;/a&gt; or ¬ß &lt;a href='http://law.lis.virginia.gov/vacode/18.2-370.1/'&gt;18.2-370.1&lt;/a&gt;, the fact that the person injured made complaint of the offense recently after commission of the offense is admissible, not as independent evidence of the offense, but for the purpose of corroborating the testimony of the complaining witness.&lt;/p&gt;&lt;p&gt;1993, c. 592.&lt;/p&gt;</t>
  </si>
  <si>
    <t>¬ß 19.2-268.3</t>
  </si>
  <si>
    <t>Admissibility of statements by children in certain cases.</t>
  </si>
  <si>
    <t>&lt;p&gt;A. As used in this section, "offense against children" means a violation or an attempt to violate ¬ß &lt;a href='http://law.lis.virginia.gov/vacode/18.2-31/'&gt;18.2-31&lt;/a&gt;, &lt;a href='http://law.lis.virginia.gov/vacode/18.2-32/'&gt;18.2-32&lt;/a&gt;, or &lt;a href='http://law.lis.virginia.gov/vacode/18.2-35/'&gt;18.2-35&lt;/a&gt;, subsection A of ¬ß &lt;a href='http://law.lis.virginia.gov/vacode/18.2-47/'&gt;18.2-47&lt;/a&gt;, ¬ß &lt;a href='http://law.lis.virginia.gov/vacode/18.2-48/'&gt;18.2-48&lt;/a&gt;, &lt;a href='http://law.lis.virginia.gov/vacode/18.2-51/'&gt;18.2-51&lt;/a&gt;, &lt;a href='http://law.lis.virginia.gov/vacode/18.2-51.2/'&gt;18.2-51.2&lt;/a&gt;, &lt;a href='http://law.lis.virginia.gov/vacode/18.2-51.6/'&gt;18.2-51.6&lt;/a&gt;, &lt;a href='http://law.lis.virginia.gov/vacode/18.2-52/'&gt;18.2-52&lt;/a&gt;, &lt;a href='http://law.lis.virginia.gov/vacode/18.2-54.1/'&gt;18.2-54.1&lt;/a&gt;, &lt;a href='http://law.lis.virginia.gov/vacode/18.2-54.2/'&gt;18.2-54.2&lt;/a&gt;, &lt;a href='http://law.lis.virginia.gov/vacode/18.2-61/'&gt;18.2-61&lt;/a&gt;, &lt;a href='http://law.lis.virginia.gov/vacode/18.2-67.1/'&gt;18.2-67.1&lt;/a&gt;, &lt;a href='http://law.lis.virginia.gov/vacode/18.2-67.2/'&gt;18.2-67.2&lt;/a&gt;, or &lt;a href='http://law.lis.virginia.gov/vacode/18.2-67.3/'&gt;18.2-67.3&lt;/a&gt;, subsection B of ¬ß &lt;a href='http://law.lis.virginia.gov/vacode/18.2-346/'&gt;18.2-346&lt;/a&gt; if punishable as a felony, ¬ß &lt;a href='http://law.lis.virginia.gov/vacode/18.2-355/'&gt;18.2-355&lt;/a&gt;, &lt;a href='http://law.lis.virginia.gov/vacode/18.2-356/'&gt;18.2-356&lt;/a&gt;, &lt;a href='http://law.lis.virginia.gov/vacode/18.2-357/'&gt;18.2-357&lt;/a&gt;, or &lt;a href='http://law.lis.virginia.gov/vacode/18.2-357.1/'&gt;18.2-357.1&lt;/a&gt;, subsection B of ¬ß &lt;a href='http://law.lis.virginia.gov/vacode/18.2-361/'&gt;18.2-361&lt;/a&gt;, subsection B of ¬ß &lt;a href='http://law.lis.virginia.gov/vacode/18.2-366/'&gt;18.2-366&lt;/a&gt;, ¬ß &lt;a href='http://law.lis.virginia.gov/vacode/18.2-370/'&gt;18.2-370&lt;/a&gt;, &lt;a href='http://law.lis.virginia.gov/vacode/18.2-370.1/'&gt;18.2-370.1&lt;/a&gt;, &lt;a href='http://law.lis.virginia.gov/vacode/18.2-371.1/'&gt;18.2-371.1&lt;/a&gt;, &lt;a href='http://law.lis.virginia.gov/vacode/18.2-374.1/'&gt;18.2-374.1&lt;/a&gt;, &lt;a href='http://law.lis.virginia.gov/vacode/18.2-374.1:1/'&gt;18.2-374.1:1&lt;/a&gt;, &lt;a href='http://law.lis.virginia.gov/vacode/18.2-374.3/'&gt;18.2-374.3&lt;/a&gt;, or &lt;a href='http://law.lis.virginia.gov/vacode/18.2-374.4/'&gt;18.2-374.4&lt;/a&gt;, ¬ß &lt;a href='http://law.lis.virginia.gov/vacode/18.2-386.1/'&gt;18.2-386.1&lt;/a&gt; if punishable as a felony, or ¬ß &lt;a href='http://law.lis.virginia.gov/vacode/40.1-103/'&gt;40.1-103&lt;/a&gt;.&lt;/p&gt;&lt;p&gt;B. An out-of-court statement made by a child who is under 13 years of age at the time of trial or hearing who is the alleged victim of an offense against children describing any act directed against the child relating to such alleged offense shall not be excluded as hearsay under Rule 2:802 of the Rules of Supreme Court of Virginia if both of the following apply:&lt;/p&gt;&lt;p&gt;1. The court finds, in a hearing conducted prior to a trial, that the time, content, and totality of circumstances surrounding the statement provide sufficient indicia of reliability so as to render it inherently trustworthy. In determining such trustworthiness, the court may consider, among other things, the following factors:&lt;/p&gt;&lt;p&gt;a. The child's personal knowledge of the event;&lt;/p&gt;&lt;p&gt;b. The age, maturity, and mental state of the child;&lt;/p&gt;&lt;p&gt;c. The credibility of the person testifying about the statement;&lt;/p&gt;&lt;p&gt;d. Any apparent motive the child may have to falsify or distort the event, including bias or coercion;&lt;/p&gt;&lt;p&gt;e. Whether the child was suffering pain or distress when making the statement; and&lt;/p&gt;&lt;p&gt;f. Whether extrinsic evidence exists to show the defendant's opportunity to commit the act; and&lt;/p&gt;&lt;p&gt;2. The child:&lt;/p&gt;&lt;p&gt;a. Testifies; or&lt;/p&gt;&lt;p&gt;b. Is declared by the court to be unavailable as a witness; when the child has been declared unavailable, such statement may be admitted pursuant to this section only if there is corroborative evidence of the act relating to an alleged offense against children.&lt;/p&gt;&lt;p&gt;C. At least 14 days prior to the commencement of the proceeding in which a statement will be offered as evidence, the party intending to offer the statement shall notify the opposing party, in writing, of the intent to offer the statement and shall provide or make available copies of the statement to be introduced.&lt;/p&gt;&lt;p&gt;D. This section shall not be construed to limit the admission of any statement offered under any other hearsay exception or applicable rule of evidence.&lt;/p&gt;&lt;p&gt;2016, cc. &lt;a href='http://lis.virginia.gov/cgi-bin/legp604.exe?161+ful+CHAP0542'&gt;542&lt;/a&gt;, &lt;a href='http://lis.virginia.gov/cgi-bin/legp604.exe?161+ful+CHAP0553'&gt;553&lt;/a&gt;.&lt;/p&gt;</t>
  </si>
  <si>
    <t>¬ß 19.2-269</t>
  </si>
  <si>
    <t>Convicts as witnesses (Supreme Court Rule 2:609 derived from this section).</t>
  </si>
  <si>
    <t>&lt;p&gt;A person convicted of a felony or perjury shall not be incompetent to testify, but the fact of conviction may be shown in evidence to affect his credit.&lt;/p&gt;&lt;p&gt;Code 1950, ¬ß 19.1-265; 1960, c. 366; 1975, c. 495.&lt;/p&gt;</t>
  </si>
  <si>
    <t>¬ß 19.2-269.1</t>
  </si>
  <si>
    <t>Inmates as witnesses in criminal cases.</t>
  </si>
  <si>
    <t>&lt;p&gt;Whenever the Commonwealth or a defendant in a criminal prosecution in any circuit court in this Commonwealth requires as a witness in his behalf, an inmate in a state or local correctional facility as defined in ¬ß &lt;a href='http://law.lis.virginia.gov/vacode/53.1-1/'&gt;53.1-1&lt;/a&gt;, the court, on the application of such defendant or his attorney, or the attorney for the Commonwealth, shall issue an order to the Director of the Department of Corrections to deliver such witness to the sheriff of the jurisdiction of the court issuing the order. If authorized by the court, the clerk of the circuit court or a deputy clerk may issue these orders on behalf of the court. The sheriff shall go where such witness may then be and carry him to the court to testify as such witness, and after he has testified and been released as such witness, carry him back to the place whence he came, for all of which service the sheriff shall be paid out of the criminal expense funds in the state treasury such compensation as the court in which the case is pending may certify to be reasonable.&lt;/p&gt;&lt;p&gt;Code 1950, ¬ß 8-300; 1966, c. 227; 1974, cc. 44, 45; 1977, c. 624; 2002, cc. &lt;a href='http://lis.virginia.gov/cgi-bin/legp604.exe?021+ful+CHAP0515'&gt;515&lt;/a&gt;, &lt;a href='http://lis.virginia.gov/cgi-bin/legp604.exe?021+ful+CHAP0544'&gt;544&lt;/a&gt;.&lt;/p&gt;</t>
  </si>
  <si>
    <t>¬ß 19.2-269.2</t>
  </si>
  <si>
    <t>Nondisclosure of addresses or telephone numbers of crime victims and witnesses.</t>
  </si>
  <si>
    <t>&lt;p&gt;During any criminal proceeding, upon motion of the defendant or the attorney for the Commonwealth, a judge may prohibit testimony as to the current residential or business address, any telephone number, or email address of a victim or witness if the judge determines that this information is not material under the circumstances of the case.&lt;/p&gt;&lt;p&gt;1989, c. 170; 1994, cc. &lt;a href='http://lis.virginia.gov/cgi-bin/legp604.exe?941+ful+CHAP0845'&gt;845&lt;/a&gt;, &lt;a href='http://lis.virginia.gov/cgi-bin/legp604.exe?941+ful+CHAP0931'&gt;931&lt;/a&gt;; 2018, cc. &lt;a href='http://lis.virginia.gov/cgi-bin/legp604.exe?181+ful+CHAP0047'&gt;47&lt;/a&gt;, &lt;a href='http://lis.virginia.gov/cgi-bin/legp604.exe?181+ful+CHAP0083'&gt;83&lt;/a&gt;.&lt;/p&gt;</t>
  </si>
  <si>
    <t>¬ß 19.2-270</t>
  </si>
  <si>
    <t>When statement by accused as witness not received as evidence.</t>
  </si>
  <si>
    <t>&lt;p&gt;In a criminal prosecution, other than for perjury, or in an action on a penal statute, evidence shall not be given against the accused of any statement made by him as a witness upon a legal examination, in a criminal or civil action, unless such statement was made when examined as a witness in his own behalf.&lt;/p&gt;&lt;p&gt;Code 1950, ¬ß 19.1-267; 1960, c. 366; 1975, c. 495; 1988, c. 366.&lt;/p&gt;</t>
  </si>
  <si>
    <t>¬ß 19.2-270.1</t>
  </si>
  <si>
    <t>Use of photographs as evidence in certain larceny and burglary prosecutions.</t>
  </si>
  <si>
    <t>&lt;p&gt;In any prosecution for larceny under the provisions of ¬ß¬ß &lt;a href='http://law.lis.virginia.gov/vacode/18.2-95/'&gt;18.2-95&lt;/a&gt;, &lt;a href='http://law.lis.virginia.gov/vacode/18.2-96/'&gt;18.2-96&lt;/a&gt; or ¬ß &lt;a href='http://law.lis.virginia.gov/vacode/18.2-98/'&gt;18.2-98&lt;/a&gt;, or for shoplifting under the provisions of ¬ß &lt;a href='http://law.lis.virginia.gov/vacode/18.2-103/'&gt;18.2-103&lt;/a&gt;, or for burglary under the provisions of ¬ß¬ß &lt;a href='http://law.lis.virginia.gov/vacode/18.2-89/'&gt;18.2-89&lt;/a&gt;, &lt;a href='http://law.lis.virginia.gov/vacode/18.2-90/'&gt;18.2-90&lt;/a&gt;, &lt;a href='http://law.lis.virginia.gov/vacode/18.2-91/'&gt;18.2-91&lt;/a&gt; or ¬ß &lt;a href='http://law.lis.virginia.gov/vacode/18.2-92/'&gt;18.2-92&lt;/a&gt;, photographs of the goods, merchandise, money or securities alleged to have been taken or converted shall be deemed competent evidence of such goods, merchandise, money or securities and shall be admissible in any proceeding, hearing or trial of the case to the same extent as if such goods, merchandise, money or securities had been introduced as evidence. Such photographs shall bear a written description of the goods, merchandise, money or securities alleged to have been taken or converted, the name of the owner of such goods, merchandise, money or securities and the manner of the identification of same by such owner, or the name of the place wherein the alleged offense occurred, the name of the accused, the name of the arresting or investigating police officer or conservator of the peace, the date of the photograph and the name of the photographer. Such writing shall be made under oath by the arresting or investigating police officer or conservator of the peace, and the photographs identified by the signature of the photographer. Upon the filing of such photograph and writing with the police authority or court holding such goods and merchandise as evidence, such goods or merchandise shall be returned to their owner, or the proprietor or manager of the store or establishment wherein the alleged offense occurred.&lt;/p&gt;&lt;p&gt;1976, c. 577; 1985, c. 184; 1987, c. 493; 1995, c. &lt;a href='http://lis.virginia.gov/cgi-bin/legp604.exe?951+ful+CHAP0447'&gt;447&lt;/a&gt;.&lt;/p&gt;</t>
  </si>
  <si>
    <t>¬ß 19.2-270.1:1</t>
  </si>
  <si>
    <t>Computer and electronic data in obscenity, etc. cases; access to defendant.</t>
  </si>
  <si>
    <t>&lt;p&gt;When computer data or electronic data, stored in any form, the possession of which is otherwise unlawful, are seized as evidence in a criminal prosecution of any offense involving obscenity or child pornography, neither the original data nor a copy thereof shall be released to the defendant or his counsel, nor shall a court order the release of such evidence to the defendant or his counsel except as provided herein. The defendant and his counsel shall be allowed the reasonable opportunity to review such evidence in accordance with the rules of discovery. Upon a finding that the production of the original data or a copy thereof to counsel or his designee is necessary and material to the defense of the accused, the court may order such production only under terms that restrict access to specifically identified recipients, prohibit any duplication of the data beyond what is reasonably necessary for the purpose of the production, and require the return of the data to the law-enforcement agency maintaining custody or control of the seized data for appropriate disposition.&lt;/p&gt;&lt;p&gt;2006, c. &lt;a href='http://lis.virginia.gov/cgi-bin/legp604.exe?061+ful+CHAP0601'&gt;601&lt;/a&gt;.&lt;/p&gt;</t>
  </si>
  <si>
    <t>¬ß 19.2-270.2</t>
  </si>
  <si>
    <t>Disposition of money, securities or documents seized upon arrest, etc., and pertinent as evidence.</t>
  </si>
  <si>
    <t>&lt;p&gt;A. When in the course of investigation or arrest, the investigating or arresting officer shall seize or come into the possession of moneys, cash, or negotiable or nonnegotiable instruments or securities, hereinafter called "moneys or securities," taken or retained unlawfully from a financial institution or other person, and such moneys or securities, or a portion thereof, shall be pertinent evidence in a pending prosecution or appeal therefrom, the officer or agency having possession thereof, may retain, pending such prosecution or appeal thereof, sufficient of such moneys or securities as shall be necessary to prove the crime of grand larceny or other crimes requiring a specific amount in value. The court upon motion of the attorney for the Commonwealth and for good cause shown may order the release of all moneys or securities, subject to the provisions of this section. The remaining excess moneys or securities, if any, may be released to the owner thereof, upon proper receipt therefor, which release shall be with the consent of the attorney for the Commonwealth. The officer or agency authorizing such release shall make an appropriate record of such moneys or securities released, including designation or copying of serial numbers, and such record or receipt shall be admissible into evidence in any proceeding, hearing or trial of the case to the same extent as if such moneys or securities had been introduced. Such record or receipt shall contain the name of the financial institution or person from whom such moneys or securities were taken, the place from which taken, the name of the accused, and the name of the arresting officer or officers coming into initial possession of such moneys or securities. Pictures shall be taken of any instruments or securities and such pictures shall be attached to the receipt or record above and shall contain further, in the case of such copying, the date of the photograph and the name of the photographer.&lt;/p&gt;&lt;p&gt;B. When in the course of investigation or arrest, the investigating or arresting officer seizes or comes into the possession of moneys or securities under the provisions of this section, and such moneys or securities, or a portion thereof, are introduced as an exhibit in a prosecution or appeal therefrom, the court may, with the consent of the attorney for the Commonwealth, authorize the clerk of the circuit court, upon all appeal rights being exhausted, to deposit such moneys or cash in an interest-bearing account.&lt;/p&gt;&lt;p&gt;1980, c. 423; 1991, c. 680; 1995, c. &lt;a href='http://lis.virginia.gov/cgi-bin/legp604.exe?951+ful+CHAP0447'&gt;447&lt;/a&gt;.&lt;/p&gt;</t>
  </si>
  <si>
    <t>¬ß 19.2-270.3</t>
  </si>
  <si>
    <t>Admissible evidence as to identity of party presenting bad check, draft or order.</t>
  </si>
  <si>
    <t>&lt;p&gt;In any prosecution under ¬ß &lt;a href='http://law.lis.virginia.gov/vacode/18.2-181/'&gt;18.2-181&lt;/a&gt; or ¬ß &lt;a href='http://law.lis.virginia.gov/vacode/18.2-182/'&gt;18.2-182&lt;/a&gt; for the presentation of a bad check, draft or order, the following shall be admissible in any proceeding, hearing or trial of the case:&lt;/p&gt;&lt;p&gt;1. The unpaid or dishonored check, draft or order, bearing a notation thereon of the full name, residence address, home telephone number, and either the driver's license, social security or other governmentally issued identification number of the person who delivered such check, draft or order to the payee, the cashing party or its representative, and bearing the initials of the representative of the payee or cashing party to whom the check, draft or order was delivered, as evidence that such information was transcribed on such check, draft or order at the time of such delivery; or&lt;/p&gt;&lt;p&gt;2. A composite photograph of the check, draft or order, and of the person delivering such check, draft or order, and of other documentation identifying such person, such as a driver's license, social security card, or other governmentally issued identification card, taken together at the time the check, draft or order was delivered by such person to the payee, the cashing party or its representative.&lt;/p&gt;&lt;p&gt;If such evidence is introduced, it may invoke an inference sufficient for the trier of fact to find that the person whose identifying information appears on the check, draft or order was the person who delivered the check, draft or order in question to the payee, cashing party or its representative.&lt;/p&gt;&lt;p&gt;1981, c. 292; 1991, c. 633.&lt;/p&gt;</t>
  </si>
  <si>
    <t>¬ß 19.2-270.4</t>
  </si>
  <si>
    <t>When donation, destruction, or return of exhibits received in evidence authorized.</t>
  </si>
  <si>
    <t>&lt;p&gt;A. Except as provided in ¬ß &lt;a href='http://law.lis.virginia.gov/vacode/19.2-270.4:1/'&gt;19.2-270.4:1&lt;/a&gt; and unless objection with sufficient cause is made, the trial court in any criminal case may order the donation or destruction of any or all exhibits received in evidence during the course of the trial (i) in any misdemeanor case, at any time after the expiration of the time for filing an appeal from the final judgment of the court if no appeal is taken or if an appeal is taken, at any time after exhaustion of all appellate remedies and (ii) in any felony case, upon notice in the sentencing order or otherwise to the attorney for the Commonwealth, the defendant at his last known address, and attorney of record for the defendant in the case, after more than one year has expired from exhaustion of all appellate remedies, or, if no appeal is taken, after more than one year from the time for seeking appellate remedies has expired; and in the event the defendant is found not guilty by a court of law, the court may, upon entry of the final order, order the destruction, donation, or return of the exhibits; provided, however, if a petition for writ of habeas corpus is filed within such one-year period, then such order shall not be entered until exhaustion of such habeas corpus proceedings. Notwithstanding the foregoing, in all cases concluded prior to July 1, 2005, the notice requirement in this section shall not apply. The order of donation or destruction may require that photographs be made of all exhibits ordered to be donated or destroyed and that such photographs be appropriately labeled for future identification. In addition, the order shall state the nature of the exhibit subject to donation or destruction, identify the case in which such exhibit was received and from whom such exhibit was received, if known, and the manner by which the exhibit is to be destroyed or to whom donated. However, any money introduced into evidence, unless it is stolen from a third party, shall be subject to forfeiture by law-enforcement officials as otherwise provided by law, and if no forfeiture action is taken or if funds remain after any such forfeiture, the clerk shall escheat such funds as otherwise provided by law. No notice to the defendant shall be required in the case of exhibits the disposal or destruction of which is controlled by ¬ß &lt;a href='http://law.lis.virginia.gov/vacode/19.2-386.23/'&gt;19.2-386.23&lt;/a&gt; or &lt;a href='http://law.lis.virginia.gov/vacode/19.2-386.24/'&gt;19.2-386.24&lt;/a&gt;, in any case in which such exhibits may be seized and forfeited to the Commonwealth under Chapter 22.1 (¬ß &lt;a href='http://law.lis.virginia.gov/vacode/19.2-386.1/'&gt;19.2-386.1&lt;/a&gt; et seq.) or Chapter 22.2 (¬ß &lt;a href='http://law.lis.virginia.gov/vacode/19.2-386.15/'&gt;19.2-386.15&lt;/a&gt; et seq.), or any other forfeiture provisions, or in any case where such exhibits are deemed contraband.&lt;/p&gt;&lt;p&gt;B. Except as provided in ¬ß &lt;a href='http://law.lis.virginia.gov/vacode/19.2-270.4:1/'&gt;19.2-270.4:1&lt;/a&gt;, a circuit court for good cause shown, on notice to the attorney for the Commonwealth and any attorney for a defendant in the case, may order the return of any or all exhibits to the owners thereof, notwithstanding the pendency of any appeal or petition for a writ of habeas corpus. The order may be upon such conditions as the court deems appropriate for future identification and inclusion in the record of a case subject to retrial. In addition, the owner shall acknowledge in a sworn affidavit to be filed with the record of the case, that he has retaken possession of such exhibit or exhibits.&lt;/p&gt;&lt;p&gt;C. Any photographs taken pursuant to an order of donation or destruction or an order returning exhibits to the owners shall be retained with the record in the case and, if necessary, shall be admissible in any subsequent trial of the same cause, subject to all other rules of evidence.&lt;/p&gt;&lt;p&gt;D. Upon petition of any organization which is exempt from taxation under ¬ß 501(c) (3) of the Internal Revenue Code, the court in its sound discretion may order the donation of an exhibit to such charitable organization.&lt;/p&gt;&lt;p&gt;1984, c. 621; 1989, c. 481; 1994, c. &lt;a href='http://lis.virginia.gov/cgi-bin/legp604.exe?941+ful+CHAP0536'&gt;536&lt;/a&gt;; 2001, cc. &lt;a href='http://lis.virginia.gov/cgi-bin/legp604.exe?011+ful+CHAP0873'&gt;873&lt;/a&gt;, &lt;a href='http://lis.virginia.gov/cgi-bin/legp604.exe?011+ful+CHAP0874'&gt;874&lt;/a&gt;, &lt;a href='http://lis.virginia.gov/cgi-bin/legp604.exe?011+ful+CHAP0875'&gt;875&lt;/a&gt;; 2008, c. &lt;a href='http://lis.virginia.gov/cgi-bin/legp604.exe?081+ful+CHAP0805'&gt;805&lt;/a&gt;; 2010, cc. &lt;a href='http://lis.virginia.gov/cgi-bin/legp604.exe?101+ful+CHAP0352'&gt;352&lt;/a&gt;, &lt;a href='http://lis.virginia.gov/cgi-bin/legp604.exe?101+ful+CHAP0366'&gt;366&lt;/a&gt;, &lt;a href='http://lis.virginia.gov/cgi-bin/legp604.exe?101+ful+CHAP0454'&gt;454&lt;/a&gt;.&lt;/p&gt;</t>
  </si>
  <si>
    <t>¬ß 19.2-270.4:1</t>
  </si>
  <si>
    <t>Storage, preservation and retention of human biological evidence in felony cases.</t>
  </si>
  <si>
    <t>&lt;p&gt;A. Notwithstanding any provision of law or rule of court, upon motion of a person convicted of a felony but not sentenced to death or his attorney of record to the circuit court that entered the judgment for the offense, the court shall order the storage, preservation, and retention of specifically identified human biological evidence or representative samples collected or obtained in the case for a period of up to 15 years from the time of conviction, unless the court determines, in its discretion, that the evidence should be retained for a longer period of time. Upon the filing of such a motion, the defendant may request a hearing for the limited purpose of identifying the human biological evidence or representative samples that are to be stored in accordance with the provisions of this section. Upon the granting of the motion, the court shall order the clerk of the circuit court to transfer all such evidence to the Department of Forensic Science. The Department of Forensic Science shall store, preserve, and retain such evidence. If the evidence is not within the custody of the clerk at the time the order is entered, the court shall order the governmental entity having custody of the evidence to transfer such evidence to the Department of Forensic Science. Upon the entry of an order under this subsection, the court may upon motion or upon good cause shown, with notice to the convicted person, his attorney of record and the attorney for the Commonwealth, modify the original storage order, as it relates to time of storage of the evidence or samples, for a period of time greater than or less than that specified in the original order.&lt;/p&gt;&lt;p&gt;B. In the case of a person sentenced to death, the court that entered the judgment shall, in all cases, order any human biological evidence or representative samples to be transferred by the governmental entity having custody to the Department of Forensic Science. The Department of Forensic Science shall store, preserve, and retain such evidence until the judgment is executed. If the person sentenced to death has his sentence reduced, then such evidence shall be transferred from the Department to the original investigating law-enforcement agency for storage as provided in this section.&lt;/p&gt;&lt;p&gt;C. Pursuant to standards and guidelines established by the Department of Forensic Science, the order shall state the method of custody, transfer and return of any evidence to insure and protect the Commonwealth's interest in the integrity of the evidence. Pursuant to standards and guidelines established by the Department of Forensic Science, the Department of Forensic Science, local law-enforcement agency or other custodian of the evidence shall take all necessary steps to preserve, store, and retain the evidence and its chain of custody for the period of time specified.&lt;/p&gt;&lt;p&gt;D. In any proceeding under this section, the court, upon a finding that the physical evidence is of such a nature, size or quantity that storage, preservation or retention of all of the evidence is impractical, may order the storage of only representative samples of the evidence. The Department of Forensic Science shall take representative samples, cuttings or swabbings and retain them. The remaining evidence shall be handled according to ¬ß &lt;a href='http://law.lis.virginia.gov/vacode/19.2-270.4/'&gt;19.2-270.4&lt;/a&gt; or as otherwise provided for in the Code.&lt;/p&gt;&lt;p&gt;E. An action under this section or the performance of any attorney representing the petitioner under this section shall not form the basis for relief in any habeas corpus or appellate proceeding. Nothing in this section shall create any cause of action for damages against the Commonwealth, or any of its political subdivisions or officers, employees or agents of the Commonwealth or its political subdivisions.&lt;/p&gt;&lt;p&gt;2001, cc. &lt;a href='http://lis.virginia.gov/cgi-bin/legp604.exe?011+ful+CHAP0873'&gt;873&lt;/a&gt;, &lt;a href='http://lis.virginia.gov/cgi-bin/legp604.exe?011+ful+CHAP0874'&gt;874&lt;/a&gt;, &lt;a href='http://lis.virginia.gov/cgi-bin/legp604.exe?011+ful+CHAP0875'&gt;875&lt;/a&gt;; 2002, c. &lt;a href='http://lis.virginia.gov/cgi-bin/legp604.exe?021+ful+CHAP0832'&gt;832&lt;/a&gt;; 2005, cc. &lt;a href='http://lis.virginia.gov/cgi-bin/legp604.exe?051+ful+CHAP0868'&gt;868&lt;/a&gt;, &lt;a href='http://lis.virginia.gov/cgi-bin/legp604.exe?051+ful+CHAP0881'&gt;881&lt;/a&gt;.&lt;/p&gt;</t>
  </si>
  <si>
    <t>¬ß 19.2-270.5</t>
  </si>
  <si>
    <t>DNA profile admissible in criminal proceeding.</t>
  </si>
  <si>
    <t>&lt;p&gt;In any criminal proceeding, DNA (deoxyribonucleic acid) testing shall be deemed to be a reliable scientific technique and the evidence of a DNA profile comparison may be admitted to prove or disprove the identity of any person. This section shall not otherwise limit the introduction of any relevant evidence bearing upon any question at issue before the court, including the accuracy and reliability of the procedures employed in the collection and analysis of a particular DNA sample. The court shall, regardless of the results of the DNA analysis, if any, consider such other relevant evidence of the identity of the accused as shall be admissible in evidence.&lt;/p&gt;&lt;p&gt;At least twenty-one days prior to commencement of the proceeding in which the results of a DNA analysis will be offered as evidence, the party intending to offer the evidence shall notify the opposing party, in writing, of the intent to offer the analysis and shall provide or make available copies of the profiles and the report or statement to be introduced. In the event that such notice is not given, and the person proffers such evidence, then the court may in its discretion either allow the opposing party a continuance or, under appropriate circumstances, bar the person from presenting such evidence. The period of any such continuance shall not be counted for speedy trial purposes under ¬ß &lt;a href='http://law.lis.virginia.gov/vacode/19.2-243/'&gt;19.2-243&lt;/a&gt;. If the opposing party intends to object to the admissibility of such evidence he shall give written notice of that fact and the basis for his objections at least ten days prior to commencement of the proceedings.&lt;/p&gt;&lt;p&gt;1990, c. 669; 1997, c. &lt;a href='http://lis.virginia.gov/cgi-bin/legp604.exe?971+ful+CHAP0315'&gt;315&lt;/a&gt;; 2002, cc. &lt;a href='http://lis.virginia.gov/cgi-bin/legp604.exe?021+ful+CHAP0627'&gt;627&lt;/a&gt;, &lt;a href='http://lis.virginia.gov/cgi-bin/legp604.exe?021+ful+CHAP0885'&gt;885&lt;/a&gt;.&lt;/p&gt;</t>
  </si>
  <si>
    <t>¬ß 19.2-270.6</t>
  </si>
  <si>
    <t>Evidence of abuse admissible in certain criminal trials (Supreme Court Rule 2:409 derived from this section).</t>
  </si>
  <si>
    <t>&lt;p&gt;In any criminal prosecution alleging personal injury or death, or the attempt to cause personal injury or death, relevant evidence of repeated physical and psychological abuse of the accused by the victim shall be admissible, subject to the general rules of evidence.&lt;/p&gt;&lt;p&gt;1993, c. 5.&lt;/p&gt;</t>
  </si>
  <si>
    <t>¬ß 19.2-270.7</t>
  </si>
  <si>
    <t>Determining decibel level of sound with proper equipment; certificate as to accuracy of equipment.</t>
  </si>
  <si>
    <t>&lt;p&gt;A law-enforcement officer may use equipment deemed proper pursuant to subsection C of ¬ß &lt;a href='http://law.lis.virginia.gov/vacode/2.2-1112/'&gt;2.2-1112&lt;/a&gt; to determine the decibel level of any sound, including noise. The results of such determinations shall be accepted as prima facie evidence of the decibel level of the sound in any court or legal proceeding where the decibel level of the sound is at issue.&lt;/p&gt;&lt;p&gt;In any court or legal proceeding in which any question arises about the calibration or accuracy of such equipment used to determine the decibel level of sound, a certificate, or a true copy thereof, showing the calibration or testing for accuracy of the equipment, and when and by whom the calibration or test was made, shall be admissible as evidence of the facts therein stated. No calibration or testing of such equipment shall be valid for longer than 12 months.&lt;/p&gt;&lt;p&gt;2010, c. &lt;a href='http://lis.virginia.gov/cgi-bin/legp604.exe?101+ful+CHAP0558'&gt;558&lt;/a&gt;.&lt;/p&gt;</t>
  </si>
  <si>
    <t>¬ß 19.2-271</t>
  </si>
  <si>
    <t>Certain judicial officers incompetent to testify under certain circumstances; exceptions (Supreme Court Rule 2:605 derived from this section).</t>
  </si>
  <si>
    <t>&lt;p&gt;No judge shall be competent to testify in any criminal or civil proceeding as to any matter which came before him in the course of his official duties.&lt;/p&gt;&lt;p&gt;Except as otherwise provided in this section, no clerk of any court, magistrate, or other person having the power to issue warrants, shall be competent to testify in any criminal or civil proceeding as to any matter which came before him in the course of his official duties. Such person shall be competent to testify in any criminal proceeding wherein the defendant is charged with perjury or pursuant to the provisions of ¬ß &lt;a href='http://law.lis.virginia.gov/vacode/18.2-460/'&gt;18.2-460&lt;/a&gt; or in any proceeding authorized pursuant to ¬ß &lt;a href='http://law.lis.virginia.gov/vacode/19.2-353.3/'&gt;19.2-353.3&lt;/a&gt;. Notwithstanding any other provision of this section, any judge, clerk of any court, magistrate, or other person having the power to issue warrants, who is the victim of a crime, shall not be incompetent solely because of his office to testify in any criminal or civil proceeding arising out of the crime.&lt;/p&gt;&lt;p&gt;Code 1950, ¬ß¬ß 19.1-267, 19.1-268; 1960, c. 366; 1975, c. 495; 1976, c. 269; 1989, c. 738; 1990, c. 602; 2015, c. &lt;a href='http://lis.virginia.gov/cgi-bin/legp604.exe?151+ful+CHAP0635'&gt;635&lt;/a&gt;.&lt;/p&gt;</t>
  </si>
  <si>
    <t>¬ß 19.2-271.1</t>
  </si>
  <si>
    <t>Competency of husband and wife to testify.</t>
  </si>
  <si>
    <t>&lt;p&gt;Husband and wife shall be competent witnesses to testify for or against each other in criminal cases, except as otherwise provided.&lt;/p&gt;&lt;p&gt;Code 1950, ¬ß 8-287; 1977, c. 624.&lt;/p&gt;</t>
  </si>
  <si>
    <t>¬ß 19.2-271.2</t>
  </si>
  <si>
    <t>Testimony of husband and wife in criminal cases (Subsection (b) of Supreme Court Rule 2:504 derived from this section).</t>
  </si>
  <si>
    <t>&lt;p&gt;In criminal cases husband and wife shall be allowed, and, subject to the rules of evidence governing other witnesses, may be compelled to testify in behalf of each other, but neither shall be compelled to be called as a witness against the other, except (i) in the case of a prosecution for an offense committed by one against the other, against a minor child of either, or against the property of either; (ii) in any case where either is charged with forgery of the name of the other or uttering or attempting to utter a writing bearing the allegedly forged signature of the other; or (iii) in any proceeding relating to a violation of the laws pertaining to criminal sexual assault (¬ß¬ß &lt;a href='http://law.lis.virginia.gov/vacode/18.2-61/'&gt;18.2-61&lt;/a&gt; through &lt;a href='http://law.lis.virginia.gov/vacode/18.2-67.10/'&gt;18.2-67.10&lt;/a&gt;), crimes against nature (¬ß &lt;a href='http://law.lis.virginia.gov/vacode/18.2-361/'&gt;18.2-361&lt;/a&gt;) involving a minor as a victim and provided the defendant and the victim are not married to each other, incest (¬ß &lt;a href='http://law.lis.virginia.gov/vacode/18.2-366/'&gt;18.2-366&lt;/a&gt;), or abuse of children (¬ß¬ß &lt;a href='http://law.lis.virginia.gov/vacode/18.2-370/'&gt;18.2-370&lt;/a&gt; through &lt;a href='http://law.lis.virginia.gov/vacode/18.2-371/'&gt;18.2-371&lt;/a&gt;). The failure of either husband or wife to testify, however, shall create no presumption against the accused, nor be the subject of any comment before the court or jury by any attorney.&lt;/p&gt;&lt;p&gt;Except in the prosecution for a criminal offense as set forth in (i), (ii) or (iii) above, in any criminal proceeding, a person has a privilege to refuse to disclose, and to prevent anyone else from disclosing, any confidential communication between his spouse and him during their marriage, regardless of whether he is married to that spouse at the time he objects to disclosure. For the purposes of this section, "confidential communication" means a communication made privately by a person to his spouse that is not intended for disclosure to any other person.&lt;/p&gt;&lt;p&gt;Code 1950, ¬ß 8-288; 1950, p. 664; 1958, c. 231; 1960, c. 469; 1977, c. 624; 1988, c. 482; 1993, c. 637; 1996, c. &lt;a href='http://lis.virginia.gov/cgi-bin/legp604.exe?961+ful+CHAP0423'&gt;423&lt;/a&gt;; 2005, c. &lt;a href='http://lis.virginia.gov/cgi-bin/legp604.exe?051+ful+CHAP0809'&gt;809&lt;/a&gt;.&lt;/p&gt;</t>
  </si>
  <si>
    <t>¬ß 19.2-271.3</t>
  </si>
  <si>
    <t>Communications between ministers of religion and persons they counsel or advise (Supreme Court Rule 2:503 derived in part from this section).</t>
  </si>
  <si>
    <t>&lt;p&gt;No regular minister, priest, rabbi or accredited practitioner over the age of eighteen years, of any religious organization or denomination usually referred to as a church, shall be required in giving testimony as a witness in any criminal action to disclose any information communicated to him by the accused in a confidential manner, properly entrusted to him in his professional capacity and necessary to enable him to discharge the functions of his office according to the usual course of his practice or discipline, where such person so communicating such information about himself or another is seeking spiritual counsel and advice relative to and growing out of the information so imparted.&lt;/p&gt;&lt;p&gt;1985, c. 570.&lt;/p&gt;</t>
  </si>
  <si>
    <t>¬ß 19.2-271.4</t>
  </si>
  <si>
    <t>Privileged communications by certain public safety personnel.</t>
  </si>
  <si>
    <t>&lt;p&gt;A. A person who is a member of a critical incident stress management or peer support team, established pursuant to subdivision A 13 of ¬ß &lt;a href='http://law.lis.virginia.gov/vacode/32.1-111.3/'&gt;32.1-111.3&lt;/a&gt;, shall not disclose nor be compelled to testify regarding any information communicated to him by emergency medical services or public safety personnel who are the subjects of peer support services regarding a critical incident. Such information shall also be exempt from the Virginia Freedom of Information Act (¬ß &lt;a href='http://law.lis.virginia.gov/vacode/2.2-3700/'&gt;2.2-3700&lt;/a&gt; et seq.).&lt;/p&gt;&lt;p&gt;B. A person whose communications are privileged under subsection A may waive the privilege.&lt;/p&gt;&lt;p&gt;C. The provisions of this section shall not apply when:&lt;/p&gt;&lt;p&gt;1. Criminal activity is revealed;&lt;/p&gt;&lt;p&gt;2. A member of a critical incident stress management or peer support team is a witness or a party to a critical incident that prompted the peer support services;&lt;/p&gt;&lt;p&gt;3. A member of a critical incident stress management or peer support team reveals the content of privileged information to prevent a crime against any other person or a threat to public safety;&lt;/p&gt;&lt;p&gt;4. The privileged information reveals intent to defraud or deceive the investigation into the critical incident;&lt;/p&gt;&lt;p&gt;5. A member of a critical incident stress management or peer support team reveals the content of privileged information to the employer of the emergency medical services or public safety personnel regarding criminal acts committed or information that would indicate that the emergency medical services or public safety personnel pose a threat to themselves or others; or&lt;/p&gt;&lt;p&gt;6. A member of a critical incident stress management or peer support team is not acting in the role of a member at the time of the communication.&lt;/p&gt;&lt;p&gt;D. For the purposes of this section, "critical incident" means an incident that induces an abnormally high level of negative emotions in response to a perceived loss of control. Such an incident is most often related to a threat to the well-being of the emergency medical services or public safety employee or to the well-being of another individual for whom such employee has some obligation of personal or professional concern.&lt;/p&gt;&lt;p&gt;2012, cc. &lt;a href='http://lis.virginia.gov/cgi-bin/legp604.exe?121+ful+CHAP0148'&gt;148&lt;/a&gt;, &lt;a href='http://lis.virginia.gov/cgi-bin/legp604.exe?121+ful+CHAP0320'&gt;320&lt;/a&gt;; 2017, c. &lt;a href='http://lis.virginia.gov/cgi-bin/legp604.exe?171+ful+CHAP0609'&gt;609&lt;/a&gt;.&lt;/p&gt;</t>
  </si>
  <si>
    <t>WITNESSES FROM OR FOR ANOTHER STATE</t>
  </si>
  <si>
    <t>¬ß 19.2-272</t>
  </si>
  <si>
    <t>&lt;p&gt;"Witness" as used in this article shall include a person whose testimony is desired in any proceeding or investigation by a grand jury or in a criminal action, prosecution or proceeding.&lt;/p&gt;&lt;p&gt;The word "state" shall include any territory of the United States and the District of Columbia.&lt;/p&gt;&lt;p&gt;The word "summons" shall include a subpoena (both subpoena ad testificandum and subpoena duces tecum), order or other notice requiring the appearance of a witness or production of documents.&lt;/p&gt;&lt;p&gt;Code 1950, ¬ß 19.1-269; 1960, c. 366; 1975, c. 495; 1988, c. 34.&lt;/p&gt;</t>
  </si>
  <si>
    <t>¬ß 19.2-273</t>
  </si>
  <si>
    <t>Certificate that witness is needed in another state; hearing.</t>
  </si>
  <si>
    <t>&lt;p&gt;If a judge of a court of record in any state which by its laws has made provisions for commanding persons within that state to attend and testify in this Commonwealth certifies under the seal of such court (1) that there is a criminal prosecution pending in such court or that a grand jury investigation has commenced or is about to commence, (2) that a person being within this Commonwealth is a material witness in such prosecution or grand jury investigation and (3) that his presence will be required for a specified number of days, upon presentation of such certificate to any judge of a court of record in the county or city in which such person is, such judge shall fix a time and place for hearing and shall make an order directing the witness to appear at a time and place certain for the hearing.&lt;/p&gt;&lt;p&gt;Code 1950, ¬ß 19.1-270; 1960, c. 366; 1975, c. 495.&lt;/p&gt;</t>
  </si>
  <si>
    <t>¬ß 19.2-274</t>
  </si>
  <si>
    <t>When court to order witness to attend.</t>
  </si>
  <si>
    <t>&lt;p&gt;If at such hearing the judge determines that the witness is material and necessary, that it will not cause undue hardship to the witness to be compelled to attend and testify in the prosecution or grand jury investigation in the other state and that the laws of the state in which the prosecution is pending, or grand jury investigation has commenced or is about to commence (and of any other state through which the witness may be required to pass by ordinary course of travel) will give to him protection from arrest and the service of civil and criminal process, the judge shall issue a summons, with a copy of the certificate attached, directing the witness to attend and testify in the court where the prosecution is pending, or where a grand jury investigation has commenced or is about to commence at a time and place specified in the summons. In any such hearing the certificate shall be prima facie evidence of all the facts stated therein.&lt;/p&gt;&lt;p&gt;Code 1950, ¬ß 19.1-271; 1960, c. 366; 1975, c. 495.&lt;/p&gt;</t>
  </si>
  <si>
    <t>¬ß 19.2-275</t>
  </si>
  <si>
    <t>Arrest of witness.</t>
  </si>
  <si>
    <t>&lt;p&gt;If the certificate recommends that the witness be taken into immediate custody and delivered to an officer of the requesting state to assure his attendance in the requesting state, such judge may, in lieu of notification of the hearing, direct that such witness be forthwith brought before him for the hearing; and the judge at the hearing being satisfied of the desirability of such custody and delivery, for which determination the certificate shall be prima facie proof of such desirability, may, in lieu of issuing subpoena or summons, order that the witness be forthwith taken into custody and delivered to an officer of the requesting state.&lt;/p&gt;&lt;p&gt;Code 1950, ¬ß 19.1-272; 1960, c. 366; 1975, c. 495.&lt;/p&gt;</t>
  </si>
  <si>
    <t>¬ß 19.2-276</t>
  </si>
  <si>
    <t>Penalty for failure to attend and testify.</t>
  </si>
  <si>
    <t>&lt;p&gt;If the witness who is summoned as above provided, after being paid or tendered by some properly authorized person reimbursement for reasonable travel and lodging expenses as provided in ¬ß &lt;a href='http://law.lis.virginia.gov/vacode/2.2-2823/'&gt;2.2-2823&lt;/a&gt; for each day he is required to travel and attend as a witness, fails without good cause to attend and testify as directed in the summons, he shall be punished in the manner provided for the punishment of any witness who disobeys a Virginia circuit court summons.&lt;/p&gt;&lt;p&gt;Code 1950, ¬ß 19.1-273; 1960, c. 366; 1975, c. 495; 1987, c. 125.&lt;/p&gt;</t>
  </si>
  <si>
    <t>¬ß 19.2-277</t>
  </si>
  <si>
    <t>Summoning witnesses in another state to testify in this Commonwealth.</t>
  </si>
  <si>
    <t>&lt;p&gt;If a person in any state which by its laws has made provision for commanding persons within its borders to attend and testify in criminal prosecutions or grand jury investigations commenced or about to commence in this Commonwealth is a material witness in a prosecution pending in a court of record in this Commonwealth, or in a grand jury investigation which has commenced or is about to commence, a judge of such court may issue a certificate under the seal of the court stating these facts and specifying the number of days the witness will be required. The certificate may include a recommendation that the witness be taken into immediate custody and delivered to an officer of this Commonwealth to assure his attendance in this Commonwealth. This certificate shall be presented to a judge of a court of record in the county in which the witness is found.&lt;/p&gt;&lt;p&gt;Code 1950, ¬ß 19.1-274; 1960, c. 366; 1975, c. 495.&lt;/p&gt;</t>
  </si>
  <si>
    <t>¬ß 19.2-278</t>
  </si>
  <si>
    <t>Reimbursement for daily mileage to such witnesses; issuance of warrant necessary to make tender.</t>
  </si>
  <si>
    <t>&lt;p&gt;If the witness is summoned to attend and testify in this Commonwealth he shall receive such reimbursement for his daily mileage as prescribed in ¬ß &lt;a href='http://law.lis.virginia.gov/vacode/2.2-2823/'&gt;2.2-2823&lt;/a&gt; for each day that he is required to travel and attend as a witness. A witness who has appeared in accordance with the provisions of the summons shall not be required to remain within this Commonwealth a longer period of time than the period mentioned in the certificate, unless otherwise ordered by the court.&lt;/p&gt;&lt;p&gt;The judge issuing the certificate prescribed in ¬ß &lt;a href='http://law.lis.virginia.gov/vacode/19.2-277/'&gt;19.2-277&lt;/a&gt; may, by order, direct the clerk of the court involved to issue such warrant or warrants payable out of the state treasury, as may be necessary to make the tender hereinabove prescribed; and after the entry of such order, such clerk, upon application of the attorney for the Commonwealth of the county or city involved, or of the accused, if certificate for the attendance of witness has been issued by such judge on his behalf as authorized by ¬ß &lt;a href='http://law.lis.virginia.gov/vacode/19.2-330/'&gt;19.2-330&lt;/a&gt;, shall issue such warrant or warrants and deliver them to the said attorney for the Commonwealth, who shall, forthwith, cause such tender to be made. Upon issuance of any such warrant or warrants said clerk shall deliver a certified copy of the court's order to the Supreme Court, and the said warrant or warrants shall be paid out of the state treasury upon presentation.&lt;/p&gt;&lt;p&gt;Unless and until appropriate forms shall be obtained, such warrants may be issued on the regular forms provided for the payment of witness fees and allowances, but in such event the clerk issuing the same shall make a notation thereon that they were issued pursuant to the provisions of this section.&lt;/p&gt;&lt;p&gt;Code 1950, ¬ß 19.1-275; 1960, c. 366; 1972, c. 719; 1975, c. 495; 1976, c. 308; 1977, c. 483; 1978, c. 195.&lt;/p&gt;</t>
  </si>
  <si>
    <t>¬ß 19.2-279</t>
  </si>
  <si>
    <t>Penalty for failure of such witnesses to testify.</t>
  </si>
  <si>
    <t>&lt;p&gt;If such witness, after coming into this Commonwealth, fails without good cause to attend and testify as directed in the summons, he shall be punished in the manner provided for the punishment of any witness who disobeys a summons issued from a court of record in this Commonwealth.&lt;/p&gt;&lt;p&gt;Code 1950, ¬ß 19.1-276; 1960, c. 366; 1975, c. 495.&lt;/p&gt;</t>
  </si>
  <si>
    <t>¬ß 19.2-280</t>
  </si>
  <si>
    <t>Exemption of such witnesses from arrest or service of process.</t>
  </si>
  <si>
    <t>&lt;p&gt;If a person comes into this Commonwealth in obedience to a summons directing him to attend and testify in this Commonwealth he shall not while in this Commonwealth pursuant to such summons be subject to arrest or the service of process, civil or criminal, in connection with matters which arose before his entrance into this Commonwealth under the summons.&lt;/p&gt;&lt;p&gt;If a person passes through this Commonwealth while going to another state in obedience to a summons to attend and testify in that state or while returning therefrom, he shall not while so passing through this Commonwealth be subject to arrest or the service of process, civil or criminal, in connection with matters which arose before his entrance into this Commonwealth under the summons.&lt;/p&gt;&lt;p&gt;Code 1950, ¬ß 19.1-277; 1960, c. 366; 1975, c. 495.&lt;/p&gt;</t>
  </si>
  <si>
    <t>¬ß 19.2-281</t>
  </si>
  <si>
    <t>Construction of article.</t>
  </si>
  <si>
    <t>&lt;p&gt;This article shall be so interpreted and construed as to effectuate its general purpose to make uniform the law of the states which enact it.&lt;/p&gt;&lt;p&gt;Code 1950, ¬ß 19.1-278; 1960, c. 366; 1975, c. 495.&lt;/p&gt;</t>
  </si>
  <si>
    <t>¬ß 19.2-282</t>
  </si>
  <si>
    <t>How article cited.</t>
  </si>
  <si>
    <t>&lt;p&gt;This article may be cited as the "Uniform Act to Secure the Attendance of Witnesses from without a State in Criminal Proceedings."&lt;/p&gt;&lt;p&gt;Code 1950, ¬ß 19.1-279; 1960, c. 366; 1975, c. 495.&lt;/p&gt;</t>
  </si>
  <si>
    <t>CONVICTIONS; EFFECT THEREOF</t>
  </si>
  <si>
    <t>PROOF AND VERDICTS</t>
  </si>
  <si>
    <t>¬ß 19.2-283</t>
  </si>
  <si>
    <t>How accused may be convicted of felony.</t>
  </si>
  <si>
    <t>&lt;p&gt;No person shall be convicted of felony, unless by his confession of guilt in court, or by his plea, or by the verdict of a jury, accepted and recorded by the court, or by judgment of the court trying the case without a jury according to law.&lt;/p&gt;&lt;p&gt;Code 1950, ¬ß 19.1-248; 1960, c. 366; 1975, c. 495.&lt;/p&gt;</t>
  </si>
  <si>
    <t>¬ß 19.2-284</t>
  </si>
  <si>
    <t>Proof of ownership in offense relating to property.</t>
  </si>
  <si>
    <t>&lt;p&gt;In a prosecution for an offense committed upon, relating to or affecting real estate, or for stealing, embezzling, destroying, injuring or fraudulently receiving or concealing any personal estate it shall be sufficient to prove that when the offense was committed the actual or constructive possession, or a general or special property, in the whole or any part of such estate was in the person or entity alleged in the indictment or other accusation to be the owner thereof.&lt;/p&gt;&lt;p&gt;Code 1950, ¬ß 19.1-247; 1960, c. 366; 1975, c. 495.&lt;/p&gt;</t>
  </si>
  <si>
    <t>¬ß 19.2-285</t>
  </si>
  <si>
    <t>Accused guilty of part of offense charged; sentence; on new trial what tried.</t>
  </si>
  <si>
    <t>&lt;p&gt;If a person indicted of a felony be by the jury acquitted of part of the offense charged, he shall be sentenced for such part as he is so convicted of, if the same be substantially charged in the indictment, whether it be felony or misdemeanor. If the verdict be set aside and a new trial granted the accused, he shall not be tried for any higher offense than that of which he was convicted on the last trial.&lt;/p&gt;&lt;p&gt;Code 1950, ¬ß 19.1-249; 1960, c. 366; 1975, c. 495.&lt;/p&gt;</t>
  </si>
  <si>
    <t>¬ß 19.2-286</t>
  </si>
  <si>
    <t>Conviction of attempt or as accessory on indictment for felony; effect of general verdict of not guilty.</t>
  </si>
  <si>
    <t>&lt;p&gt;On an indictment for felony the jury may find the accused not guilty of the felony but guilty of an attempt to commit such felony, or of being an accessory thereto; and a general verdict of not guilty, upon such indictment, shall be a bar to a subsequent prosecution for an attempt to commit such felony, or of being an accessory thereto.&lt;/p&gt;&lt;p&gt;Code 1950, ¬ß 19.1-254; 1960, c. 366; 1975, c. 495.&lt;/p&gt;</t>
  </si>
  <si>
    <t>¬ß 19.2-287</t>
  </si>
  <si>
    <t>Verdict and judgment, when jury agree as to some and disagree as to others.</t>
  </si>
  <si>
    <t>&lt;p&gt;When two or more persons are charged and tried jointly, the jury may render a verdict as to any of them as to whom they agree. Thereupon judgment shall be entered according to the verdict; and as to the others the case shall be tried by another jury.&lt;/p&gt;&lt;p&gt;Code 1950, ¬ß 19.1-256; 1960, c. 366; 1975, c. 495.&lt;/p&gt;</t>
  </si>
  <si>
    <t>¬ß 19.2-288</t>
  </si>
  <si>
    <t>Verdict when accused found guilty of punishable homicide.</t>
  </si>
  <si>
    <t>&lt;p&gt;If a person indicted for murder be found by the jury guilty of any punishable homicide, they shall in their verdict fix the degree thereof and ascertain the extent of the punishment to be inflicted within the bounds prescribed by ¬ß¬ß &lt;a href='http://law.lis.virginia.gov/vacode/18.2-30/'&gt;18.2-30&lt;/a&gt; to &lt;a href='http://law.lis.virginia.gov/vacode/18.2-36/'&gt;18.2-36&lt;/a&gt;.&lt;/p&gt;&lt;p&gt;Code 1950, ¬ß 19.1-250; 1960, c. 366; 1975, c. 495.&lt;/p&gt;</t>
  </si>
  <si>
    <t>¬ß 19.2-289</t>
  </si>
  <si>
    <t>Conviction of petit larceny.</t>
  </si>
  <si>
    <t>&lt;p&gt;In a prosecution for grand larceny, if it be found that the thing stolen is of less value than $500, the jury may find the accused guilty of petit larceny.&lt;/p&gt;&lt;p&gt;Code 1950, ¬ß 19.1-252; 1960, c. 366; 1966, c. 247; 1975, c. 495; 1981, c. 197; 2018, cc. &lt;a href='http://lis.virginia.gov/cgi-bin/legp604.exe?181+ful+CHAP0764'&gt;764&lt;/a&gt;, &lt;a href='http://lis.virginia.gov/cgi-bin/legp604.exe?181+ful+CHAP0765'&gt;765&lt;/a&gt;.&lt;/p&gt;</t>
  </si>
  <si>
    <t>¬ß 19.2-290</t>
  </si>
  <si>
    <t>Conviction of petit larceny though thing stolen worth $500 or more.</t>
  </si>
  <si>
    <t>&lt;p&gt;In a prosecution for petit larceny, though the thing stolen be of the value of $500 or more, the jury may find the accused guilty, and upon a conviction under this section or ¬ß &lt;a href='/vacode/19.2-289/'&gt;19.2-289&lt;/a&gt; the accused shall be sentenced for petit larceny.&lt;/p&gt;&lt;p&gt;Code 1950, ¬ß 19.1-253; 1960, c. 366; 1966, c. 247; 1975, c. 495; 1981, c. 197; 2018, cc. &lt;a href='http://lis.virginia.gov/cgi-bin/legp604.exe?181+ful+CHAP0764'&gt;764&lt;/a&gt;, &lt;a href='http://lis.virginia.gov/cgi-bin/legp604.exe?181+ful+CHAP0765'&gt;765&lt;/a&gt;.&lt;/p&gt;</t>
  </si>
  <si>
    <t>¬ß 19.2-291</t>
  </si>
  <si>
    <t>Faulty counts; motion to strike; general verdict of guilty.</t>
  </si>
  <si>
    <t>&lt;p&gt;When there are several counts in the indictment one or more of which are faulty, the accused may move to strike the faulty count or counts or move the court to instruct the jury to disregard them. If he does neither and a general verdict of guilty is found, judgment shall be entered against the accused, if any count be good, though others be faulty, unless the court can plainly see that the verdict could not have been found on the good count. If the accused demurs to the faulty count or moves the court to instruct the jury to disregard it and his demurrer or motion is overruled and there is a general verdict of guilty and it cannot be seen on which count the verdict was founded, if the jury has been discharged, it shall be set aside; but if it is manifest that it could not have been found on the bad count, the verdict shall be allowed to stand.&lt;/p&gt;&lt;p&gt;Code 1950, ¬ß 19.1-255; 1960, c. 366; 1975, c. 495.&lt;/p&gt;</t>
  </si>
  <si>
    <t>¬ß 19.2-291.1</t>
  </si>
  <si>
    <t>Report of conviction of school employees for certain offenses.</t>
  </si>
  <si>
    <t>&lt;p&gt;The clerk of any circuit court or any district court in the Commonwealth shall report to the Superintendent of Public Instruction and the division superintendent of any employing school division the conviction of any person, known by such clerk to hold a license issued by the Board of Education, for any felony involving the sexual molestation, physical or sexual abuse, or rape of a child or involving drugs pursuant to Article 1 (¬ß &lt;a href='http://law.lis.virginia.gov/vacode/18.2-247/'&gt;18.2-247&lt;/a&gt; et seq.) of Chapter 7 of Title 18.2.&lt;/p&gt;&lt;p&gt;2008, cc. &lt;a href='http://lis.virginia.gov/cgi-bin/legp604.exe?081+ful+CHAP0474'&gt;474&lt;/a&gt;, &lt;a href='http://lis.virginia.gov/cgi-bin/legp604.exe?081+ful+CHAP0827'&gt;827&lt;/a&gt;.&lt;/p&gt;</t>
  </si>
  <si>
    <t>FORMER JEOPARDY</t>
  </si>
  <si>
    <t>¬ß 19.2-292</t>
  </si>
  <si>
    <t>Acquittal by jury on merits bar to further prosecution for same offense.</t>
  </si>
  <si>
    <t>&lt;p&gt;A person acquitted upon the facts and merits on a former trial, may plead such acquittal in bar of a second prosecution for the same offense, notwithstanding any defect in the form or substance of the indictment or accusation on which he was acquitted, unless the case be for a violation of the law relating to the state revenue and the acquittal be reversed on a writ of error on behalf of the Commonwealth.&lt;/p&gt;&lt;p&gt;Code 1950, ¬ß 19.1-257; 1960, c. 366; 1975, c. 495.&lt;/p&gt;</t>
  </si>
  <si>
    <t>¬ß 19.2-293</t>
  </si>
  <si>
    <t>When acquittal not a bar to further prosecution for same offense.</t>
  </si>
  <si>
    <t>&lt;p&gt;A person acquitted of an offense on the ground of a variance between the allegations and the proof of the indictment or other accusation, or upon an exception to the form or substance thereof, may be arraigned again on a new indictment or other proper accusation, and tried and convicted for the same offense, notwithstanding such former acquittal.&lt;/p&gt;&lt;p&gt;Code 1950, ¬ß 19.1-258; 1960, c. 366; 1975, c. 495.&lt;/p&gt;</t>
  </si>
  <si>
    <t>¬ß 19.2-294</t>
  </si>
  <si>
    <t>Offense against two or more statutes or ordinances.</t>
  </si>
  <si>
    <t>&lt;p&gt;If the same act be a violation of two or more statutes, or of two or more ordinances, or of one or more statutes and also one or more ordinances, conviction under one of such statutes or ordinances shall be a bar to a prosecution or proceeding under the other or others. Furthermore, if the same act be a violation of both a state and a federal statute, a prosecution under the federal statute shall be a bar to a prosecution under the state statute. The provisions of this section shall not apply to any offense involving an act of terrorism as defined in ¬ß &lt;a href='http://law.lis.virginia.gov/vacode/18.2-46.4/'&gt;18.2-46.4&lt;/a&gt;.&lt;/p&gt;&lt;p&gt;For purposes of this section, a prosecution under a federal statute shall be deemed to be commenced once jeopardy has attached.&lt;/p&gt;&lt;p&gt;Code 1950, ¬ß 19.1-259; 1960, c. 366; 1975, c. 495; 1987, c. 241; 2002, cc. &lt;a href='http://lis.virginia.gov/cgi-bin/legp604.exe?021+ful+CHAP0588'&gt;588&lt;/a&gt;, &lt;a href='http://lis.virginia.gov/cgi-bin/legp604.exe?021+ful+CHAP0623'&gt;623&lt;/a&gt;; 2003, c. &lt;a href='http://lis.virginia.gov/cgi-bin/legp604.exe?031+ful+CHAP0736'&gt;736&lt;/a&gt;.&lt;/p&gt;</t>
  </si>
  <si>
    <t>¬ß 19.2-294.1</t>
  </si>
  <si>
    <t>Dismissal of one of dual charges for driving while intoxicated and reckless driving upon conviction of other charge.</t>
  </si>
  <si>
    <t>&lt;p&gt;Whenever any person is charged with a violation of ¬ß &lt;a href='http://law.lis.virginia.gov/vacode/18.2-266/'&gt;18.2-266&lt;/a&gt; or any similar ordinances of any county, city, or town and with reckless driving in violation of ¬ß &lt;a href='http://law.lis.virginia.gov/vacode/46.2-852/'&gt;46.2-852&lt;/a&gt; or any ordinance of any county, city or town incorporating ¬ß &lt;a href='http://law.lis.virginia.gov/vacode/46.2-852/'&gt;46.2-852&lt;/a&gt;, growing out of the same act or acts and is convicted of one of these charges, the court shall dismiss the remaining charge.&lt;/p&gt;&lt;p&gt;Code 1950, ¬ß 19.1-259.1; 1960, c. 493; 1975, c. 495; 1997, c. &lt;a href='http://lis.virginia.gov/cgi-bin/legp604.exe?971+ful+CHAP0691'&gt;691&lt;/a&gt;; 2004, c. &lt;a href='http://lis.virginia.gov/cgi-bin/legp604.exe?041+ful+CHAP0937'&gt;937&lt;/a&gt;.&lt;/p&gt;</t>
  </si>
  <si>
    <t>CONVICTION OF ALIENS</t>
  </si>
  <si>
    <t>¬ß 19.2-294.2</t>
  </si>
  <si>
    <t>Procedure when aliens convicted of certain felonies; duties of probation and parole officer.</t>
  </si>
  <si>
    <t>&lt;p&gt;A. Whenever a person is (i) convicted in a circuit court of any felony and (ii) referred to a probation or parole officer for a report pursuant to ¬ß &lt;a href='http://law.lis.virginia.gov/vacode/19.2-299/'&gt;19.2-299&lt;/a&gt;, or for probation supervision, the probation or parole officer shall inquire as to the citizenship of such person. If upon inquiry it is determined that the person may be an alien based upon his failure to produce evidence of United States citizenship, the probation or parole officer shall report this determination to the Central Criminal Records Exchange of the Department of State Police in a format approved by the Exchange.&lt;/p&gt;&lt;p&gt;B. The inquiry required by this section need not be made if it is apparent that a report on alien status has previously been made to the Central Criminal Records Exchange pursuant to this section.&lt;/p&gt;&lt;p&gt;C. It shall be the responsibility of the Central Criminal Records Exchange of the Department of State Police to review arrest reports submitted by law-enforcement agencies and reports of suspected alien-status inquiries made by probation or parole officers, and to report within sixty days of final disposition to the Law Enforcement Support Center of the United States Immigration and Customs Enforcement the identity of all convicted offenders suspected of being an alien.&lt;/p&gt;&lt;p&gt;1985, c. 247; 1994, c. &lt;a href='http://lis.virginia.gov/cgi-bin/legp604.exe?941+ful+CHAP0579'&gt;579&lt;/a&gt;; 2008, cc. &lt;a href='http://lis.virginia.gov/cgi-bin/legp604.exe?081+ful+CHAP0180'&gt;180&lt;/a&gt;, &lt;a href='http://lis.virginia.gov/cgi-bin/legp604.exe?081+ful+CHAP0415'&gt;415&lt;/a&gt;; 2017, c. &lt;a href='http://lis.virginia.gov/cgi-bin/legp604.exe?171+ful+CHAP0084'&gt;84&lt;/a&gt;.&lt;/p&gt;</t>
  </si>
  <si>
    <t>SENTENCE; JUDGMENT; EXECUTION OF SENTENCE</t>
  </si>
  <si>
    <t>¬ß 19.2-295</t>
  </si>
  <si>
    <t>Ascertainment of punishment.</t>
  </si>
  <si>
    <t>&lt;p&gt;A. Within the limits prescribed by law, the term of confinement in the state correctional facility or in jail and the amount of fine, if any, of a person convicted of a criminal offense, shall be ascertained by the jury, or by the court in cases tried without a jury.&lt;/p&gt;&lt;p&gt;B. In any case in which a jury has fixed a sentence as provided in this chapter and the sentence is modified by the court pursuant to the authority contained within this chapter, the court shall file with the record of the case a written explanation of such modification including the cause therefor.&lt;/p&gt;&lt;p&gt;Code 1950, ¬ß¬ß 19.1-291, 19.1-292; 1960, c. 366; 1975, c. 495; 2007, c. &lt;a href='http://lis.virginia.gov/cgi-bin/legp604.exe?071+ful+CHAP0259'&gt;259&lt;/a&gt;.&lt;/p&gt;</t>
  </si>
  <si>
    <t>¬ß 19.2-295.1</t>
  </si>
  <si>
    <t>Sentencing proceeding by the jury after conviction.</t>
  </si>
  <si>
    <t>&lt;p&gt;In cases of trial by jury, upon a finding that the defendant is guilty of a felony or a Class 1 misdemeanor, or upon a finding in the trial de novo of an appealed misdemeanor conviction that the defendant is guilty of a Class 1 misdemeanor, a separate proceeding limited to the ascertainment of punishment shall be held as soon as practicable before the same jury. At such proceeding, the Commonwealth may present any victim impact testimony pursuant to ¬ß &lt;a href='http://law.lis.virginia.gov/vacode/19.2-295.3/'&gt;19.2-295.3&lt;/a&gt; and shall present the defendant's prior criminal history, including prior convictions and the punishments imposed, by certified, attested or exemplified copies of the final order, including adult convictions and juvenile convictions and adjudications of delinquency. Prior convictions shall include convictions and adjudications of delinquency under the laws of any state, the District of Columbia, the United States or its territories. The Commonwealth shall provide to the defendant 14 days prior to trial notice of its intention to introduce copies of final orders evidencing the defendant's prior criminal history, including prior convictions and punishments imposed. Such notice shall include (i) the date of each prior conviction, (ii) the name and jurisdiction of the court where each prior conviction was had, (iii) each offense of which he was convicted, and (iv) the punishment imposed. Prior to commencement of the trial, the Commonwealth shall provide to the defendant photocopies of certified copies of the final orders which it intends to introduce at sentencing. After the Commonwealth has introduced in its case-in-chief of the sentencing phase such evidence of prior convictions or victim impact testimony, or both, or if no such evidence is introduced, the defendant may introduce relevant, admissible evidence related to punishment. Nothing in this section shall prevent the Commonwealth or the defendant from introducing relevant, admissible evidence in rebuttal.&lt;/p&gt;&lt;p&gt;If the jury cannot agree on a punishment, the court shall impanel a different jury to ascertain punishment, unless the defendant, the attorney for the Commonwealth, and the court agree, in the manner provided in ¬ß &lt;a href='http://law.lis.virginia.gov/vacode/19.2-257/'&gt;19.2-257&lt;/a&gt;, that the court shall fix punishment.&lt;/p&gt;&lt;p&gt;If the sentence imposed pursuant to this section is subsequently set aside or found invalid solely due to an error in the sentencing proceeding, the court shall impanel a different jury to ascertain punishment, unless the defendant, the attorney for the Commonwealth and the court agree, in the manner provided in ¬ß &lt;a href='http://law.lis.virginia.gov/vacode/19.2-257/'&gt;19.2-257&lt;/a&gt;, that the court shall fix punishment.&lt;/p&gt;&lt;p&gt;1994,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1995, c. &lt;a href='http://lis.virginia.gov/cgi-bin/legp604.exe?951+ful+CHAP0567'&gt;567&lt;/a&gt;; 1996, c. &lt;a href='http://lis.virginia.gov/cgi-bin/legp604.exe?961+ful+CHAP0664'&gt;664&lt;/a&gt;; 2001, c. &lt;a href='http://lis.virginia.gov/cgi-bin/legp604.exe?011+ful+CHAP0389'&gt;389&lt;/a&gt;; 2007, cc. &lt;a href='http://lis.virginia.gov/cgi-bin/legp604.exe?071+ful+CHAP0388'&gt;388&lt;/a&gt;, &lt;a href='http://lis.virginia.gov/cgi-bin/legp604.exe?071+ful+CHAP0478'&gt;478&lt;/a&gt;; 2012, c. &lt;a href='http://lis.virginia.gov/cgi-bin/legp604.exe?121+ful+CHAP0134'&gt;134&lt;/a&gt;.&lt;/p&gt;</t>
  </si>
  <si>
    <t>¬ß 19.2-295.2</t>
  </si>
  <si>
    <t>Postrelease supervision of felons sentenced for offenses committed on and after January 1, 1995, and on and after July 1, 2000.</t>
  </si>
  <si>
    <t>&lt;p&gt;A. At the time the court imposes sentence upon a conviction for any felony offense committed (i) on or after January 1, 1995, the court may, and (ii) on or after July 1, 2000, shall, in addition to any other punishment imposed if such other punishment includes an active term of incarceration in a state or local correctional facility, except in cases in which the court orders a suspended term of confinement of at least six months, impose a term of postrelease supervision of not less than six months nor more than three years, as the court may determine. Such additional term shall be suspended and the defendant placed under postrelease supervision upon release from the active term of incarceration. The period of supervision shall be established by the court; however, such period shall not be less than six months nor more than three years. Periods of postrelease supervision imposed pursuant to this section upon more than one felony conviction may be ordered to run concurrently. Periods of postrelease supervision imposed pursuant to this section may be ordered to run concurrently with any period of probation the defendant may also be subject to serve.&lt;/p&gt;&lt;p&gt;B. The period of postrelease supervision shall be under the supervision and review of the Virginia Parole Board. The Board shall review each felon prior to release and establish conditions of postrelease supervision. Failure to successfully abide by such terms and conditions shall be grounds to terminate the period of postrelease supervision and recommit the defendant to the Department of Corrections or to the local correctional facility from which he was previously released. Procedures for any such termination and recommitment shall be conducted in the same manner as procedures for the revocation of parole.&lt;/p&gt;&lt;p&gt;C. Postrelease supervision programs shall be operated through the probation and parole districts established pursuant to ¬ß &lt;a href='http://law.lis.virginia.gov/vacode/53.1-141/'&gt;53.1-141&lt;/a&gt;.&lt;/p&gt;&lt;p&gt;D. Nothing in this section shall be construed to prohibit the court from exercising any authority otherwise granted by law.&lt;/p&gt;&lt;p&gt;1994,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href='http://lis.virginia.gov/cgi-bin/legp604.exe?001+ful+CHAP0767'&gt;767&lt;/a&gt;.&lt;/p&gt;</t>
  </si>
  <si>
    <t>¬ß 19.2-295.2:1</t>
  </si>
  <si>
    <t>Postrelease supervision of felons sentenced for certain offenses committed on or after July 1, 2006.</t>
  </si>
  <si>
    <t>&lt;p&gt;A. For offenses committed on or after July 1, 2006:&lt;/p&gt;&lt;p&gt;1. At the time the court imposes a sentence upon a conviction for a first violation of subsection A of ¬ß &lt;a href='http://law.lis.virginia.gov/vacode/18.2-472.1/'&gt;18.2-472.1&lt;/a&gt; the court shall impose an added term of postrelease supervision of six months.&lt;/p&gt;&lt;p&gt;2. For a second or subsequent violation of subsection A of ¬ß &lt;a href='http://law.lis.virginia.gov/vacode/18.2-472.1/'&gt;18.2-472.1&lt;/a&gt; when both violations occurred after July 1, 2006, or a first violation of subsection B of ¬ß &lt;a href='http://law.lis.virginia.gov/vacode/18.2-472.1/'&gt;18.2-472.1&lt;/a&gt;, the court shall impose an added term of postrelease supervision by the Department of Corrections of two years.&lt;/p&gt;&lt;p&gt;3. For a second or subsequent violation of subsection B of ¬ß &lt;a href='http://law.lis.virginia.gov/vacode/18.2-472.1/'&gt;18.2-472.1&lt;/a&gt; when both violations occurred after July 1, 2006, the court shall impose an added term of postrelease supervision by the Department of Corrections of five years.&lt;/p&gt;&lt;p&gt;Any terms of postrelease supervision imposed pursuant to this section shall be in addition to any other punishment imposed, including any periods of active incarceration or suspended periods of incarceration, if any.&lt;/p&gt;&lt;p&gt;B. The court shall order that any term of postrelease supervision imposed pursuant to this section be suspended, and the defendant be placed on active supervision under a postrelease supervision program operated by the Department of Corrections. The court shall order that the defendant be subject to electronic monitoring by means of a GPS (Global Positioning System) tracking device, or other similar device during this period of postrelease supervision. Failure to successfully abide by the terms and conditions of the postrelease supervision program shall be grounds to terminate the period of postrelease supervision and recommit the defendant to the Department of Corrections or to a local correctional facility. Procedures for any such termination shall be conducted after a hearing in the court which originally sentenced the defendant, conducted in a manner consistent with a revocation hearing under ¬ß &lt;a href='http://law.lis.virginia.gov/vacode/19.2-306/'&gt;19.2-306&lt;/a&gt;, mutatis mutandis.&lt;/p&gt;&lt;p&gt;C. Nothing in this section shall be construed to prohibit the court from exercising any authority otherwise granted by law.&lt;/p&gt;&lt;p&gt;2006, cc. &lt;a href='http://lis.virginia.gov/cgi-bin/legp604.exe?061+ful+CHAP0857'&gt;857&lt;/a&gt;, &lt;a href='http://lis.virginia.gov/cgi-bin/legp604.exe?061+ful+CHAP0914'&gt;914&lt;/a&gt;.&lt;/p&gt;</t>
  </si>
  <si>
    <t>¬ß 19.2-295.3</t>
  </si>
  <si>
    <t>Admission of victim impact testimony.</t>
  </si>
  <si>
    <t>&lt;p&gt;Whether by trial or upon a plea of guilty, upon a finding that the defendant is guilty of a felony, the court shall permit the victim, as defined in ¬ß &lt;a href='http://law.lis.virginia.gov/vacode/19.2-11.01/'&gt;19.2-11.01&lt;/a&gt;, upon motion of the attorney for the Commonwealth, to testify in the presence of the accused regarding the impact of the offense upon the victim. The court shall limit the victim's testimony to the factors set forth in clauses (i) through (vi) of subsection A of ¬ß &lt;a href='http://law.lis.virginia.gov/vacode/19.2-299.1/'&gt;19.2-299.1&lt;/a&gt;. In the case of trial by jury, the court shall permit the victim to testify at the sentencing hearing conducted pursuant to ¬ß &lt;a href='http://law.lis.virginia.gov/vacode/19.2-295.1/'&gt;19.2-295.1&lt;/a&gt; or in the case of trial by the court or a guilty plea, the court shall permit the victim to testify before the court prior to the imposition of a sentence. Victim impact testimony in all capital murder cases shall be admitted in accordance with ¬ß &lt;a href='http://law.lis.virginia.gov/vacode/19.2-264.4/'&gt;19.2-264.4&lt;/a&gt;.&lt;/p&gt;&lt;p&gt;1998, c. &lt;a href='http://lis.virginia.gov/cgi-bin/legp604.exe?981+ful+CHAP0485'&gt;485&lt;/a&gt;; 2004, c. &lt;a href='http://lis.virginia.gov/cgi-bin/legp604.exe?041+ful+CHAP0310'&gt;310&lt;/a&gt;.&lt;/p&gt;</t>
  </si>
  <si>
    <t>¬ß 19.2-296</t>
  </si>
  <si>
    <t>Withdrawal of plea of guilty.</t>
  </si>
  <si>
    <t>&lt;p&gt;A motion to withdraw a plea of guilty or nolo contendere may be made only before sentence is imposed or imposition of a sentence is suspended; but to correct manifest injustice, the court within twenty-one days after entry of a final order may set aside the judgment of conviction and permit the defendant to withdraw his plea.&lt;/p&gt;&lt;p&gt;1975, c. 495.&lt;/p&gt;</t>
  </si>
  <si>
    <t>¬ß 19.2-297</t>
  </si>
  <si>
    <t>&lt;p&gt;Repealed by Acts 1994, c. &lt;a href='http://lis.virginia.gov/cgi-bin/legp604.exe?941+ful+CHAP0706'&gt;706&lt;/a&gt;.&lt;/p&gt;</t>
  </si>
  <si>
    <t>¬ß 19.2-297.1</t>
  </si>
  <si>
    <t>Sentence of person twice previously convicted of certain violent felonies.</t>
  </si>
  <si>
    <t>&lt;p&gt;A. Any person convicted of two or more separate acts of violence when such offenses were not part of a common act, transaction or scheme, and who has been at liberty as defined in ¬ß &lt;a href='http://law.lis.virginia.gov/vacode/53.1-151/'&gt;53.1-151&lt;/a&gt; between each conviction, shall, upon conviction of a third or subsequent act of violence, be sentenced to life imprisonment and shall not have all or any portion of the sentence suspended, provided it is admitted, or found by the jury or judge before whom he is tried, that he has been previously convicted of two or more such acts of violence. For the purposes of this section, "act of violence" means (i) any one of the following violations of Chapter 4 (¬ß &lt;a href='http://law.lis.virginia.gov/vacode/18.2-30/'&gt;18.2-30&lt;/a&gt; et seq.) of Title 18.2:&lt;/p&gt;&lt;p&gt;a. First and second degree murder and voluntary manslaughter under Article 1 (¬ß &lt;a href='http://law.lis.virginia.gov/vacode/18.2-30/'&gt;18.2-30&lt;/a&gt; et seq.);&lt;/p&gt;&lt;p&gt;b. Mob-related felonies under Article 2 (¬ß &lt;a href='http://law.lis.virginia.gov/vacode/18.2-38/'&gt;18.2-38&lt;/a&gt; et seq.);&lt;/p&gt;&lt;p&gt;c. Any kidnapping or abduction felony under Article 3 (¬ß &lt;a href='http://law.lis.virginia.gov/vacode/18.2-47/'&gt;18.2-47&lt;/a&gt; et seq.);&lt;/p&gt;&lt;p&gt;d. Any malicious felonious assault or malicious bodily wounding under Article 4 (¬ß &lt;a href='http://law.lis.virginia.gov/vacode/18.2-51/'&gt;18.2-51&lt;/a&gt; et seq.);&lt;/p&gt;&lt;p&gt;e. Robbery under ¬ß &lt;a href='http://law.lis.virginia.gov/vacode/18.2-58/'&gt;18.2-58&lt;/a&gt; and carjacking under ¬ß &lt;a href='http://law.lis.virginia.gov/vacode/18.2-58.1/'&gt;18.2-58.1&lt;/a&gt;;&lt;/p&gt;&lt;p&gt;f. Except as otherwise provided in ¬ß &lt;a href='http://law.lis.virginia.gov/vacode/18.2-67.5:2/'&gt;18.2-67.5:2&lt;/a&gt; or ¬ß &lt;a href='http://law.lis.virginia.gov/vacode/18.2-67.5:3/'&gt;18.2-67.5:3&lt;/a&gt;, criminal sexual assault punishable as a felony under Article 7 (¬ß &lt;a href='http://law.lis.virginia.gov/vacode/18.2-61/'&gt;18.2-61&lt;/a&gt; et seq.); or&lt;/p&gt;&lt;p&gt;g. Arson in violation of ¬ß &lt;a href='http://law.lis.virginia.gov/vacode/18.2-77/'&gt;18.2-77&lt;/a&gt; when the structure burned was occupied or a Class 3 felony violation of ¬ß &lt;a href='http://law.lis.virginia.gov/vacode/18.2-79/'&gt;18.2-79&lt;/a&gt;.&lt;/p&gt;&lt;p&gt;(ii) conspiracy to commit any of the violations enumerated in clause (i) of this section; and (iii) violations as a principal in the second degree or accessory before the fact of the provisions enumerated in clause (i) of this section.&lt;/p&gt;&lt;p&gt;B. Prior convictions shall include convictions under the laws of any state or of the United States for any offense substantially similar to those listed under "act of violence" if such offense would be a felony if committed in the Commonwealth.&lt;/p&gt;&lt;p&gt;The Commonwealth shall notify the defendant in writing, at least thirty days prior to trial, of its intention to seek punishment pursuant to this section.&lt;/p&gt;&lt;p&gt;C. Any person sentenced to life imprisonment pursuant to this section shall not be eligible for parole and shall not be eligible for any good conduct allowance or any earned sentence credits under Chapter 6 (¬ß &lt;a href='http://law.lis.virginia.gov/vacode/53.1-186/'&gt;53.1-186&lt;/a&gt; et seq.) of Title 53.1. However, any person subject to the provisions of this section, other than a person who was sentenced under subsection A of ¬ß &lt;a href='http://law.lis.virginia.gov/vacode/18.2-67.5:3/'&gt;18.2-67.5:3&lt;/a&gt; for criminal sexual assault convictions specified in subdivision f, (i) who has reached the age of sixty-five or older and who has served at least five years of the sentence imposed or (ii) who has reached the age of sixty or older and who has served at least ten years of the sentence imposed may petition the Parole Board for conditional release. The Parole Board shall promulgate regulations to implement the provisions of this subsection.&lt;/p&gt;&lt;p&gt;1994, cc. &lt;a href='http://lis.virginia.gov/cgi-bin/legp604.exe?941+ful+CHAP0828'&gt;828&lt;/a&gt;, &lt;a href='http://lis.virginia.gov/cgi-bin/legp604.exe?941+ful+CHAP0860'&gt;860&lt;/a&gt;, &lt;a href='http://lis.virginia.gov/cgi-bin/legp604.exe?941+ful+CHAP0862'&gt;862&lt;/a&gt;, &lt;a href='http://lis.virginia.gov/cgi-bin/legp604.exe?941+ful+CHAP0881'&gt;881&lt;/a&gt;; 1994, 2nd Sp. Sess., cc. &lt;a href='http://lis.virginia.gov/cgi-bin/legp604.exe?943+ful+CHAP0001'&gt;1&lt;/a&gt;, &lt;a href='http://lis.virginia.gov/cgi-bin/legp604.exe?943+ful+CHAP0002'&gt;2&lt;/a&gt;; 1995, c. &lt;a href='http://lis.virginia.gov/cgi-bin/legp604.exe?951+ful+CHAP0834'&gt;834&lt;/a&gt;; 1996, c. &lt;a href='http://lis.virginia.gov/cgi-bin/legp604.exe?961+ful+CHAP0539'&gt;539&lt;/a&gt;.&lt;/p&gt;</t>
  </si>
  <si>
    <t>¬ß 19.2-298</t>
  </si>
  <si>
    <t>Pronouncement of sentence.</t>
  </si>
  <si>
    <t>&lt;p&gt;After a finding of guilty, sentence shall be pronounced, or decision to suspend the imposition of sentence shall be announced, without unreasonable delay. Pending pronouncement, the court may commit the accused to jail or may continue or alter the bail except that in those cases where the accused is convicted of a murder in the first degree, the court shall commit him to jail and he shall not be allowed bail pending the pronouncement of sentence. Before pronouncing the sentence, the court shall inquire of the accused if he desires to make a statement and if he desires to advance any reason why judgment should not be pronounced against him.&lt;/p&gt;&lt;p&gt;Whenever any person willfully and knowingly fails to surrender or submit to the custody of a sheriff as ordered by a court, any law-enforcement officer, with or without a warrant, may arrest such person anywhere in the Commonwealth. If the arrest is made in the county or city in which the person was ordered to surrender, or in an adjoining county or city, the officer may forthwith return the accused before the proper court. If the arrest is made beyond the foregoing limits, the officer shall proceed according to the provisions of ¬ß &lt;a href='http://law.lis.virginia.gov/vacode/19.2-76/'&gt;19.2-76&lt;/a&gt;, and if such arrest is made without a warrant, the officer shall procure a warrant from the magistrate serving the county or city wherein the arrest was made, charging the accused with contempt of court.&lt;/p&gt;&lt;p&gt;1975, c. 495; 1976, c. 285; 2009, c. &lt;a href='http://lis.virginia.gov/cgi-bin/legp604.exe?091+ful+CHAP0192'&gt;192&lt;/a&gt;.&lt;/p&gt;</t>
  </si>
  <si>
    <t>¬ß 19.2-298.01</t>
  </si>
  <si>
    <t>Use of discretionary sentencing guidelines.</t>
  </si>
  <si>
    <t>&lt;p&gt;A. In all felony cases, other than Class 1 felonies, the court shall (i) have presented to it the appropriate discretionary sentencing guidelines worksheets and (ii) review and consider the suitability of the applicable discretionary sentencing guidelines established pursuant to Chapter 8 (¬ß &lt;a href='http://law.lis.virginia.gov/vacode/17.1-800/'&gt;17.1-800&lt;/a&gt; et seq.) of Title 17.1. Before imposing sentence, the court shall state for the record that such review and consideration have been accomplished and shall make the completed worksheets a part of the record of the case and open for inspection. In cases tried by a jury, the jury shall not be presented any information regarding sentencing guidelines.&lt;/p&gt;&lt;p&gt;B. In any felony case, other than Class 1 felonies, in which the court imposes a sentence which is either greater or less than that indicated by the discretionary sentencing guidelines, the court shall file with the record of the case a written explanation of such departure.&lt;/p&gt;&lt;p&gt;C. In felony cases, other than Class 1 felonies, tried by a jury and in felony cases tried by the court without a jury upon a plea of not guilty, the court shall direct a probation officer of such court to prepare the discretionary sentencing guidelines worksheets. In felony cases tried upon a plea of guilty, including cases which are the subject of a plea agreement, the court shall direct a probation officer of such court to prepare the discretionary sentencing guidelines worksheets, or, with the concurrence of the accused, the court and the attorney for the Commonwealth, the worksheets shall be prepared by the attorney for the Commonwealth.&lt;/p&gt;&lt;p&gt;D. Except as provided in subsection E, discretionary sentencing guidelines worksheets prepared pursuant to this section shall be subject to the same distribution as presentence investigation reports prepared pursuant to subsection A of ¬ß &lt;a href='http://law.lis.virginia.gov/vacode/19.2-299/'&gt;19.2-299&lt;/a&gt;.&lt;/p&gt;&lt;p&gt;E. Following the entry of a final order of conviction and sentence in a felony case, the clerk of the circuit court in which the case was tried shall cause a copy of such order or orders, the original of the discretionary sentencing guidelines worksheets prepared in the case, and a copy of any departure explanation prepared pursuant to subsection B to be forwarded to the Virginia Criminal Sentencing Commission within five days. Similarly, the statement required by ¬ß¬ß &lt;a href='http://law.lis.virginia.gov/vacode/19.2-295/'&gt;19.2-295&lt;/a&gt; and &lt;a href='http://law.lis.virginia.gov/vacode/19.2-303/'&gt;19.2-303&lt;/a&gt; and regarding departure from or modification of a sentence fixed by a jury shall be forwarded to the Virginia Criminal Sentencing Commission.&lt;/p&gt;&lt;p&gt;F. The failure to follow any or all of the provisions of this section or the failure to follow any or all of the provisions of this section in the prescribed manner shall not be reviewable on appeal or the basis of any other post-conviction relief.&lt;/p&gt;&lt;p&gt;G. The provisions of this section shall apply only to felony cases in which the offense is committed on or after January 1, 1995, and for which there are discretionary sentencing guidelines. For purposes of the discretionary sentencing guidelines only, a person sentenced to a boot camp incarceration program pursuant to ¬ß &lt;a href='http://law.lis.virginia.gov/vacode/19.2-316.1/'&gt;19.2-316.1&lt;/a&gt;, a detention center incarceration program pursuant to ¬ß &lt;a href='http://law.lis.virginia.gov/vacode/19.2-316.2/'&gt;19.2-316.2&lt;/a&gt; or a diversion center incarceration program pursuant to ¬ß &lt;a href='http://law.lis.virginia.gov/vacode/19.2-316.3/'&gt;19.2-316.3&lt;/a&gt; shall be deemed to be sentenced to a term of incarceration.&lt;/p&gt;&lt;p&gt;1994, 2nd Sp. Sess., cc. &lt;a href='http://lis.virginia.gov/cgi-bin/legp604.exe?943+ful+CHAP0001'&gt;1&lt;/a&gt;, &lt;a href='http://lis.virginia.gov/cgi-bin/legp604.exe?943+ful+CHAP0002'&gt;2&lt;/a&gt;; 1996, c. &lt;a href='http://lis.virginia.gov/cgi-bin/legp604.exe?961+ful+CHAP0552'&gt;552&lt;/a&gt;; 1997, c. &lt;a href='http://lis.virginia.gov/cgi-bin/legp604.exe?971+ful+CHAP0345'&gt;345&lt;/a&gt;; 1998, cc. &lt;a href='http://lis.virginia.gov/cgi-bin/legp604.exe?981+ful+CHAP0200'&gt;200&lt;/a&gt;, &lt;a href='http://lis.virginia.gov/cgi-bin/legp604.exe?981+ful+CHAP0353'&gt;353&lt;/a&gt;; 1999, c. &lt;a href='http://lis.virginia.gov/cgi-bin/legp604.exe?991+ful+CHAP0286'&gt;286&lt;/a&gt;; 2007, c. &lt;a href='http://lis.virginia.gov/cgi-bin/legp604.exe?071+ful+CHAP0259'&gt;259&lt;/a&gt;.&lt;/p&gt;</t>
  </si>
  <si>
    <t>¬ß¬ß 19.2-298.1 through 19.2-298.4</t>
  </si>
  <si>
    <t>&lt;p&gt;Repealed by Acts 2003, c. &lt;a href='http://lis.virginia.gov/cgi-bin/legp604.exe?031+ful+CHAP0584'&gt;584&lt;/a&gt;.&lt;/p&gt;</t>
  </si>
  <si>
    <t>¬ß 19.2-299</t>
  </si>
  <si>
    <t>Investigations and reports by probation officers in certain cases.</t>
  </si>
  <si>
    <t>&lt;p&gt;A. When a person is tried in a circuit court (i) upon a charge of assault and battery in violation of ¬ß &lt;a href='http://law.lis.virginia.gov/vacode/18.2-57/'&gt;18.2-57&lt;/a&gt; or &lt;a href='http://law.lis.virginia.gov/vacode/18.2-57.2/'&gt;18.2-57.2&lt;/a&gt;, stalking in violation of ¬ß &lt;a href='http://law.lis.virginia.gov/vacode/18.2-60.3/'&gt;18.2-60.3&lt;/a&gt;, sexual battery in violation of ¬ß &lt;a href='http://law.lis.virginia.gov/vacode/18.2-67.4/'&gt;18.2-67.4&lt;/a&gt;, attempted sexual battery in violation of ¬ß &lt;a href='http://law.lis.virginia.gov/vacode/18.2-67.5/'&gt;18.2-67.5&lt;/a&gt;, or driving while intoxicated in violation of ¬ß &lt;a href='http://law.lis.virginia.gov/vacode/18.2-266/'&gt;18.2-266&lt;/a&gt;, and is adjudged guilty of such charge, unless waived by the court and the defendant and the attorney for the Commonwealth, the court may, or on motion of the defendant shall; or (ii) upon a felony charge not set forth in subdivision (iii) below, the court may when there is a plea agreement between the defendant and the Commonwealth and shall, unless waived by the defendant and the attorney for the Commonwealth, when the defendant pleads guilty or nolo contendere without a plea agreement or is found guilty by the court after a plea of not guilty or nolo contendere; or (iii) the court shall when a person is charged and adjudged guilty of a felony violation, or conspiracy to commit or attempt to commit a felony violation, of ¬ß &lt;a href='http://law.lis.virginia.gov/vacode/18.2-46.2/'&gt;18.2-46.2&lt;/a&gt;, &lt;a href='http://law.lis.virginia.gov/vacode/18.2-46.3/'&gt;18.2-46.3&lt;/a&gt;, &lt;a href='http://law.lis.virginia.gov/vacode/18.2-48/'&gt;18.2-48&lt;/a&gt;, clause (2) or (3) of ¬ß &lt;a href='http://law.lis.virginia.gov/vacode/18.2-49/'&gt;18.2-49&lt;/a&gt;, ¬ß &lt;a href='http://law.lis.virginia.gov/vacode/18.2-61/'&gt;18.2-61&lt;/a&gt;, &lt;a href='http://law.lis.virginia.gov/vacode/18.2-63/'&gt;18.2-63&lt;/a&gt;, &lt;a href='http://law.lis.virginia.gov/vacode/18.2-64.1/'&gt;18.2-64.1&lt;/a&gt;, &lt;a href='http://law.lis.virginia.gov/vacode/18.2-64.2/'&gt;18.2-64.2&lt;/a&gt;, &lt;a href='http://law.lis.virginia.gov/vacode/18.2-67.1/'&gt;18.2-67.1&lt;/a&gt;, &lt;a href='http://law.lis.virginia.gov/vacode/18.2-67.2/'&gt;18.2-67.2&lt;/a&gt;, &lt;a href='http://law.lis.virginia.gov/vacode/18.2-67.3/'&gt;18.2-67.3&lt;/a&gt;, &lt;a href='http://law.lis.virginia.gov/vacode/18.2-67.4:1/'&gt;18.2-67.4:1&lt;/a&gt;, &lt;a href='http://law.lis.virginia.gov/vacode/18.2-67.5/'&gt;18.2-67.5&lt;/a&gt;, &lt;a href='http://law.lis.virginia.gov/vacode/18.2-67.5:1/'&gt;18.2-67.5:1&lt;/a&gt;, &lt;a href='http://law.lis.virginia.gov/vacode/18.2-355/'&gt;18.2-355&lt;/a&gt;, &lt;a href='http://law.lis.virginia.gov/vacode/18.2-356/'&gt;18.2-356&lt;/a&gt;, &lt;a href='http://law.lis.virginia.gov/vacode/18.2-357/'&gt;18.2-357&lt;/a&gt;, &lt;a href='http://law.lis.virginia.gov/vacode/18.2-361/'&gt;18.2-361&lt;/a&gt;, &lt;a href='http://law.lis.virginia.gov/vacode/18.2-362/'&gt;18.2-362&lt;/a&gt;, &lt;a href='http://law.lis.virginia.gov/vacode/18.2-366/'&gt;18.2-366&lt;/a&gt;, &lt;a href='http://law.lis.virginia.gov/vacode/18.2-368/'&gt;18.2-368&lt;/a&gt;, &lt;a href='http://law.lis.virginia.gov/vacode/18.2-370/'&gt;18.2-370&lt;/a&gt;, &lt;a href='http://law.lis.virginia.gov/vacode/18.2-370.1/'&gt;18.2-370.1&lt;/a&gt;, or &lt;a href='http://law.lis.virginia.gov/vacode/18.2-370.2/'&gt;18.2-370.2&lt;/a&gt;, or any attempt to commit or conspiracy to commit any felony violation of ¬ß &lt;a href='http://law.lis.virginia.gov/vacode/18.2-67.5/'&gt;18.2-67.5&lt;/a&gt;, &lt;a href='http://law.lis.virginia.gov/vacode/18.2-67.5:2/'&gt;18.2-67.5:2&lt;/a&gt;, or &lt;a href='http://law.lis.virginia.gov/vacode/18.2-67.5:3/'&gt;18.2-67.5:3&lt;/a&gt;, direct a probation officer of such court to thoroughly investigate and report upon the history of the accused, including a report of the accused's criminal record as an adult and available juvenile court records, any information regarding the accused's participation or membership in a criminal street gang as defined in ¬ß &lt;a href='http://law.lis.virginia.gov/vacode/18.2-46.1/'&gt;18.2-46.1&lt;/a&gt;, and all other relevant facts, to fully advise the court so the court may determine the appropriate sentence to be imposed. Unless the defendant or the attorney for the Commonwealth objects, the court may order that the report contain no more than the defendant's criminal history, any history of substance abuse, any physical or health-related problems as may be pertinent, and any applicable sentencing guideline worksheets. This expedited report shall be subject to all the same procedures as all other sentencing reports and sentencing guidelines worksheets. The probation officer, after having furnished a copy of this report at least five days prior to sentencing to counsel for the accused and the attorney for the Commonwealth for their permanent use, shall submit his report in advance of the sentencing hearing to the judge in chambers, who shall keep such report confidential. Counsel for the accused may provide the accused with a copy of the presentence report. The probation officer shall be available to testify from this report in open court in the presence of the accused, who shall have been provided with a copy of the presentence report by his counsel or advised of its contents and be given the right to cross-examine the investigating officer as to any matter contained therein and to present any additional facts bearing upon the matter. The report of the investigating officer shall at all times be kept confidential by each recipient, and shall be filed as a part of the record in the case. Any report so filed shall be made available only by court order and shall be sealed upon final order by the court, except that such reports or copies thereof shall be available at any time to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subject to the report. Subject to the limitations set forth in ¬ß &lt;a href='http://law.lis.virginia.gov/vacode/37.2-901/'&gt;37.2-901&lt;/a&gt;, any report prepared pursuant to the provisions hereof shall without court order be made available to counsel for the person who is the subject of the report if that person (a) is charged with a felony subsequent to the time of the preparation of the report or (b) has been convicted of the crime or crimes for which the report was prepared and is pursuing a post-conviction remedy. The presentence report shall be in a form prescribed by the Department of Corrections. In all cases where such report is not ordered, a simplified report shall be prepared on a form prescribed by the Department of Corrections. For the purposes of this subsection, information regarding the accused's participation or membership in a criminal street gang may include the characteristics, specific rivalries, common practices, social customs and behavior, terminology, and types of crimes that are likely to be committed by that criminal street gang.&lt;/p&gt;&lt;p&gt;B. As a part of any presentence investigation conducted pursuant to subsection A when the offense for which the defendant was convicted was a felony, the court probation officer shall advise any victim of such offense in writing that he may submit to the Virginia Parole Board a written request (i) to be given the opportunity to submit to the Board a written statement in advance of any parole hearing describing the impact of the offense upon him and his opinion regarding the defendant's release and (ii) to receive copies of such other notifications pertaining to the defendant as the Board may provide pursuant to subsection B of ¬ß &lt;a href='http://law.lis.virginia.gov/vacode/53.1-155/'&gt;53.1-155&lt;/a&gt;.&lt;/p&gt;&lt;p&gt;C. As part of any presentence investigation conducted pursuant to subsection A when the offense for which the defendant was convicted was a felony drug offense set forth in Article 1 (¬ß &lt;a href='http://law.lis.virginia.gov/vacode/18.2-247/'&gt;18.2-247&lt;/a&gt; et seq.) of Chapter 7 of Title 18.2, the presentence report shall include any known association of the defendant with illicit drug operations or markets.&lt;/p&gt;&lt;p&gt;D. As a part of any presentence investigation conducted pursuant to subsection A, when the offense for which the defendant was convicted was a felony, not a capital offense, committed on or after January 1, 2000, the defendant shall be required to undergo a substance abuse screening pursuant to ¬ß &lt;a href='http://law.lis.virginia.gov/vacode/18.2-251.01/'&gt;18.2-251.01&lt;/a&gt;.&lt;/p&gt;&lt;p&gt;Code 1950, ¬ß 53-278.1; 1952, c. 233; 1972, c. 516; 1974, c. 121; 1975, cc. 371, 495; 1979, c. 286; 1980, c. 733; 1981, c. 263; 1983, c. 541; 1987, c. 676; 1989, c. 169; 1991, cc. 43, 229; 1992, c. 77; 1993, cc. 466, 492; 1994, 2nd Sp. Sess., cc. &lt;a href='http://lis.virginia.gov/cgi-bin/legp604.exe?941+ful+CHAP0001'&gt;1&lt;/a&gt;, &lt;a href='http://lis.virginia.gov/cgi-bin/legp604.exe?941+ful+CHAP0002'&gt;2&lt;/a&gt;; 1995, cc. &lt;a href='http://lis.virginia.gov/cgi-bin/legp604.exe?951+ful+CHAP0687'&gt;687&lt;/a&gt;, &lt;a href='http://lis.virginia.gov/cgi-bin/legp604.exe?951+ful+CHAP0778'&gt;778&lt;/a&gt;; 1997, c. &lt;a href='http://lis.virginia.gov/cgi-bin/legp604.exe?971+ful+CHAP0691'&gt;691&lt;/a&gt;; 1998, cc. &lt;a href='http://lis.virginia.gov/cgi-bin/legp604.exe?981+ful+CHAP0783'&gt;783&lt;/a&gt;, &lt;a href='http://lis.virginia.gov/cgi-bin/legp604.exe?981+ful+CHAP0840'&gt;840&lt;/a&gt;; 1999, cc. &lt;a href='http://lis.virginia.gov/cgi-bin/legp604.exe?991+ful+CHAP0891'&gt;891&lt;/a&gt;, &lt;a href='http://lis.virginia.gov/cgi-bin/legp604.exe?991+ful+CHAP0903'&gt;903&lt;/a&gt;, &lt;a href='http://lis.virginia.gov/cgi-bin/legp604.exe?991+ful+CHAP0913'&gt;913&lt;/a&gt;; 2001, c. &lt;a href='http://lis.virginia.gov/cgi-bin/legp604.exe?011+ful+CHAP0647'&gt;647&lt;/a&gt;; 2003, cc. &lt;a href='http://lis.virginia.gov/cgi-bin/legp604.exe?031+ful+CHAP0146'&gt;146&lt;/a&gt;, &lt;a href='http://lis.virginia.gov/cgi-bin/legp604.exe?031+ful+CHAP0613'&gt;613&lt;/a&gt;; 2004, cc. &lt;a href='http://lis.virginia.gov/cgi-bin/legp604.exe?041+ful+CHAP0308'&gt;308&lt;/a&gt;, &lt;a href='http://lis.virginia.gov/cgi-bin/legp604.exe?041+ful+CHAP0459'&gt;459&lt;/a&gt;, &lt;a href='http://lis.virginia.gov/cgi-bin/legp604.exe?041+ful+CHAP0819'&gt;819&lt;/a&gt;; 2005, cc. &lt;a href='http://lis.virginia.gov/cgi-bin/legp604.exe?051+ful+CHAP0188'&gt;188&lt;/a&gt;, &lt;a href='http://lis.virginia.gov/cgi-bin/legp604.exe?051+ful+CHAP0219'&gt;219&lt;/a&gt;, &lt;a href='http://lis.virginia.gov/cgi-bin/legp604.exe?051+ful+CHAP0631'&gt;631&lt;/a&gt;; 2006, cc. &lt;a href='http://lis.virginia.gov/cgi-bin/legp604.exe?061+ful+CHAP0099'&gt;99&lt;/a&gt;, &lt;a href='http://lis.virginia.gov/cgi-bin/legp604.exe?061+ful+CHAP0863'&gt;863&lt;/a&gt;, &lt;a href='http://lis.virginia.gov/cgi-bin/legp604.exe?061+ful+CHAP0914'&gt;914&lt;/a&gt;, &lt;a href='http://lis.virginia.gov/cgi-bin/legp604.exe?061+ful+CHAP0916'&gt;916&lt;/a&gt;; 2010, c. &lt;a href='http://lis.virginia.gov/cgi-bin/legp604.exe?101+ful+CHAP0223'&gt;223&lt;/a&gt;; 2017, c. &lt;a href='http://lis.virginia.gov/cgi-bin/legp604.exe?171+ful+CHAP0045'&gt;45&lt;/a&gt;.&lt;/p&gt;</t>
  </si>
  <si>
    <t>¬ß 19.2-299.1</t>
  </si>
  <si>
    <t>When Victim Impact Statement required; contents; uses.</t>
  </si>
  <si>
    <t>&lt;p&gt;The presentence report prepared pursuant to ¬ß &lt;a href='http://law.lis.virginia.gov/vacode/19.2-299/'&gt;19.2-299&lt;/a&gt; shall, with the consent of the victim, as defined in ¬ß &lt;a href='http://law.lis.virginia.gov/vacode/19.2-11.01/'&gt;19.2-11.01&lt;/a&gt;, in all cases involving offenses other than capital murder, include a Victim Impact Statement. Victim Impact Statements in all cases involving capital murder shall be prepared and submitted in accordance with the provisions of ¬ß &lt;a href='http://law.lis.virginia.gov/vacode/19.2-264.5/'&gt;19.2-264.5&lt;/a&gt;.&lt;/p&gt;&lt;p&gt;A Victim Impact Statement shall be kept confidential and shall be sealed upon entry of the sentencing order. If prepared by someone other than the victim, it shall (i) identify the victim, (ii) itemize any economic loss suffered by the victim as a result of the offense, (iii) identify the nature and extent of any physical or psychological injury suffered by the victim as a result of the offense, (iv) detail any change in the victim's personal welfare, lifestyle or familial relationships as a result of the offense, (v) identify any request for psychological or medical services initiated by the victim or the victim's family as a result of the offense, and (vi) provide such other information as the court may require related to the impact of the offense upon the victim.&lt;/p&gt;&lt;p&gt;If the court does not order a presentence investigation and report, the attorney for the Commonwealth shall, at the request of the victim, submit a Victim Impact Statement. In any event, a victim shall be advised by the local crime victim and witness assistance program that he may submit in his own words a written Victim Impact Statement prepared by the victim or someone the victim designates in writing.&lt;/p&gt;&lt;p&gt;The Victim Impact Statement may be considered by the court in determining the appropriate sentence. A copy of the statement prepared pursuant to this section shall be made available to the defendant or counsel for the defendant without court order at least five days prior to the sentencing hearing. The statement shall not be admissible in any civil proceeding for damages arising out of the acts upon which the conviction was based. The statement, however, may be utilized by the Virginia Workers' Compensation Commission in its determinations on claims by victims of crimes pursuant to Chapter 21.1 (¬ß &lt;a href='http://law.lis.virginia.gov/vacode/19.2-368.1/'&gt;19.2-368.1&lt;/a&gt; et seq.) of this title.&lt;/p&gt;&lt;p&gt;1983, c. 541; 1984, c. 282; 1987, c. 676; 1989, c. 374; 1993, cc. 436, 569; 1995, cc. &lt;a href='http://lis.virginia.gov/cgi-bin/legp604.exe?951+ful+CHAP0687'&gt;687&lt;/a&gt;, &lt;a href='http://lis.virginia.gov/cgi-bin/legp604.exe?951+ful+CHAP0720'&gt;720&lt;/a&gt;; 1996, c. &lt;a href='http://lis.virginia.gov/cgi-bin/legp604.exe?961+ful+CHAP0398'&gt;398&lt;/a&gt;.&lt;/p&gt;</t>
  </si>
  <si>
    <t>¬ß 19.2-299.2</t>
  </si>
  <si>
    <t>Alcohol and substance abuse screening and assessment for designated Class 1 misdemeanor convictions.</t>
  </si>
  <si>
    <t>&lt;p&gt;A. When a person is convicted of any offense committed on or after January 1, 2000, under Article 1 (¬ß &lt;a href='http://law.lis.virginia.gov/vacode/18.2-247/'&gt;18.2-247&lt;/a&gt; et seq.) or Article 1.1 (¬ß &lt;a href='http://law.lis.virginia.gov/vacode/18.2-265.1/'&gt;18.2-265.1&lt;/a&gt; et seq.) of Chapter 7 of Title 18.2, and such offense is punishable as a Class 1 misdemeanor, or when a person is convicted for a second offense of petit larceny, the court shall order the person to undergo a substance abuse screening as part of the sentence if the defendant's sentence includes probation supervision by a local community-based probation services agency established pursuant to Article 9 (¬ß &lt;a href='http://law.lis.virginia.gov/vacode/9.1-173/'&gt;9.1-173&lt;/a&gt; et seq.) of Chapter 1 of Title 9.1 or participation in a local alcohol safety action program. Whenever a court requires a person to enter into and successfully complete an alcohol safety action program pursuant to ¬ß &lt;a href='http://law.lis.virginia.gov/vacode/18.2-271.1/'&gt;18.2-271.1&lt;/a&gt; for a second offense of the type described therein, or orders an evaluation of a person to be conducted by an alcohol safety action program pursuant to any provision of ¬ß &lt;a href='http://law.lis.virginia.gov/vacode/46.2-391/'&gt;46.2-391&lt;/a&gt;, the alcohol safety action program shall assess such person's degree of alcohol abuse before determining the appropriate level of treatment to be provided or to be recommended for such person being evaluated pursuant to ¬ß &lt;a href='http://law.lis.virginia.gov/vacode/46.2-391/'&gt;46.2-391&lt;/a&gt;.&lt;/p&gt;&lt;p&gt;The court may order such screening upon conviction as part of the sentence of any other Class 1 misdemeanor if the defendant's sentence includes probation supervision by a local community-based probation services agency established pursuant to Article 9 (¬ß &lt;a href='http://law.lis.virginia.gov/vacode/9.1-173/'&gt;9.1-173&lt;/a&gt; et seq.) of Chapter 1 of Title 9.1, participation in a local alcohol safety action program or any other sanction and the court has reason to believe the defendant has a substance abuse or dependence problem.&lt;/p&gt;&lt;p&gt;B. A substance abuse screening ordered pursuant to this section shall be conducted by the local alcohol safety action program. When an offender is ordered to enter local community-based probation services established pursuant to Article 9 (¬ß &lt;a href='http://law.lis.virginia.gov/vacode/9.1-173/'&gt;9.1-173&lt;/a&gt; et seq.) of Chapter 1 of Title 9.1, rather than the local alcohol safety action program, the local community-based probation services agency shall be responsible for the screening. However, if a local community-based probation services agency has not been established for the locality, the local alcohol safety action program shall conduct the screening as part of the sentence.&lt;/p&gt;&lt;p&gt;C. If the screening indicates that the person has a substance abuse or dependence problem, an assessment shall be completed and if the assessment confirms that the person has a substance abuse or dependence problem, as a condition of a suspended sentence and probation, the court shall order the person to complete the substance abuse education and intervention component, or both as appropriate, of the local alcohol safety action program or such other agency providing treatment programs or services, if available, such as in the opinion of the court would be best suited to the needs of the person. If the referral is to the local alcohol safety action program, the program may charge a fee for the education and intervention component, or both, not to exceed $300, based upon the defendant's ability to pay.&lt;/p&gt;&lt;p&gt;1998, cc. &lt;a href='http://lis.virginia.gov/cgi-bin/legp604.exe?981+ful+CHAP0783'&gt;783&lt;/a&gt;, &lt;a href='http://lis.virginia.gov/cgi-bin/legp604.exe?981+ful+CHAP0840'&gt;840&lt;/a&gt;; 1999, cc. &lt;a href='http://lis.virginia.gov/cgi-bin/legp604.exe?991+ful+CHAP0891'&gt;891&lt;/a&gt;, &lt;a href='http://lis.virginia.gov/cgi-bin/legp604.exe?991+ful+CHAP0913'&gt;913&lt;/a&gt;; 2000, cc. &lt;a href='http://lis.virginia.gov/cgi-bin/legp604.exe?001+ful+CHAP0958'&gt;958&lt;/a&gt;, &lt;a href='http://lis.virginia.gov/cgi-bin/legp604.exe?001+ful+CHAP0980'&gt;980&lt;/a&gt;, &lt;a href='http://lis.virginia.gov/cgi-bin/legp604.exe?001+ful+CHAP1040'&gt;1040&lt;/a&gt;; 2007, c. &lt;a href='http://lis.virginia.gov/cgi-bin/legp604.exe?071+ful+CHAP0133'&gt;133&lt;/a&gt;; 2008, c. &lt;a href='http://lis.virginia.gov/cgi-bin/legp604.exe?081+ful+CHAP0762'&gt;762&lt;/a&gt;.&lt;/p&gt;</t>
  </si>
  <si>
    <t>¬ß 19.2-300</t>
  </si>
  <si>
    <t>Deferring for mental examination sentence of person convicted of offense indicating sexual abnormality.</t>
  </si>
  <si>
    <t>&lt;p&gt;In the case of the conviction in any circuit court of any person for any criminal offense which indicates sexual abnormality, the trial judge may on his own initiative, or shall upon application of the attorney for the Commonwealth, the defendant, or counsel for defendant or other person acting for the defendant, defer sentence until the report of a mental examination conducted as provided in ¬ß &lt;a href='http://law.lis.virginia.gov/vacode/19.2-301/'&gt;19.2-301&lt;/a&gt; of the defendant can be secured to guide the judge in determining what disposition shall be made of the defendant.&lt;/p&gt;&lt;p&gt;Code 1950, ¬ß 53-278.2; 1950, p. 897; 1970, c. 62; 1975, c. 495; 1990, c. 697.&lt;/p&gt;</t>
  </si>
  <si>
    <t>¬ß 19.2-301</t>
  </si>
  <si>
    <t>Judge shall require examination under ¬ß 19.2-300; by whom made; report; expenses of psychiatrist.</t>
  </si>
  <si>
    <t>&lt;p&gt;The judge shall order the defendant examined by at least one psychiatrist or clinical psychologist who is qualified by specialized training and experience to perform such evaluations. Upon a finding by the court that a psychiatrist or clinical psychologist is not reasonably available for the instant case, the court may appoint a state licensed clinical social worker who has been certified by the Commonwealth as a sex offender treatment provider as defined in ¬ß &lt;a href='http://law.lis.virginia.gov/vacode/54.1-3600/'&gt;54.1-3600&lt;/a&gt; and qualified by experience and by specialized training approved by the Commissioner of Behavioral Health and Developmental Services to perform such evaluations. The examination shall be performed on an outpatient basis at a mental health facility or in jail. However, if the court specifically finds that outpatient examination services are unavailable or if the results of outpatient examination indicate that hospitalization of the defendant for further examination is necessary, the court may order the defendant sent to a hospital designated by the Commissioner of Behavioral Health and Developmental Services as appropriate for examination of persons convicted of crimes. The defendant shall then be hospitalized for such time as the director of the hospital deems necessary to perform an adequate examination, but not to exceed 30 days from the date of admission to the hospital. Upon completion of the examination, the examiners shall prepare a written report of their findings and conclusions and shall furnish copies of such report to the defendant, counsel for the defendant, and the attorney for the Commonwealth at least five days prior to sentencing and shall furnish a copy of the report to the judge in advance of the sentencing hearing. The report of the examiners shall at all times be kept confidential by each recipient, except to the extent necessary for the prosecution or defense of any offense, and shall be filed as part of the record in the case and the defendant's copy shall be returned to the court at the conclusion of sentencing. Any report so filed shall be sealed upon the entry of the sentencing order by the court and made available only by court order, except that such report or copies thereof shall be available at any time to the office of the Attorney General for assessment for civil commitment as provided in Chapter 9 (¬ß &lt;a href='http://law.lis.virginia.gov/vacode/37.2-900/'&gt;37.2-900&lt;/a&gt; et seq.) of Title 37.2; any criminal justice agency, as defined in ¬ß &lt;a href='http://law.lis.virginia.gov/vacode/9.1-101/'&gt;9.1-101&lt;/a&gt;, of this or any other state or of the United States; to any agency where the accused is referred for treatment by the court or by probation and parole services; and to counsel for any person who has been indicted jointly for the same felony as the person who is the subject of the report. Any such report shall without court order be made available to counsel for the person who is the subject of the report if that person is charged with a felony subsequent to the time of the preparation of the report.&lt;/p&gt;&lt;p&gt;Code 1950, ¬ß 53-278.3; 1950, p. 898; 1970, c. 62; 1975, cc. 286, 495; 1990, c. 697; 2002, c. &lt;a href='http://lis.virginia.gov/cgi-bin/legp604.exe?021+ful+CHAP0662'&gt;662&lt;/a&gt;; 2003, c. &lt;a href='http://lis.virginia.gov/cgi-bin/legp604.exe?031+ful+CHAP0886'&gt;886&lt;/a&gt;; 2007, c. &lt;a href='http://lis.virginia.gov/cgi-bin/legp604.exe?071+ful+CHAP0440'&gt;440&lt;/a&gt;; 2009, cc. &lt;a href='http://lis.virginia.gov/cgi-bin/legp604.exe?091+ful+CHAP0813'&gt;813&lt;/a&gt;, &lt;a href='http://lis.virginia.gov/cgi-bin/legp604.exe?091+ful+CHAP0840'&gt;840&lt;/a&gt;.&lt;/p&gt;</t>
  </si>
  <si>
    <t>¬ß 19.2-302</t>
  </si>
  <si>
    <t>Construction and administration of ¬ß¬ß 19.2-300 and 19.2-301.</t>
  </si>
  <si>
    <t>&lt;p&gt;Nothing contained in ¬ß &lt;a href='http://law.lis.virginia.gov/vacode/19.2-300/'&gt;19.2-300&lt;/a&gt; or &lt;a href='http://law.lis.virginia.gov/vacode/19.2-301/'&gt;19.2-301&lt;/a&gt; shall be construed to conflict with or repeal any statute in regard to the Department of Behavioral Health and Developmental Services, and such sections shall be administered with due regard to the authority of, and in cooperation with, the Commissioner of Behavioral Health and Developmental Services.&lt;/p&gt;&lt;p&gt;Code 1950, ¬ß 53-278.4; 1950, p. 898; 1975, c. 495; 2009, cc. &lt;a href='http://lis.virginia.gov/cgi-bin/legp604.exe?091+ful+CHAP0813'&gt;813&lt;/a&gt;, &lt;a href='http://lis.virginia.gov/cgi-bin/legp604.exe?091+ful+CHAP0840'&gt;840&lt;/a&gt;.&lt;/p&gt;</t>
  </si>
  <si>
    <t>¬ß 19.2-303</t>
  </si>
  <si>
    <t>Suspension or modification of sentence; probation; taking of fingerprints and blood, saliva, or tissue sample as condition of probation.</t>
  </si>
  <si>
    <t>&lt;p&gt;After conviction, whether with or without jury, the court may suspend imposition of sentence or suspend the sentence in whole or part and in addition may place the defendant on probation under such conditions as the court shall determine, including monitoring by a GPS (Global Positioning System) tracking device, or other similar device, or may, as a condition of a suspended sentence, require the defendant to make at least partial restitution to the aggrieved party or parties for damages or loss caused by the offense for which convicted, or to perform community service, or both, under terms and conditions which shall be entered in writing by the court. The defendant may be ordered by the court to pay the cost of the GPS tracking device or other similar device. If, however, the court suspends or modifies any sentence fixed by a jury pursuant to ¬ß &lt;a href='http://law.lis.virginia.gov/vacode/19.2-295/'&gt;19.2-295&lt;/a&gt;, the court shall file a statement of the reasons for the suspension or modification in the same manner as the statement required pursuant to subsection B of ¬ß &lt;a href='http://law.lis.virginia.gov/vacode/19.2-298.01/'&gt;19.2-298.01&lt;/a&gt;. The judge, after convicting the defendant of a felony, shall determine whether a copy of the defendant's fingerprints are on file at the Central Criminal Records Exchange. In any case where fingerprints are not on file, the judge shall require that fingerprints be taken as a condition of probation. Such fingerprints shall be submitted to the Central Criminal Records Exchange under the provisions of subsection D of ¬ß &lt;a href='http://law.lis.virginia.gov/vacode/19.2-390/'&gt;19.2-390&lt;/a&gt;.&lt;/p&gt;&lt;p&gt;In those courts having electronic access to the Local Inmate Data System (LIDS) within the courtroom, prior to or upon sentencing, the clerk of court shall also determine by reviewing LIDS whether a blood, saliva, or tissue sample has been taken for DNA analysis and submitted to the DNA data bank maintained by the Department of Forensic Science pursuant to Article 1.1 (¬ß &lt;a href='http://law.lis.virginia.gov/vacode/19.2-310.2/'&gt;19.2-310.2&lt;/a&gt; et seq.) of Chapter 18 of this title. In any case in which the clerk has determined that a DNA sample or analysis is not stored in the DNA data bank, or in any case in which electronic access to LIDS is not available in the courtroom, the court shall order that the defendant appear within 30 days before the sheriff or probation officer and allow the sheriff or probation officer to take the required sample. The order shall also require that, if the defendant has not appeared and allowed the sheriff or probation officer to take the required sample by the date stated in the order, then the sheriff or probation officer shall report to the court the defendant's failure to appear and provide the required sample.&lt;/p&gt;&lt;p&gt;After conviction and upon sentencing of an active participant or member of a criminal street gang, the court may, as a condition for suspending the imposition of the sentence in whole or in part or for placing the accused on probation, place reasonable restrictions on those persons with whom the accused may have contact. Such restrictions may include prohibiting the accused from having contact with anyone whom he knows to be a member of a criminal street gang, except that contact with a family or household member, as defined in ¬ß &lt;a href='http://law.lis.virginia.gov/vacode/16.1-228/'&gt;16.1-228&lt;/a&gt;, shall be permitted unless expressly prohibited by the court.&lt;/p&gt;&lt;p&gt;In any case where a defendant is convicted of a violation of ¬ß &lt;a href='http://law.lis.virginia.gov/vacode/18.2-48/'&gt;18.2-48&lt;/a&gt;, &lt;a href='http://law.lis.virginia.gov/vacode/18.2-61/'&gt;18.2-61&lt;/a&gt;, &lt;a href='http://law.lis.virginia.gov/vacode/18.2-63/'&gt;18.2-63&lt;/a&gt;, &lt;a href='http://law.lis.virginia.gov/vacode/18.2-67.1/'&gt;18.2-67.1&lt;/a&gt;, &lt;a href='http://law.lis.virginia.gov/vacode/18.2-67.2/'&gt;18.2-67.2&lt;/a&gt;, &lt;a href='http://law.lis.virginia.gov/vacode/18.2-67.3/'&gt;18.2-67.3&lt;/a&gt;, &lt;a href='http://law.lis.virginia.gov/vacode/18.2-370/'&gt;18.2-370&lt;/a&gt;, or &lt;a href='http://law.lis.virginia.gov/vacode/18.2-370.1/'&gt;18.2-370.1&lt;/a&gt;, committed on or after July 1, 2006, and some portion of the sentence is suspended, the judge shall order that the period of suspension shall be for a length of time at least equal to the statutory maximum period for which the defendant might originally have been sentenced to be imprisoned, and the defendant shall be placed on probation for that period of suspension subject to revocation by the court. The conditions of probation may include such conditions as the court shall determine, including active supervision. Where the conviction is for a violation of clause (iii) of subsection A of ¬ß &lt;a href='http://law.lis.virginia.gov/vacode/18.2-61/'&gt;18.2-61&lt;/a&gt;, subdivision A 1 of ¬ß &lt;a href='http://law.lis.virginia.gov/vacode/18.2-67.1/'&gt;18.2-67.1&lt;/a&gt;, or subdivision A 1 of ¬ß &lt;a href='http://law.lis.virginia.gov/vacode/18.2-67.2/'&gt;18.2-67.2&lt;/a&gt;, the court shall order that at least three years of the probation include active supervision of the defendant under a postrelease supervision program operated by the Department of Corrections, and for at least three years of such active supervision, the defendant shall be subject to electronic monitoring by means of a GPS (Global Positioning System) tracking device, or other similar device.&lt;/p&gt;&lt;p&gt;If a person is sentenced to jail upon conviction of a misdemeanor or a felony, the court may, at any time before the sentence has been completely served, suspend the unserved portion of any such sentence, place the person on probation for such time as the court shall determine, or otherwise modify the sentence imposed.&lt;/p&gt;&lt;p&gt;If a person has been sentenced for a felony to the Department of Corrections but has not actually been transferred to a receiving unit of the Department, the court which heard the case, if it appears compatible with the public interest and there are circumstances in mitigation of the offense, may, at any time before the person is transferred to the Department, suspend or otherwise modify the unserved portion of such a sentence. The court may place the person on probation for such time as the court shall determine.&lt;/p&gt;&lt;p&gt;1975, c. 495; 1982, cc. 458, 636; 1983, c. 431; 1984, c. 32; 1992, c. 391; 1993, c. 448; 2006, cc. &lt;a href='http://lis.virginia.gov/cgi-bin/legp604.exe?061+ful+CHAP0436'&gt;436&lt;/a&gt;, &lt;a href='http://lis.virginia.gov/cgi-bin/legp604.exe?061+ful+CHAP0483'&gt;483&lt;/a&gt;, &lt;a href='http://lis.virginia.gov/cgi-bin/legp604.exe?061+ful+CHAP0853'&gt;853&lt;/a&gt;, &lt;a href='http://lis.virginia.gov/cgi-bin/legp604.exe?061+ful+CHAP0914'&gt;914&lt;/a&gt;; 2007, cc. &lt;a href='http://lis.virginia.gov/cgi-bin/legp604.exe?071+ful+CHAP0259'&gt;259&lt;/a&gt;, &lt;a href='http://lis.virginia.gov/cgi-bin/legp604.exe?071+ful+CHAP0528'&gt;528&lt;/a&gt;; 2011, cc. &lt;a href='http://lis.virginia.gov/cgi-bin/legp604.exe?111+ful+CHAP0799'&gt;799&lt;/a&gt;, &lt;a href='http://lis.virginia.gov/cgi-bin/legp604.exe?111+ful+CHAP0837'&gt;837&lt;/a&gt;.&lt;/p&gt;</t>
  </si>
  <si>
    <t>¬ß 19.2-303.01</t>
  </si>
  <si>
    <t>Reduction of sentence; substantial assistance to prosecution.</t>
  </si>
  <si>
    <t>&lt;p&gt;Notwithstanding any other provision of law or rule of court, upon motion of the attorney for the Commonwealth, the sentencing court may reduce the defendant's sentence if the defendant, after entry of the final judgment order, provided substantial assistance in investigating or prosecuting another person for (i) an act of violence as defined in &amp;sect; &lt;a href='/vacode/19.2-297.1/'&gt;19.2-297.1&lt;/a&gt; or any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in any other jurisdiction, which offense would be a felony if committed in the Commonwealth; (ii) a conspiracy to commit any of the offenses listed in clause (i); or (iii) violations as a principal in the second degree or accessory before the fact of any of the offenses listed in clause (i). In determining whether the defendant has provided substantial assistance pursuant to the provisions of this section, the court shall consider (a) the court's evaluation of the significance and usefulness of the defendant's assistance, taking into consideration the Commonwealth's evaluation of the assistance rendered; (b) the truthfulness, completeness, and reliability of any information or testimony provided by the defendant; (c) the nature and extent of the defendant's assistance; (d) any injury suffered or any danger or risk of injury to the defendant or his family resulting from his assistance; and (e) the timeliness of the defendant's assistance. If the motion is made more than one year after entry of the final judgment order, the court may reduce a sentence only if the defendant's substantial assistance involved (1) information not known to the defendant until more than one year after entry of the final judgment order, (2) information provided by the defendant within one year of entry of the final judgment order but that did not become useful to the Commonwealth until more than one year after entry of the final judgment order, or (3) information the usefulness of which could not reasonably have been anticipated by the defendant until more than one year after entry of the final judgment order and which was promptly provided to the Commonwealth by the defendant after its usefulness was reasonably apparent.&lt;/p&gt;&lt;p&gt;2018, cc. &lt;a href='http://lis.virginia.gov/cgi-bin/legp604.exe?181+ful+CHAP0492'&gt;492&lt;/a&gt;, &lt;a href='http://lis.virginia.gov/cgi-bin/legp604.exe?181+ful+CHAP0493'&gt;493&lt;/a&gt;.&lt;/p&gt;</t>
  </si>
  <si>
    <t>¬ß 19.2-303.1</t>
  </si>
  <si>
    <t>Fixing period of suspension of sentence.</t>
  </si>
  <si>
    <t>&lt;p&gt;In any case where a court suspends the imposition or execution of a sentence, it may fix the period of suspension for a reasonable time, having due regard to the gravity of the offense, without regard to the maximum period for which the defendant might have been sentenced.&lt;/p&gt;&lt;p&gt;1982, c. 636.&lt;/p&gt;</t>
  </si>
  <si>
    <t>¬ß 19.2-303.2</t>
  </si>
  <si>
    <t>Persons charged with first offense may be placed on probation.</t>
  </si>
  <si>
    <t>&lt;p&gt;Whenever any person who has not previously been convicted of any felony pleads guilty to or enters a plea of not guilty to any crime against property constituting a misdemeanor, under Articles 5, 6, 7 and 8 of Chapter 5 (¬ß &lt;a href='http://law.lis.virginia.gov/vacode/18.2-119/'&gt;18.2-119&lt;/a&gt; et seq.) of Title 18.2, the court, upon such plea if the facts found by the court would justify a finding of guilt, without entering a judgment of guilt and with the consent of the accused, may defer further proceedings and place him on probation subject to terms and conditions, which may include restitution for losses caused, set by the court. Upon violation of a term or condition, the court may enter an adjudication of guilt and proceed as otherwise provided. Upon fulfillment of the terms and conditions, the court shall discharge the person and dismiss the proceedings against him. Discharge and dismissal under this section shall be without adjudication of guilt and is a conviction only for the purpose of applying this section in subsequent proceedings.&lt;/p&gt;&lt;p&gt;1985, c. 617.&lt;/p&gt;</t>
  </si>
  <si>
    <t>¬ß 19.2-303.3</t>
  </si>
  <si>
    <t>Sentence to local community-based probation services; services agency; requirements for participation; sentencing; and removal from probation; payment of costs towards supervision and services.</t>
  </si>
  <si>
    <t>&lt;p&gt;A. Any offender who is (i) convicted on or after July 1, 1995, of a misdemeanor or a felony that is not a felony act of violence as defined in ¬ß &lt;a href='http://law.lis.virginia.gov/vacode/19.2-297.1/'&gt;19.2-297.1&lt;/a&gt;, and for which the court imposes a total sentence of 12 months or less, and (ii) no younger than 18 years of age or is considered an adult at the time of conviction may be sentenced to a local community-based probation services agency established pursuant to ¬ß &lt;a href='http://law.lis.virginia.gov/vacode/9.1-174/'&gt;9.1-174&lt;/a&gt; by the local governing bodies within that judicial district or circuit.&lt;/p&gt;&lt;p&gt;B. In those courts having electronic access to the Local Inmate Data System (LIDS) within the courtroom, at the time of sentencing, the clerk of court shall determine by reviewing LIDS, in any case where there is a felony conviction, whether a sample of the offender's blood, saliva, or tissue or an analysis of the sample is stored in the DNA data bank maintained by the Department of Forensic Science pursuant to Article 1.1 (¬ß &lt;a href='http://law.lis.virginia.gov/vacode/19.2-310.2/'&gt;19.2-310.2&lt;/a&gt; et seq.) of Chapter 18 of this title. If the clerk has determined that a DNA sample or analysis is not stored in the DNA data bank, or in any case in which electronic access to LIDS is not available in the courtroom, the court shall order that the offender appear within 30 days before the sheriff or community-based probation officer and allow the sheriff or community-based probation officer to take the required sample. The order shall also require that, if the offender has not appeared and allowed the sheriff or community-based probation officer to take the required sample by the date stated in the order, then the sheriff or community-based probation officer shall report to the court the offender's failure to appear and provide the required sample. The court may order the offender placed under local community-based probation services pursuant to ¬ß &lt;a href='http://law.lis.virginia.gov/vacode/9.1-174/'&gt;9.1-174&lt;/a&gt; upon a determination by the court that the offender may benefit from these services and is capable of returning to society as a productive citizen with a reasonable amount of supervision and intervention including services set forth in ¬ß &lt;a href='http://law.lis.virginia.gov/vacode/9.1-176/'&gt;9.1-176&lt;/a&gt;. All or part of any sentence imposed that has been suspended, shall be conditioned upon the offender's successful completion of local community-based probation services established pursuant to ¬ß &lt;a href='http://law.lis.virginia.gov/vacode/9.1-174/'&gt;9.1-174&lt;/a&gt;.&lt;/p&gt;&lt;p&gt;The court may impose terms and conditions of supervision as it deems appropriate, including that the offender abide by any additional requirements of supervision imposed or established by the local community-based probation services agency during the period of probation supervision.&lt;/p&gt;&lt;p&gt;C. Any sworn officer of a local community-based probation services agency established or operated pursuant to the Comprehensive Community Corrections Act for Local-Responsible Offenders (¬ß &lt;a href='http://law.lis.virginia.gov/vacode/9.1-173/'&gt;9.1-173&lt;/a&gt; et seq.) may seek a capias from any judicial officer for the arrest of any person on local community-based probation and under its supervision for (i) intractable behavior; (ii) refusal to comply with the terms and conditions imposed by the court; (iii) refusal to comply with the requirements of local community-based probation supervision established by the agency; or (iv) the commission of a new offense while on local community-based probation and under agency supervision. Upon arrest, the offender shall be brought for a hearing before the court of appropriate jurisdiction. After finding that the offender (a) exhibited intractable behavior as defined herein; (b) refused to comply with terms and conditions imposed by the court; (c) refused to comply with the requirements of local community-based probation supervision established by the agency; or (d) committed a new offense while on local community-based probation and under agency supervision, the court may revoke all or part of the suspended sentence and supervision, and commit the offender to serve whatever sentence was originally imposed or impose such other terms and conditions of probation as it deems appropriate or, in a case where the proceeding has been deferred, enter an adjudication of guilt and proceed as otherwise provided by law.&lt;/p&gt;&lt;p&gt;"Intractable behavior" is that behavior that, in the determination of the court, indicates an offender's unwillingness or inability to conform his behavior to that which is necessary for successful completion of local community-based probation or that the offender's behavior is so disruptive as to threaten the successful completion of the program by other participants.&lt;/p&gt;&lt;p&gt;D. An offender sentenced to or provided a deferred proceeding and placed on community-based probation pursuant to this section may be required to pay an amount towards the costs of his supervision and services received in accordance with subsection D of ¬ß &lt;a href='http://law.lis.virginia.gov/vacode/9.1-182/'&gt;9.1-182&lt;/a&gt;.&lt;/p&gt;&lt;p&gt;1994,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1999, c. &lt;a href='http://lis.virginia.gov/cgi-bin/legp604.exe?991+ful+CHAP0372'&gt;372&lt;/a&gt;; 2000, c. &lt;a href='http://lis.virginia.gov/cgi-bin/legp604.exe?001+ful+CHAP1040'&gt;1040&lt;/a&gt;; 2006, c. &lt;a href='http://lis.virginia.gov/cgi-bin/legp604.exe?061+ful+CHAP0883'&gt;883&lt;/a&gt;; 2007, cc. &lt;a href='http://lis.virginia.gov/cgi-bin/legp604.exe?071+ful+CHAP0133'&gt;133&lt;/a&gt;, &lt;a href='http://lis.virginia.gov/cgi-bin/legp604.exe?071+ful+CHAP0528'&gt;528&lt;/a&gt;.&lt;/p&gt;</t>
  </si>
  <si>
    <t>¬ß 19.2-303.4</t>
  </si>
  <si>
    <t>Payment of costs when proceedings deferred and defendant placed on probation.</t>
  </si>
  <si>
    <t>&lt;p&gt;A circuit or district court, which has deferred further proceedings, without entering a judgment of guilt, and placed a defendant on probation subject to terms and conditions pursuant to ¬ß &lt;a href='http://law.lis.virginia.gov/vacode/4.1-305/'&gt;4.1-305&lt;/a&gt;, &lt;a href='http://law.lis.virginia.gov/vacode/16.1-278.8/'&gt;16.1-278.8&lt;/a&gt;, &lt;a href='http://law.lis.virginia.gov/vacode/16.1-278.9/'&gt;16.1-278.9&lt;/a&gt;, &lt;a href='http://law.lis.virginia.gov/vacode/18.2-57.3/'&gt;18.2-57.3&lt;/a&gt;,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impose upon the defendant costs.&lt;/p&gt;&lt;p&gt;1995, c. &lt;a href='http://lis.virginia.gov/cgi-bin/legp604.exe?951+ful+CHAP0485'&gt;485&lt;/a&gt;; 2000, c. &lt;a href='http://lis.virginia.gov/cgi-bin/legp604.exe?001+ful+CHAP0186'&gt;186&lt;/a&gt;; 2002, c. &lt;a href='http://lis.virginia.gov/cgi-bin/legp604.exe?021+ful+CHAP0831'&gt;831&lt;/a&gt;; 2005, c. &lt;a href='http://lis.virginia.gov/cgi-bin/legp604.exe?051+ful+CHAP0631'&gt;631&lt;/a&gt;.&lt;/p&gt;</t>
  </si>
  <si>
    <t>¬ß 19.2-303.5</t>
  </si>
  <si>
    <t>Expired.</t>
  </si>
  <si>
    <t>&lt;p&gt;Expired.&lt;/p&gt;</t>
  </si>
  <si>
    <t>¬ß 19.2-304</t>
  </si>
  <si>
    <t>Increasing or decreasing probation period and modification of conditions.</t>
  </si>
  <si>
    <t>&lt;p&gt;The court may subsequently increase or decrease the probation period and may revoke or modify any condition of probation, but only upon a hearing after reasonable notice to both the defendant and the attorney for the Commonwealth.&lt;/p&gt;&lt;p&gt;Code 1950, ¬ß 53-273; 1974, c. 205; 1975, c. 495.&lt;/p&gt;</t>
  </si>
  <si>
    <t>¬ß 19.2-305</t>
  </si>
  <si>
    <t>Requiring fines, costs, restitution for damages, support or community services from probationer.</t>
  </si>
  <si>
    <t>&lt;p&gt;A. While on probation the defendant may be required to pay in one or several sums a fine or costs, or both such fine and costs, imposed at the time of being placed on probation as a condition of such probation, and the failure of the defendant to pay such fine or costs, or both such fine and costs, at the prescribed time or times may be deemed a breach of such probation. The provisions of this subsection shall also apply to any person ordered to pay costs pursuant to ¬ß &lt;a href='http://law.lis.virginia.gov/vacode/19.2-303.3/'&gt;19.2-303.3&lt;/a&gt;.&lt;/p&gt;&lt;p&gt;B. A defendant placed on probation following conviction may be required to make at least partial restitution or reparation to the aggrieved party or parties for damages or loss caused by the offense for which conviction was had, or may be required to provide for the support of his wife or others for whose support he may be legally responsible, or may be required to perform community services. The defendant may submit a proposal to the court for making restitution, for providing for support or for performing community services.&lt;/p&gt;&lt;p&gt;C. No defendant shall be kept under supervised probation solely because of his failure to make full payment of fines, fees, or costs, provided that, following notice by the probation and parole officer to each court and attorney for the Commonwealth in whose jurisdiction any fines, fees, or costs are owed by the defendant, no such court or attorney for the Commonwealth objects to his removal from supervised probation.&lt;/p&gt;&lt;p&gt;Code 1950, ¬ß 53-274; 1962, c. 143; 1975, c. 495; 1977, c. 682; 1978, c. 716; 1984, c. 32; 1995, c. &lt;a href='http://lis.virginia.gov/cgi-bin/legp604.exe?951+ful+CHAP0485'&gt;485&lt;/a&gt;; 2009, c. &lt;a href='http://lis.virginia.gov/cgi-bin/legp604.exe?091+ful+CHAP0240'&gt;240&lt;/a&gt;.&lt;/p&gt;</t>
  </si>
  <si>
    <t>¬ß 19.2-305.1</t>
  </si>
  <si>
    <t>Restitution for property damage or loss; community service.</t>
  </si>
  <si>
    <t>&lt;p&gt;A. Notwithstanding any other provision of law, no person convicted of a crime in violation of any provision in Title 18.2, which resulted in property damage or loss, shall be placed on probation or have his sentence suspended unless such person shall make at least partial restitution for such property damage or loss, or shall be compelled to perform community services, or both, or shall submit a plan for doing that which appears to the court to be feasible under the circumstances.&lt;/p&gt;&lt;p&gt;B. Notwithstanding any other provision of law, any person who, on or after July 1, 1995, commits, and is convicted of, a crime in violation of any provision in Title 18.2 shall make at least partial restitution for any property damage or loss caused by the crime or for any medical expenses or expenses directly related to funeral or burial incurred by the victim or his estate as a result of the crime, may be compelled to perform community services and, if the court so orders, shall submit a plan for doing that which appears to be feasible to the court under the circumstances.&lt;/p&gt;&lt;p&gt;B1. Notwithstanding any other provision of law, any person, who on or after July 1, 2005 commits and is convicted of a crime in violation of &amp;sect; &lt;a href='/vacode/18.2-248/'&gt;18.2-248&lt;/a&gt; involving the manufacture of any controlled substance, may be ordered, upon presentation of suitable evidence of such costs, by the court to reimburse the Commonwealth or the locality for the costs incurred by the jurisdiction, as the case may be, for the removal and remediation associated with the illegal manufacture of any controlled substance by the defendant.&lt;/p&gt;&lt;p&gt;B2. Notwithstanding any other provision of law, any person who, on or after July 1, 2015, commits and is convicted of a violation of &amp;sect; &lt;a href='/vacode/18.2-138/'&gt;18.2-138&lt;/a&gt; for damage to the Capitol or any building, monument, statuary, artwork, or other state property in Capitol Square, or at any other property assigned to the Capitol Police, shall be ordered to pay restitution to the Commonwealth for the full amount of damages. Any person who, on or after July 1, 2015, commits and is convicted of a violation of &amp;sect; &lt;a href='/vacode/18.2-405/'&gt;18.2-405&lt;/a&gt;, &lt;a href='/vacode/18.2-407/'&gt;18.2-407&lt;/a&gt;, or &lt;a href='/vacode/18.2-408/'&gt;18.2-408&lt;/a&gt; in Capitol Square, or at any other property assigned to the Capitol Police, shall be ordered to pay restitution to the Commonwealth for the full amount of damages to the Capitol or any building, monument, statuary, artwork, or other state property in Capitol Square, or at any other property assigned to the Capitol Police, to which damage is caused during such riot or unlawful assembly. In any prosecution under &amp;sect; &lt;a href='/vacode/18.2-138/'&gt;18.2-138&lt;/a&gt;, &lt;a href='/vacode/18.2-405/'&gt;18.2-405&lt;/a&gt;, &lt;a href='/vacode/18.2-407/'&gt;18.2-407&lt;/a&gt;, or &lt;a href='/vacode/18.2-408/'&gt;18.2-408&lt;/a&gt;, testimony of the Division of Engineering and Buildings of the Department of General Services or the Division of Risk Management shall be admissible as evidence of value or extent of damages or cost of repairs to the Capitol or any building, monument, statuary, artwork, or other state property in Capitol Square, or at any other property assigned to the Capitol Police. For the purposes of this subsection, "Capitol Square" means the grounds and the interior and exterior of all buildings in that area in the City of Richmond bounded by Bank, Governor, Broad, and Ninth Streets. "Capitol Square" includes the exterior of all state buildings that are at least 50 years old and bordering the boundary streets.&lt;/p&gt;&lt;p&gt;C. At or before the time of sentencing, the court shall receive and consider any plan for making restitution submitted by the defendant. The plan shall include the defendant's home address, place of employment and address, social security number and bank information. If the court finds such plan to be reasonable and practical under the circumstances, it may consider probation or suspension of whatever portion of the sentence that it deems appropriate. By order of the court incorporating the defendant's plan or a reasonable and practical plan devised by the court, the defendant shall make restitution while he is free on probation or work release or following his release from confinement. Additionally, the court may order that the defendant make restitution during his confinement, if feasible, based upon both his earning capacity and net worth as determined by the court at sentencing.&lt;/p&gt;&lt;p&gt;D. At the time of sentencing, the court shall determine the amount to be repaid by the defendant and the terms and conditions thereof. If community service work is ordered, the court shall determine the terms and conditions upon which such work shall be performed. The court shall include such findings in the judgment order. The order shall specify that sums paid under such order shall be paid to the clerk, who shall disburse such sums as the court may, by order, direct. The clerk shall record receipt of restitution payments in an automated financial management system operated and maintained by the Executive Secretary of the Supreme Court or such other system established and maintained by a circuit court clerk pursuant to &amp;sect; &lt;a href='/vacode/17.1-502/'&gt;17.1-502&lt;/a&gt;. Any court desiring to participate in the Setoff Debt Collection Act (&amp;sect;&amp;sect; &lt;a href='/vacode/58.1-520/'&gt;58.1-520&lt;/a&gt; through &lt;a href='/vacode/58.1-535/'&gt;58.1-535&lt;/a&gt;) for the purpose of collecting fines or costs or providing restitution shall, at the time of sentencing, obtain the social security number of each defendant.&lt;/p&gt;&lt;p&gt;E. At the time of sentencing, the court shall enter the amount of restitution to be repaid by the defendant, the date by which all restitution is to be paid, the terms and conditions of such repayment, and the victim's name and contact information, including the victim's home address, telephone number, and email address, on a form prescribed by the Office of the Executive Secretary of the Supreme Court of Virginia. If the attorney for the Commonwealth participated in the prosecution of the defendant, the attorney for the Commonwealth or his designee shall complete, to the extent possible, all portions of the form excluding the amount of restitution to be repaid by the defendant and the terms and conditions of such repayment. If the attorney for the Commonwealth did not participate in the prosecution of the defendant, the court or the clerk shall complete the form. A copy of the form, excluding contact information for the victim, shall be provided to the defendant at sentencing. A copy of the form shall be provided to the attorney for the Commonwealth and to the victim, his agent, or his estate upon request and free of charge. Except as provided in this section or otherwise required by law, the victim's contact information shall be confidential, and the clerk shall not disclose such confidential information to any person.&lt;/p&gt;&lt;p&gt;F. 1. In any case in which the court orders the defendant to pay restitution and places the defendant on probation that includes a period of active supervision, the probation agency supervising the defendant shall notify the court and the attorney for the Commonwealth of the amount of any restitution that remains unsatisfied and the last known address for the defendant (i) 60 days prior to the defendant's release from supervision pursuant to the terms of the sentencing order or (ii) if the agency requests that the defendant be released from supervision, at the time the agency submits its request to the court. Such notice shall be in writing and the attorney for the Commonwealth shall, if practicable, provide a copy of the notice to the victim. If any amount of restitution remains unsatisfied, the court shall conduct a hearing prior to the defendant's release from supervision after providing notice of the hearing to the defendant and the attorney for the Commonwealth. If the court finds that the defendant is not in compliance with the restitution order, the court may (a) release the defendant from supervision, (b) modify the period or terms of supervision pursuant to &amp;sect; &lt;a href='/vacode/19.2-304/'&gt;19.2-304&lt;/a&gt;, (c) revoke some or all of the suspended sentence or probation pursuant to &amp;sect; &lt;a href='/vacode/19.2-306/'&gt;19.2-306&lt;/a&gt;, or (d) proceed in accordance with subsection E of &amp;sect; &lt;a href='/vacode/19.2-358/'&gt;19.2-358&lt;/a&gt;. The court shall also docket the restitution order as a civil judgment pursuant to subsection B of &amp;sect; &lt;a href='/vacode/19.2-305.2/'&gt;19.2-305.2&lt;/a&gt; unless such order has previously been docketed. Any defendant who is released from supervision shall be subject to the provisions of subdivision 3.&lt;/p&gt;&lt;p&gt;2. In any case in which the court orders the defendant to pay restitution and places the defendant on probation that does not include a period of active supervision, the court shall include in the order a date, not to exceed two years from the date of the entry of the order or, if the court has sentenced the defendant to an active term of incarceration, from the date of the defendant's release from incarceration, on which the defendant's compliance with the restitution order shall be reviewed and the court shall schedule a hearing for such date. The court may, on its own motion, cancel the hearing if the amount of restitution has been satisfied. If at the hearing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also docket the restitution order as a civil judgment pursuant to subsection B of &amp;sect; &lt;a href='/vacode/19.2-305.2/'&gt;19.2-305.2&lt;/a&gt; unless such order has previously been docketed. After the hearing conducted pursuant to this subdivision, the defendant shall be subject to the provisions of subdivision 3.&lt;/p&gt;&lt;p&gt;3. If any amount of restitution remains unsatisfied at the time of a hearing conducted pursuant to subdivision 1 or 2, the court shall continue to schedule hearings to review the defendant's compliance with the restitution order until the amount of restitution has been satisfied and provide notice of such hearings to the defendant. The court may, on its own motion, cancel any such hearing if the amount of restitution has been satisfied or if the defendant is in compliance with the restitution order. If at any hearing conducted pursuant to this subdivision the court finds that the defendant is not in compliance with the restitution order, the court may (i) modify the period or terms of probation pursuant to &amp;sect; &lt;a href='/vacode/19.2-304/'&gt;19.2-304&lt;/a&gt;, (ii) revoke some or all of the suspended sentence or probation pursuant to &amp;sect; &lt;a href='/vacode/19.2-306/'&gt;19.2-306&lt;/a&gt;, or (iii) proceed in accordance with the provisions of subsection E of &amp;sect; &lt;a href='/vacode/19.2-358/'&gt;19.2-358&lt;/a&gt;. The court shall follow the procedures set forth in this subdivision for the purpose of reviewing compliance with a restitution order by a defendant (a) until the amount of restitution has been satisfied or (b) if any amount of restitution remains unsatisfied, for the longer of 10 years from the date of the hearing held pursuant to subdivision 1 or 2 or the period of probation ordered by the court.&lt;/p&gt;&lt;p&gt;4. If the court determines at any hearing conducted pursuant to this subsection that the defendant is unable to pay restitution and will remain unable to pay restitution for the duration of the review period set forth in subdivision 3, the court may discontinue any further hearings to review a defendant's compliance with the restitution order.&lt;/p&gt;&lt;p&gt;5. If the court determines that a defendant would be incarcerated on the date of any hearing scheduled pursuant to this subsection, the court may remove the case from the docket, reschedule such hearing to a date after the defendant's release from incarceration, and provide notice of the hearing to the defendant and the attorney for the Commonwealth. If the defendant who is on probation that includes a period of active supervision is incarcerated, the probation agency supervising the defendant shall notify the court when the defendant has been released from incarceration.&lt;/p&gt;&lt;p&gt;6. No provision of this subsection shall be construed to prohibit the court from exercising any authority otherwise granted by law over a defendant during any period of probation ordered by the court.&lt;/p&gt;&lt;p&gt;G. Unreasonable failure to execute the plan by the defendant shall result in revocation of the probation or imposition of the suspended sentence. A hearing shall be held in accordance with the provisions of this Code relating to revocation of probation or imposition of a suspended sentence before either such action is taken.&lt;/p&gt;&lt;p&gt;H. A defendant convicted of an offense under &amp;sect; &lt;a href='/vacode/18.2-374.1/'&gt;18.2-374.1&lt;/a&gt;, &lt;a href='/vacode/18.2-374.1:1/'&gt;18.2-374.1:1&lt;/a&gt;, or &lt;a href='/vacode/18.2-374.3/'&gt;18.2-374.3&lt;/a&gt; shall be ordered to pay mandatory restitution to the victim of the offense in an amount as determined by the court. For purposes of this subsection, "victim" means a person who is depicted in a still or videographic image involved in an offense under &amp;sect; &lt;a href='/vacode/18.2-374.1/'&gt;18.2-374.1&lt;/a&gt;, &lt;a href='/vacode/18.2-374.1:1/'&gt;18.2-374.1:1&lt;/a&gt;, or &lt;a href='/vacode/18.2-374.3/'&gt;18.2-374.3&lt;/a&gt;.&lt;/p&gt;&lt;p&gt;The Commonwealth shall make reasonable efforts to notify victims of offenses under &amp;sect; &lt;a href='/vacode/18.2-374.1/'&gt;18.2-374.1&lt;/a&gt;, &lt;a href='/vacode/18.2-374.1:1/'&gt;18.2-374.1:1&lt;/a&gt;, or &lt;a href='/vacode/18.2-374.3/'&gt;18.2-374.3&lt;/a&gt;.&lt;/p&gt;&lt;p&gt;I. If restitution is ordered to be paid by the defendant to the victim of a crime and the victim can no longer be located or identified, the clerk shall deposit any such restitution collected to the Criminal Injuries Compensation Fund for the benefit of crime victims by November 1 of each year. If a clerk does not have any such restitution to deposit, the clerk shall provide a statement to that effect to the Fund by November 1 of each year. The administrator shall reserve a sum sufficient in the Fund from which he shall make prompt payment directly to the victim for any proper claims. When depositing such restitution to the Fund, the clerk shall report the victim's last known contact information, including the victim's home address, telephone number, and email address, and the amount of restitution being deposited for that victim. Before making the deposit, the administrator shall record the name, contact information, and amount of restitution being deposited for each victim appearing from the clerk's report to be entitled to restitution. The victim's contact information reported to the Fund shall be confidential and shall not be disseminated further except as otherwise required by law.&lt;/p&gt;&lt;p&gt;J. If restitution pursuant to &amp;sect; &lt;a href='/vacode/19.2-305/'&gt;19.2-305&lt;/a&gt; or this section is ordered to be paid by the defendant to the victim of a crime or other entity, and the Criminal Injuries Compensation Fund has made any payments to or on behalf of the victim for any loss, damage, or expenses included in the restitution order, then upon presentation by the Fund of a written request that sets forth the amount of payments made by the Fund to the victim or on the victim's behalf, the entity collecting restitution shall pay to the Fund as much of the restitution collected as will reimburse the Fund for its payments made to the victim or on the victim's behalf.&lt;/p&gt;&lt;p&gt;K. Whenever a defendant is ordered to pay restitution, any sums collected shall be used first to satisfy such restitution order and any collection costs associated with restitution prior to being used to satisfy any fine, forfeiture, penalty, or cost assessed against the defendant.&lt;/p&gt;&lt;p&gt;1977, c. 682; 1978, c. 131; 1981, c. 224; 1984, cc. 32, 269; 1994, c. &lt;a href='http://lis.virginia.gov/cgi-bin/legp604.exe?941+ful+CHAP0197'&gt;197&lt;/a&gt;; 1995, cc. &lt;a href='http://lis.virginia.gov/cgi-bin/legp604.exe?951+ful+CHAP0434'&gt;434&lt;/a&gt;, &lt;a href='http://lis.virginia.gov/cgi-bin/legp604.exe?951+ful+CHAP0687'&gt;687&lt;/a&gt;; 2000, c. &lt;a href='http://lis.virginia.gov/cgi-bin/legp604.exe?001+ful+CHAP0775'&gt;775&lt;/a&gt;; 2002, cc. &lt;a href='http://lis.virginia.gov/cgi-bin/legp604.exe?021+ful+CHAP0810'&gt;810&lt;/a&gt;, &lt;a href='http://lis.virginia.gov/cgi-bin/legp604.exe?021+ful+CHAP0818'&gt;818&lt;/a&gt;; 2003, c. &lt;a href='http://lis.virginia.gov/cgi-bin/legp604.exe?031+ful+CHAP0982'&gt;982&lt;/a&gt;; 2005, c. &lt;a href='http://lis.virginia.gov/cgi-bin/legp604.exe?051+ful+CHAP0591'&gt;591&lt;/a&gt;; 2011, cc. &lt;a href='http://lis.virginia.gov/cgi-bin/legp604.exe?111+ful+CHAP0575'&gt;575&lt;/a&gt;, &lt;a href='http://lis.virginia.gov/cgi-bin/legp604.exe?111+ful+CHAP0588'&gt;588&lt;/a&gt;; 2013, c. &lt;a href='http://lis.virginia.gov/cgi-bin/legp604.exe?131+ful+CHAP0273'&gt;273&lt;/a&gt;; 2015, cc. &lt;a href='http://lis.virginia.gov/cgi-bin/legp604.exe?151+ful+CHAP0312'&gt;312&lt;/a&gt;, &lt;a href='http://lis.virginia.gov/cgi-bin/legp604.exe?151+ful+CHAP0550'&gt;550&lt;/a&gt;; 2017, cc. &lt;a href='http://lis.virginia.gov/cgi-bin/legp604.exe?171+ful+CHAP0757'&gt;757&lt;/a&gt;, &lt;a href='http://lis.virginia.gov/cgi-bin/legp604.exe?171+ful+CHAP0786'&gt;786&lt;/a&gt;, &lt;a href='http://lis.virginia.gov/cgi-bin/legp604.exe?171+ful+CHAP0814'&gt;814&lt;/a&gt;; 2018, cc. &lt;a href='http://lis.virginia.gov/cgi-bin/legp604.exe?181+ful+CHAP0316'&gt;316&lt;/a&gt;, &lt;a href='http://lis.virginia.gov/cgi-bin/legp604.exe?181+ful+CHAP0671'&gt;671&lt;/a&gt;, &lt;a href='http://lis.virginia.gov/cgi-bin/legp604.exe?181+ful+CHAP0724'&gt;724&lt;/a&gt;, &lt;a href='http://lis.virginia.gov/cgi-bin/legp604.exe?181+ful+CHAP0725'&gt;725&lt;/a&gt;.&lt;/p&gt;</t>
  </si>
  <si>
    <t>¬ß 19.2-305.2</t>
  </si>
  <si>
    <t>Amount of restitution; enforcement.</t>
  </si>
  <si>
    <t>&lt;p&gt;A. The court, when ordering restitution pursuant to ¬ß &lt;a href='/vacode/19.2-305.1/'&gt;19.2-305.1&lt;/a&gt;, may require that such defendant, in the case of an offense resulting in damage to or loss or destruction of property of a victim of the offense, (i) return the property to the owner or (ii) if return of the property is impractical or impossible, pay an amount equal to the greater of the value of the property at the time of the offense or the value of the property at the time of sentencing.&lt;/p&gt;&lt;p&gt;B. An order of restitution may be docketed as provided in ¬ß &lt;a href='/vacode/8.01-446/'&gt;8.01-446&lt;/a&gt; when so ordered by the court or upon written request of the victim and may be enforced by a victim named in the order to receive the restitution in the same manner as a judgment in a civil action. Enforcement by a victim of any order of restitution docketed as provided in ¬ß &lt;a href='/vacode/8.01-446/'&gt;8.01-446&lt;/a&gt; is not subject to any statute of limitations. Such docketing shall not be construed to prohibit the court from exercising any authority otherwise available to enforce the order of restitution.&lt;/p&gt;&lt;p&gt;1988, c. 679; 1989, c. 386; 2017, cc. &lt;a href='http://lis.virginia.gov/cgi-bin/legp604.exe?171+ful+CHAP0786'&gt;786&lt;/a&gt;, &lt;a href='http://lis.virginia.gov/cgi-bin/legp604.exe?171+ful+CHAP0814'&gt;814&lt;/a&gt;; 2018, c. &lt;a href='http://lis.virginia.gov/cgi-bin/legp604.exe?181+ful+CHAP0736'&gt;736&lt;/a&gt;.&lt;/p&gt;</t>
  </si>
  <si>
    <t>¬ß 19.2-305.3</t>
  </si>
  <si>
    <t>&lt;p&gt;Repealed by Acts 1997, c. &lt;a href='http://lis.virginia.gov/cgi-bin/legp604.exe?971+ful+CHAP0140'&gt;140&lt;/a&gt;.&lt;/p&gt;</t>
  </si>
  <si>
    <t>¬ß 19.2-305.4</t>
  </si>
  <si>
    <t>When interest to be paid on award of restitution.</t>
  </si>
  <si>
    <t>&lt;p&gt;The court, when ordering restitution pursuant to ¬ß &lt;a href='http://law.lis.virginia.gov/vacode/19.2-305/'&gt;19.2-305&lt;/a&gt; or &lt;a href='http://law.lis.virginia.gov/vacode/19.2-305.1/'&gt;19.2-305.1&lt;/a&gt;, may provide in the order for interest on the restitution. If the court orders the payment of interest, it shall accrue from the date of the loss or damage unless the court specifies a different date in the order, at the rate specified in ¬ß &lt;a href='http://law.lis.virginia.gov/vacode/6.2-302/'&gt;6.2-302&lt;/a&gt;.&lt;/p&gt;&lt;p&gt;1996, c. &lt;a href='http://lis.virginia.gov/cgi-bin/legp604.exe?961+ful+CHAP0544'&gt;544&lt;/a&gt;; 2001, c. &lt;a href='http://lis.virginia.gov/cgi-bin/legp604.exe?011+ful+CHAP0122'&gt;122&lt;/a&gt;; 2005, cc. &lt;a href='http://lis.virginia.gov/cgi-bin/legp604.exe?051+ful+CHAP0014'&gt;14&lt;/a&gt;, &lt;a href='http://lis.virginia.gov/cgi-bin/legp604.exe?051+ful+CHAP0079'&gt;79&lt;/a&gt;.&lt;/p&gt;</t>
  </si>
  <si>
    <t>¬ß 19.2-306</t>
  </si>
  <si>
    <t>Revocation of suspension of sentence and probation.</t>
  </si>
  <si>
    <t>&lt;p&gt;A. In any case in which the court has suspended the execution or imposition of sentence, the court may revoke the suspension of sentence for any cause the court deems sufficient that occurred at any time within the probation period, or within the period of suspension fixed by the court. If neither a probation period nor a period of suspension was fixed by the court, then the court may revoke the suspension for any cause the court deems sufficient that occurred within the maximum period for which the defendant might originally have been sentenced to be imprisoned.&lt;/p&gt;&lt;p&gt;B. The court may not conduct a hearing to revoke the suspension of sentence unless the court issues process to notify the accused or to compel his appearance before the court within one year after the expiration of the period of probation or the period of suspension or, in the case of a failure to pay restitution, within three years after such expiration. If neither a probation period nor a period of suspension was fixed by the court, then the court shall issue process within one year after the expiration of the maximum period for which the defendant might originally have been sentenced to be incarcerated. Such notice and service of process may be waived by the defendant, in which case the court may proceed to determine whether the defendant has violated the conditions of suspension.&lt;/p&gt;&lt;p&gt;C. If the court, after hearing, finds good cause to believe that the defendant has violated the terms of suspension, then: (i) if the court originally suspended the imposition of sentence, the court shall revoke the suspension, and the court may pronounce whatever sentence might have been originally imposed or (ii) if the court originally suspended the execution of the sentence, the court shall revoke the suspension and the original sentence shall be in full force and effect. The court may again suspend all or any part of this sentence and may place the defendant upon terms and conditions or probation.&lt;/p&gt;&lt;p&gt;D. If any court has, after hearing, found no cause to impose a sentence that might have been originally imposed, or to revoke a suspended sentence or probation, then any further hearing to impose a sentence or revoke a suspended sentence or probation, based solely on the alleged violation for which the hearing was held, shall be barred.&lt;/p&gt;&lt;p&gt;E. Nothing contained herein shall be construed to deprive any person of his right to appeal in the manner provided by law to the circuit court having criminal jurisdiction from a judgment or order revoking any suspended sentence.&lt;/p&gt;&lt;p&gt;Code 1950, ¬ß 53-275; 1958, c. 468; 1970, c. 275; 1975, c. 495; 1978, c. 687; 2002, c. &lt;a href='http://lis.virginia.gov/cgi-bin/legp604.exe?021+ful+CHAP0628'&gt;628&lt;/a&gt;; 2016, c. &lt;a href='http://lis.virginia.gov/cgi-bin/legp604.exe?161+ful+CHAP0718'&gt;718&lt;/a&gt;.&lt;/p&gt;</t>
  </si>
  <si>
    <t>¬ß 19.2-307</t>
  </si>
  <si>
    <t>Contents of judgment order.</t>
  </si>
  <si>
    <t>&lt;p&gt;The judgment order shall set forth the plea, the verdict or findings and the adjudication and sentence, whether or not the case was tried by jury, and if not, whether the consent of the accused was concurred in by the court and the attorney for the Commonwealth. If the accused is found not guilty, or for any other reason is entitled to be discharged, judgment shall be entered accordingly. If an accused is tried at one time for two or more offenses, the court may enter one judgment order respecting all such offenses. The final judgment order shall be entered on a form promulgated by the Supreme Court.&lt;/p&gt;&lt;p&gt;1975, c. 495; 1996, c. &lt;a href='http://lis.virginia.gov/cgi-bin/legp604.exe?961+ful+CHAP0060'&gt;60&lt;/a&gt;.&lt;/p&gt;</t>
  </si>
  <si>
    <t>¬ß 19.2-308</t>
  </si>
  <si>
    <t>When two or more sentences run concurrently.</t>
  </si>
  <si>
    <t>&lt;p&gt;When any person is convicted of two or more offenses, and sentenced to confinement, such sentences shall not run concurrently, unless expressly ordered by the court.&lt;/p&gt;&lt;p&gt;Code 1950, ¬ß 19.1-294; 1960, c. 366; 1975, c. 495.&lt;/p&gt;</t>
  </si>
  <si>
    <t>¬ß 19.2-308.1</t>
  </si>
  <si>
    <t>When sentence may run concurrently with sentence in another jurisdiction.</t>
  </si>
  <si>
    <t>&lt;p&gt;Notwithstanding any other provision of law, in the event that a person is convicted of a criminal offense in any court of this Commonwealth and such person has also been sentenced to imprisonment for a term of one year or more by a court of the United States, or any other state or territory, and, at the time of sentencing in this Commonwealth, is incarcerated in a federal or state penal institution, the court may order the sentence to run concurrently with the sentence imposed by such other court.&lt;/p&gt;&lt;p&gt;1977, c. 344.&lt;/p&gt;</t>
  </si>
  <si>
    <t>¬ß 19.2-309</t>
  </si>
  <si>
    <t>Sentence of confinement for conviction of a combination of felony and misdemeanor offenses.</t>
  </si>
  <si>
    <t>&lt;p&gt;When any person is convicted of a combination of felony and misdemeanor offenses and sentenced to confinement therefor, in determining the sequence of confinement, the felony sentence and commitment shall take precedence and such person shall first be committed to serve the felony sentence.&lt;/p&gt;&lt;p&gt;Code 1950, ¬ß 19.1-295; 1960, c. 366; 1975, c. 495.&lt;/p&gt;</t>
  </si>
  <si>
    <t>¬ß 19.2-309.1</t>
  </si>
  <si>
    <t>Sentence of confinement to jail farms maintained by the Cities of Danville, Martinsville and Newport News [Not set out].</t>
  </si>
  <si>
    <t>&lt;p&gt;Not set out. (1988, cc. 764, 785.)&lt;/p&gt;</t>
  </si>
  <si>
    <t>¬ß 19.2-310</t>
  </si>
  <si>
    <t>Transfer of prisoners to custody of Director of Department of Corrections.</t>
  </si>
  <si>
    <t>&lt;p&gt;Every person sentenced by a court to the Department of Corrections upon conviction of a felony shall be conveyed to an appropriate receiving unit operated by the Department in the manner hereinafter provided. The clerk of the court in which the person is sentenced shall forthwith transmit to the Central Criminal Records Exchange the report of dispositions required by ¬ß &lt;a href='http://law.lis.virginia.gov/vacode/19.2-390/'&gt;19.2-390&lt;/a&gt;. The clerk of the court within 30 days from the date of the judgment shall forthwith transmit to the Director of the Department a certified copy or copies of the order of trial and a certified copy of the complete final order, and if he fails to do so shall forfeit $50. The clerk of the court may transmit or make available a copy or copies of such orders electronically. Such copy or copies shall contain, as nearly as ascertainable, the birth date of the person sentenced. The sheriff shall certify to the Director of the Department any jail credits to which the person to be confined is entitled at such time as that person is transferred to the custody of the Director of the Department.&lt;/p&gt;&lt;p&gt;Following receipt of the order of trial and a certified copy of the complete final order, the Director or his designee shall dispatch a correctional officer to the county or city with a warrant directed to the sheriff authorizing him to deliver the prisoner to the correctional officer whose duty it shall be to take charge of the person and convey him to an appropriate receiving unit designated by the Director or his designee. The Director or his designee shall allocate space available in the receiving unit or units by giving first priority to the transportation, as the transportation facilities of the Department may permit, of those persons held in jails who in the opinion of the Director or his designee except as required by ¬ß &lt;a href='http://law.lis.virginia.gov/vacode/53.1-20/'&gt;53.1-20&lt;/a&gt; require immediate transportation to a receiving unit. In making such a determination of priority, the Director shall give due regard to the capacity of local as well as state correctional facilities and, to the extent feasible, shall seek to balance between local and state correctional facilities the excess of prisoners requiring detention.&lt;/p&gt;&lt;p&gt;Code 1950, ¬ß 19.1-296; 1960, c. 366; 1966, c. 522; 1970, c. 67; 1972, c. 358; 1974, cc. 44, 45; 1975, c. 495; 1981, c. 529; 1982, cc. 476, 636; 1986, c. 606; 1990, cc. 676, 768; 2010, c. &lt;a href='http://lis.virginia.gov/cgi-bin/legp604.exe?101+ful+CHAP0352'&gt;352&lt;/a&gt;; 2011, c. &lt;a href='http://lis.virginia.gov/cgi-bin/legp604.exe?111+ful+CHAP0470'&gt;470&lt;/a&gt;.&lt;/p&gt;</t>
  </si>
  <si>
    <t>¬ß 19.2-310.01</t>
  </si>
  <si>
    <t>Transmission of sentencing documents.</t>
  </si>
  <si>
    <t>&lt;p&gt;Within thirty days of the receipt of a request from the Department of Corrections for certified copies of sentencing documents for any misdemeanor conviction, the clerk of the court receiving such request shall transmit the requested documents to the Director of the Department. In accordance with the provisions of ¬ß &lt;a href='http://law.lis.virginia.gov/vacode/17.1-267/'&gt;17.1-267&lt;/a&gt;, the requested documents shall be provided to the Director without the payment of any fee.&lt;/p&gt;&lt;p&gt;1992, c. 498.&lt;/p&gt;</t>
  </si>
  <si>
    <t>¬ß 19.2-310.1</t>
  </si>
  <si>
    <t>&lt;p&gt;Repealed by Acts 1982, c. 636.&lt;/p&gt;</t>
  </si>
  <si>
    <t>¬ß 19.2-310.2</t>
  </si>
  <si>
    <t>Blood, saliva, or tissue sample required for DNA analysis upon conviction of certain crimes; fee.</t>
  </si>
  <si>
    <t>&lt;p&gt;A. Every person convicted of a felony on or after July 1, 1990, every person convicted of a felony offense under Article 7 (¬ß &lt;a href='/vacode/18.2-61/'&gt;18.2-61&lt;/a&gt; et seq.) of Chapter 4 of Title 18.2 who was incarcerated on July 1, 1989, and every person convicted of a misdemeanor violation of ¬ß &lt;a href='/vacode/16.1-253.2/'&gt;16.1-253.2&lt;/a&gt;, &lt;a href='/vacode/18.2-57/'&gt;18.2-57&lt;/a&gt;, &lt;a href='/vacode/18.2-60.3/'&gt;18.2-60.3&lt;/a&gt;, &lt;a href='/vacode/18.2-60.4/'&gt;18.2-60.4&lt;/a&gt;, &lt;a href='/vacode/18.2-67.4/'&gt;18.2-67.4&lt;/a&gt;, &lt;a href='/vacode/18.2-67.4:1/'&gt;18.2-67.4:1&lt;/a&gt;, &lt;a href='/vacode/18.2-67.4:2/'&gt;18.2-67.4:2&lt;/a&gt;, &lt;a href='/vacode/18.2-67.5/'&gt;18.2-67.5&lt;/a&gt;, &lt;a href='/vacode/18.2-102/'&gt;18.2-102&lt;/a&gt;, &lt;a href='/vacode/18.2-119/'&gt;18.2-119&lt;/a&gt;, &lt;a href='/vacode/18.2-121/'&gt;18.2-121&lt;/a&gt;, &lt;a href='/vacode/18.2-130/'&gt;18.2-130&lt;/a&gt;, &lt;a href='/vacode/18.2-370.6/'&gt;18.2-370.6&lt;/a&gt;, &lt;a href='/vacode/18.2-387/'&gt;18.2-387&lt;/a&gt;, or &lt;a href='/vacode/18.2-387.1/'&gt;18.2-387.1&lt;/a&gt; or subsection E of ¬ß &lt;a href='/vacode/18.2-460/'&gt;18.2-460&lt;/a&gt; shall have a sample of his blood, saliva or tissue taken for DNA (deoxyribonucleic acid) analysis to determine identification characteristics specific to the person. If a sample has been previously taken from the person as indicated by the Local Inmate Data System (LIDS), no additional sample shall be taken. The Department of Forensic Science shall provide to LIDS the most current information submitted to the DNA data bank on a weekly basis and shall remove from LIDS and the data bank persons no longer eligible to be in the data bank. A fee of $53 shall be charged for the withdrawal of this sample. The fee shall be taxed as part of the costs of the criminal case resulting in the conviction and $15 of the fee shall be paid into the general fund of the locality where the sample was taken and $38 of the fee shall be paid into the general fund of the state treasury. This fee shall only be taxed one time regardless of the number of samples taken. The assessment provided for herein shall be in addition to any other fees prescribed by law.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only as provided in ¬ß &lt;a href='/vacode/19.2-310.5/'&gt;19.2-310.5&lt;/a&gt;.&lt;/p&gt;&lt;p&gt;B. After July 1, 1990, the blood, saliva, or tissue sample shall be taken prior to release from custody. Notwithstanding the provisions of ¬ß &lt;a href='/vacode/53.1-159/'&gt;53.1-159&lt;/a&gt;, any person convicted of an offense listed in subsection A who is in custody after July 1, 1990, shall provide a blood, saliva, or tissue sample prior to his release. Every person so convicted after July 1, 1990, who is not sentenced to a term of confinement shall provide a blood, saliva, or tissue sample as a condition of such sentence. A person required under this section to submit a sample for DNA analysis is not relieved from this requirement regardless of whether no blood, saliva, or tissue sample has been taken from the person or, if a sample has been taken, whether the sample or the results from the analysis of a sample cannot be found in the DNA data bank maintained by the Department of Forensic Science.&lt;/p&gt;&lt;p&gt;C. Nothing in this section shall prevent the Department of Forensic Science from including the identification characteristics of an individual's DNA profile in the DNA data bank as ordered by a circuit court pursuant to a lawful plea agreement.&lt;/p&gt;&lt;p&gt;D. A collection or placement of a sample for DNA analysis that was taken or retained in good faith does not invalidate the sample's use in the data bank pursuant to the provisions of this article. The detention, arrest, or conviction of a person based upon a data bank match or data bank information is not invalidated if it is determined that the sample was obtained, placed, or retained in the data bank in good faith, or if the conviction or juvenile adjudication that resulted in the collection of the DNA sample was subsequently vacated or otherwise altered in any future proceeding, including but not limited to post-trial or post-fact-finding motions, appeals, or collateral attacks.&lt;/p&gt;&lt;p&gt;E. The Virginia Department of Corrections and the Department of Forensic Science shall, on a quarterly basis, compare databases of offenders under the custody or supervision of the Department of Corrections with the DNA data bank of the Department of Forensic Science. The Virginia Department of Corrections shall require a DNA sample of those offenders under its custody or supervision if they are not identified in the DNA data bank.&lt;/p&gt;&lt;p&gt;F. The Department of State Police shall verify that a DNA sample required to be taken for the Sex Offender and Crimes Against Minors Registry pursuant to ¬ß &lt;a href='/vacode/9.1-903/'&gt;9.1-903&lt;/a&gt; has been received by the Department of Forensic Science. In any instance where a DNA sample has not been received, the Department of State Police or its designee shall obtain from the person required to register a sample for DNA analysis.&lt;/p&gt;&lt;p&gt;G. Each community-based probation services agency established pursuant to ¬ß &lt;a href='/vacode/9.1-174/'&gt;9.1-174&lt;/a&gt; shall determine by reviewing the Local Inmate Data System upon intake and again prior to discharge whether a blood, saliva, or tissue sample has been taken for DNA analysis for each offender required to submit a sample pursuant to this section and, if no sample has been taken, require an offender to submit a sample for DNA analysis.&lt;/p&gt;&lt;p&gt;H. The sheriff or regional jailer shall determine by reviewing the Local Inmate Data System upon intake and again prior to release whether a blood, saliva, or tissue sample has been taken for DNA analysis for each offender required to submit a sample pursuant to this section and, if no sample has been taken, require an offender to submit a sample for DNA analysis.&lt;/p&gt;&lt;p&gt;1990, c. 669; 1993, c. 33; 1996, cc. &lt;a href='http://lis.virginia.gov/cgi-bin/legp604.exe?961+ful+CHAP0154'&gt;154&lt;/a&gt;, &lt;a href='http://lis.virginia.gov/cgi-bin/legp604.exe?961+ful+CHAP0952'&gt;952&lt;/a&gt;; 1998, c. &lt;a href='http://lis.virginia.gov/cgi-bin/legp604.exe?981+ful+CHAP0280'&gt;280&lt;/a&gt;; 2002, cc. &lt;a href='http://lis.virginia.gov/cgi-bin/legp604.exe?021+ful+CHAP0054'&gt;54&lt;/a&gt;, &lt;a href='http://lis.virginia.gov/cgi-bin/legp604.exe?021+ful+CHAP0753'&gt;753&lt;/a&gt;, &lt;a href='http://lis.virginia.gov/cgi-bin/legp604.exe?021+ful+CHAP0773'&gt;773&lt;/a&gt;; 2005, cc. &lt;a href='http://lis.virginia.gov/cgi-bin/legp604.exe?051+ful+CHAP0868'&gt;868&lt;/a&gt;, &lt;a href='http://lis.virginia.gov/cgi-bin/legp604.exe?051+ful+CHAP0881'&gt;881&lt;/a&gt;; 2007, c. &lt;a href='http://lis.virginia.gov/cgi-bin/legp604.exe?071+ful+CHAP0528'&gt;528&lt;/a&gt;; 2011, c. &lt;a href='http://lis.virginia.gov/cgi-bin/legp604.exe?111+ful+CHAP0247'&gt;247&lt;/a&gt;; 2015, cc. &lt;a href='http://lis.virginia.gov/cgi-bin/legp604.exe?151+ful+CHAP0193'&gt;193&lt;/a&gt;, &lt;a href='http://lis.virginia.gov/cgi-bin/legp604.exe?151+ful+CHAP0209'&gt;209&lt;/a&gt;, &lt;a href='http://lis.virginia.gov/cgi-bin/legp604.exe?151+ful+CHAP0437'&gt;437&lt;/a&gt;; 2018, cc. &lt;a href='http://lis.virginia.gov/cgi-bin/legp604.exe?181+ful+CHAP0417'&gt;417&lt;/a&gt;, &lt;a href='http://lis.virginia.gov/cgi-bin/legp604.exe?181+ful+CHAP0543'&gt;543&lt;/a&gt;, &lt;a href='http://lis.virginia.gov/cgi-bin/legp604.exe?181+ful+CHAP0544'&gt;544&lt;/a&gt;.&lt;/p&gt;</t>
  </si>
  <si>
    <t>DNA ANALYSIS AND DATA BANK</t>
  </si>
  <si>
    <t>¬ß 19.2-310.2:1</t>
  </si>
  <si>
    <t>Saliva or tissue sample required for DNA analysis after arrest for a violent felony.</t>
  </si>
  <si>
    <t>&lt;p&gt;Every person arrested for the commission or attempted commission of a violent felony as defined in ¬ß &lt;a href='http://law.lis.virginia.gov/vacode/19.2-297.1/'&gt;19.2-297.1&lt;/a&gt; or a violation or attempt to commit a violation of ¬ß &lt;a href='http://law.lis.virginia.gov/vacode/18.2-31/'&gt;18.2-31&lt;/a&gt;, &lt;a href='http://law.lis.virginia.gov/vacode/18.2-89/'&gt;18.2-89&lt;/a&gt;, &lt;a href='http://law.lis.virginia.gov/vacode/18.2-90/'&gt;18.2-90&lt;/a&gt;, &lt;a href='http://law.lis.virginia.gov/vacode/18.2-91/'&gt;18.2-91&lt;/a&gt;, or &lt;a href='http://law.lis.virginia.gov/vacode/18.2-92/'&gt;18.2-92&lt;/a&gt;, shall have a sample of his saliva or tissue taken for DNA (deoxyribonucleic acid) analysis to determine identification characteristics specific to the person. After a determination by a magistrate or a grand jury that probable cause exists for the arrest, a sample shall be taken prior to the person's release from custody. The analysis shall be performed by the Department of Forensic Science or other entity designated by the Department. The identification characteristics of the profile resulting from the DNA analysis shall be stored and maintained by the Department in a DNA data bank and shall be made available as provided in ¬ß &lt;a href='http://law.lis.virginia.gov/vacode/19.2-310.5/'&gt;19.2-310.5&lt;/a&gt;.&lt;/p&gt;&lt;p&gt;The clerk of the court shall notify the Department of final disposition of the criminal proceedings. If the charge for which the sample was taken is dismissed or the defendant is acquitted at trial, the Department shall destroy the sample and all records thereof, provided there is no other pending qualifying warrant or capias for an arrest or felony conviction that would otherwise require that the sample remain in the data bank.&lt;/p&gt;&lt;p&gt;2002, cc. &lt;a href='http://lis.virginia.gov/cgi-bin/legp604.exe?021+ful+CHAP0753'&gt;753&lt;/a&gt;, &lt;a href='http://lis.virginia.gov/cgi-bin/legp604.exe?021+ful+CHAP0773'&gt;773&lt;/a&gt;; 2003, c. &lt;a href='http://lis.virginia.gov/cgi-bin/legp604.exe?031+ful+CHAP0150'&gt;150&lt;/a&gt;; 2004, c. &lt;a href='http://lis.virginia.gov/cgi-bin/legp604.exe?041+ful+CHAP0445'&gt;445&lt;/a&gt;; 2005, cc. &lt;a href='http://lis.virginia.gov/cgi-bin/legp604.exe?051+ful+CHAP0868'&gt;868&lt;/a&gt;, &lt;a href='http://lis.virginia.gov/cgi-bin/legp604.exe?051+ful+CHAP0881'&gt;881&lt;/a&gt;; 2006, c. &lt;a href='http://lis.virginia.gov/cgi-bin/legp604.exe?061+ful+CHAP0182'&gt;182&lt;/a&gt;.&lt;/p&gt;</t>
  </si>
  <si>
    <t>¬ß 19.2-310.3</t>
  </si>
  <si>
    <t>Procedures for withdrawal of blood, saliva or tissue sample for DNA analysis.</t>
  </si>
  <si>
    <t>&lt;p&gt;Each sample required pursuant to ¬ß &lt;a href='http://law.lis.virginia.gov/vacode/19.2-310.2/'&gt;19.2-310.2&lt;/a&gt; from persons who are to be incarcerated shall be withdrawn at the receiving unit or at such other place as is designated by the Department of Corrections or, in the case of a juvenile, the Department of Juvenile Justice. The required samples from persons who are not sentenced to a term of confinement shall be withdrawn at a time and place specified by the sentencing court. Only a correctional health nurse technician or a physician, registered nurse, licensed practical nurse, graduate laboratory technician, or phlebotomist shall withdraw any blood sample to be submitted for analysis. No civil liability shall attach to any person authorized to withdraw blood, saliva or tissue as provided herein as a result of the act of withdrawing blood, saliva or tissue from any person submitting thereto, provided the blood, saliva or tissue was withdrawn according to recognized medical procedures. However, no person shall be relieved from liability for negligence in the withdrawing of any blood, saliva or tissue sample.&lt;/p&gt;&lt;p&gt;Chemically clean sterile disposable needles and vacuum draw tubes or swabs shall be used for all samples. The tube or envelope containing the sample shall be sealed and labeled with the subject's name, social security number, date of birth, race and gender; the name of the person collecting the sample; and the date and place of collection. The tubes or envelopes containing the samples shall be secured to prevent tampering with the contents. The steps herein set forth relating to the taking, handling, identification, and disposition of blood, saliva or tissue samples are procedural and not substantive. Substantial compliance therewith shall be deemed to be sufficient. The samples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href='http://law.lis.virginia.gov/vacode/19.2-310.5/'&gt;19.2-310.5&lt;/a&gt;.&lt;/p&gt;&lt;p&gt;1990, c. 669; 1997, c. &lt;a href='http://lis.virginia.gov/cgi-bin/legp604.exe?971+ful+CHAP0862'&gt;862&lt;/a&gt;; 1998, c. &lt;a href='http://lis.virginia.gov/cgi-bin/legp604.exe?981+ful+CHAP0280'&gt;280&lt;/a&gt;; 2003, c. &lt;a href='http://lis.virginia.gov/cgi-bin/legp604.exe?031+ful+CHAP0150'&gt;150&lt;/a&gt;; 2004, c. &lt;a href='http://lis.virginia.gov/cgi-bin/legp604.exe?041+ful+CHAP0440'&gt;440&lt;/a&gt;; 2005, cc. &lt;a href='http://lis.virginia.gov/cgi-bin/legp604.exe?051+ful+CHAP0868'&gt;868&lt;/a&gt;, &lt;a href='http://lis.virginia.gov/cgi-bin/legp604.exe?051+ful+CHAP0881'&gt;881&lt;/a&gt;.&lt;/p&gt;</t>
  </si>
  <si>
    <t>¬ß 19.2-310.3:1</t>
  </si>
  <si>
    <t>Procedures for taking saliva or tissue sample for DNA analysis.</t>
  </si>
  <si>
    <t>&lt;p&gt;A. Each sample required pursuant to ¬ß &lt;a href='http://law.lis.virginia.gov/vacode/19.2-310.2:1/'&gt;19.2-310.2:1&lt;/a&gt; from persons arrested shall be taken before release from custody at such place as is designated by the law-enforcement agency responsible for arrest booking in the jurisdiction. Samples shall be taken in accordance with procedures adopted by the Department of Forensic Science. The sample shall be sealed and labeled with the subject's name, social security number, date of birth, race and gender; the name of the person collecting the sample; the date and place of collection; information identifying the arresting or accompanying officer; and the offense for which the person was arrested. The sample shall be secured to prevent tampering with the contents and be accompanied by a copy of the arrest warrant or capias. The steps herein set forth relating to the taking, handling, identification, and disposition of saliva or tissue samples are procedural and not substantive. The sample shall be transported to the Department of Forensic Science not more than 15 days following withdrawal and shall be analyzed and stored in the DNA data bank in accordance with ¬ß¬ß &lt;a href='http://law.lis.virginia.gov/vacode/19.2-310.4/'&gt;19.2-310.4&lt;/a&gt; and &lt;a href='http://law.lis.virginia.gov/vacode/19.2-310.5/'&gt;19.2-310.5&lt;/a&gt;.&lt;/p&gt;&lt;p&gt;B. Substantial compliance therewith shall be deemed to be sufficient. If a sample has been previously taken from the individual as indicated by the Local Inmate Data System (LIDS), no additional sample shall be taken. No civil liability shall attach to any person authorized to take saliva or tissue as provided herein as a result of the act of taking saliva or tissue from any person submitting thereto, provided the saliva or tissue was taken according to recognized medical procedures. However, no person shall be relieved from liability for negligence in the taking of any saliva or tissue sample.&lt;/p&gt;&lt;p&gt;2002,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</si>
  <si>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19.2-310.4</t>
  </si>
  <si>
    <t>Procedures for conducting DNA analysis of blood, saliva or tissue sample.</t>
  </si>
  <si>
    <t>&lt;p&gt;Whether or not the results of an analysis are to be included in the data bank, the Department shall conduct the DNA analysis in accordance with procedures adopted by the Department to determine identification characteristics specific to the individual whose sample is being analyzed. The Director or his designated representative shall complete and maintain on file a form indicating the name of the person whose sample is to be analyzed, the date and by whom the blood, saliva or tissue sample was received and examined, and a statement that the seal on the tube or envelope containing the sample had not been broken or otherwise tampered with. The remainder of a blood, saliva or tissue sample submitted for analysis and inclusion in the data bank pursuant to ¬ß &lt;a href='http://law.lis.virginia.gov/vacode/19.2-310.2/'&gt;19.2-310.2&lt;/a&gt; or &lt;a href='http://law.lis.virginia.gov/vacode/19.2-310.2:1/'&gt;19.2-310.2:1&lt;/a&gt; may be divided, labeled as provided for the original sample, and securely stored by the Department in accordance with specific procedures adopted by regulation of the Department to ensure the integrity and confidentiality of the samples. All or part of the remainder of that sample may be used only (i) to create a statistical data base provided no identifying information on the individual whose sample is being analyzed is included or (ii) for retesting by the Department to validate or update the original analysis.&lt;/p&gt;&lt;p&gt;A report of the results of a DNA analysis conducted by the Department as authorized, including the profile and identifying information, shall be made and maintained at the Department. A certificate and the results of the analysis shall be admissible in any court as evidence of the facts therein stated. Except as specifically provided in this section and ¬ß &lt;a href='http://law.lis.virginia.gov/vacode/19.2-310.5/'&gt;19.2-310.5&lt;/a&gt;, the results of the analysis shall be securely stored and shall remain confidential.&lt;/p&gt;&lt;p&gt;1990, c. 669; 1998, c. &lt;a href='http://lis.virginia.gov/cgi-bin/legp604.exe?981+ful+CHAP0280'&gt;280&lt;/a&gt;; 2002, cc. &lt;a href='http://lis.virginia.gov/cgi-bin/legp604.exe?021+ful+CHAP0753'&gt;753&lt;/a&gt;, &lt;a href='http://lis.virginia.gov/cgi-bin/legp604.exe?021+ful+CHAP0773'&gt;773&lt;/a&gt;; 2003, c. &lt;a href='http://lis.virginia.gov/cgi-bin/legp604.exe?031+ful+CHAP0150'&gt;150&lt;/a&gt;; 2005, cc. &lt;a href='http://lis.virginia.gov/cgi-bin/legp604.exe?051+ful+CHAP0868'&gt;868&lt;/a&gt;, &lt;a href='http://lis.virginia.gov/cgi-bin/legp604.exe?051+ful+CHAP0881'&gt;881&lt;/a&gt;.&lt;/p&gt;</t>
  </si>
  <si>
    <t>¬ß 19.2-310.5</t>
  </si>
  <si>
    <t>DNA data bank.</t>
  </si>
  <si>
    <t>&lt;p&gt;A. It shall be the duty of the Department to receive samples of human biological evidence and to analyze, classify, and file the results of DNA identification characteristics profiles of samples of human biological evidence submitted pursuant to ¬ß &lt;a href='http://law.lis.virginia.gov/vacode/19.2-310.2/'&gt;19.2-310.2&lt;/a&gt; or &lt;a href='http://law.lis.virginia.gov/vacode/19.2-310.2:1/'&gt;19.2-310.2:1&lt;/a&gt; and to make such information available as provided in this section. The results of an analysis and comparison of evidence submitted to the Department pursuant to ¬ß &lt;a href='http://law.lis.virginia.gov/vacode/9.1-1101/'&gt;9.1-1101&lt;/a&gt; to the identification characteristics of human biological evidence so analyzed, classified, and filed shall be made available directly to duly authorized members of federal, state, and local law-enforcement agencies or private police departments that have been designated as criminal justice agencies by the Department of Criminal Justice Services as defined by ¬ß &lt;a href='http://law.lis.virginia.gov/vacode/9.1-101/'&gt;9.1-101&lt;/a&gt;, attorneys for the Commonwealth or attorneys for the United States Department of Justice, or the Office of the Chief Medical Examiner upon request made in furtherance of an official investigation or prosecution of any criminal offense, or to an accused or his attorney pursuant to ¬ß &lt;a href='http://law.lis.virginia.gov/vacode/9.1-1104/'&gt;9.1-1104&lt;/a&gt;. The Department shall confirm whether or not there is a DNA profile on file for a specific individual if a federal, state or local law-enforcement officer requests that information in furtherance of an official investigation of any criminal offense. The name of the requestor and the purpose for which the information is requested shall be maintained on file with the Department.&lt;/p&gt;&lt;p&gt;B. The Department shall adopt regulations governing (i) the methods of obtaining information from the data bank in accordance with this section and (ii) procedures for verification of the identity and authority of the requestor. The Department shall specify the positions in that agency which require regular access to the data bank and samples submitted as a necessary function of the job.&lt;/p&gt;&lt;p&gt;C. The Department shall create a separate statistical data base comprised of DNA profiles of samples of human biological evidence of persons whose identity is unknown. Nothing in this section or ¬ß &lt;a href='http://law.lis.virginia.gov/vacode/19.2-310.6/'&gt;19.2-310.6&lt;/a&gt; shall prohibit the Department from sharing or otherwise disseminating the information in the statistical data base with law-enforcement or criminal justice agencies within or without the Commonwealth.&lt;/p&gt;&lt;p&gt;D. The Department may charge a reasonable fee to search and provide a comparative analysis of DNA profiles in the data bank to any authorized law-enforcement agency outside of the Commonwealth.&lt;/p&gt;&lt;p&gt;1990, c. 669; 1998, c. &lt;a href='http://lis.virginia.gov/cgi-bin/legp604.exe?981+ful+CHAP0280'&gt;280&lt;/a&gt;; 2000, c. &lt;a href='http://lis.virginia.gov/cgi-bin/legp604.exe?001+ful+CHAP0284'&gt;284&lt;/a&gt;;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2010, c. &lt;a href='http://lis.virginia.gov/cgi-bin/legp604.exe?101+ful+CHAP0502'&gt;502&lt;/a&gt;; 2011, cc. &lt;a href='http://lis.virginia.gov/cgi-bin/legp604.exe?111+ful+CHAP0066'&gt;66&lt;/a&gt;, &lt;a href='http://lis.virginia.gov/cgi-bin/legp604.exe?111+ful+CHAP0171'&gt;171&lt;/a&gt;, &lt;a href='http://lis.virginia.gov/cgi-bin/legp604.exe?111+ful+CHAP0638'&gt;638&lt;/a&gt;.&lt;/p&gt;</t>
  </si>
  <si>
    <t>¬ß 19.2-310.6</t>
  </si>
  <si>
    <t>Unauthorized uses of DNA data bank; forensic samples; penalties.</t>
  </si>
  <si>
    <t>&lt;p&gt;Any person who, without authority, disseminates information contained in the data bank shall be guilty of a Class 3 misdemeanor. Any person who disseminates, receives, or otherwise uses or attempts to so use information in the data bank, knowing that such dissemination, receipt, or use is for a purpose other than as authorized by law, shall be guilty of a Class 1 misdemeanor.&lt;/p&gt;&lt;p&gt;Except as authorized by law, any person who, for purposes of having DNA analysis performed, obtains or attempts to obtain any sample submitted to the Department of Forensic Science for analysis shall be guilty of a Class 5 felony.&lt;/p&gt;&lt;p&gt;1990, c. 669; 2005, cc. &lt;a href='http://lis.virginia.gov/cgi-bin/legp604.exe?051+ful+CHAP0868'&gt;868&lt;/a&gt;, &lt;a href='http://lis.virginia.gov/cgi-bin/legp604.exe?051+ful+CHAP0881'&gt;881&lt;/a&gt;.&lt;/p&gt;</t>
  </si>
  <si>
    <t>¬ß 19.2-310.7</t>
  </si>
  <si>
    <t>Expungement when DNA taken for a conviction.</t>
  </si>
  <si>
    <t>&lt;p&gt;A person whose DNA profile has been included in the data bank pursuant to ¬ß &lt;a href='http://law.lis.virginia.gov/vacode/19.2-310.2/'&gt;19.2-310.2&lt;/a&gt; may request expungement on the grounds that the conviction on which the authority for including his DNA profile was based has been reversed and the case dismissed. Provided that the person's DNA profile is not otherwise required to be included in the data bank pursuant to ¬ß &lt;a href='http://law.lis.virginia.gov/vacode/9.1-903/'&gt;9.1-903&lt;/a&gt;, &lt;a href='http://law.lis.virginia.gov/vacode/16.1-299.1/'&gt;16.1-299.1&lt;/a&gt;, &lt;a href='http://law.lis.virginia.gov/vacode/19.2-310.2/'&gt;19.2-310.2&lt;/a&gt;, or &lt;a href='http://law.lis.virginia.gov/vacode/19.2-310.2:1/'&gt;19.2-310.2:1&lt;/a&gt;, the Department of Forensic Science shall purge all records and identifiable information in the data bank pertaining to the person and destroy all samples from the person upon receipt of (i) a written request for expungement pursuant to this section and (ii) a certified copy of the court order reversing and dismissing the conviction.&lt;/p&gt;&lt;p&gt;1990, c. 669; 2002, cc. &lt;a href='http://lis.virginia.gov/cgi-bin/legp604.exe?021+ful+CHAP0753'&gt;753&lt;/a&gt;, &lt;a href='http://lis.virginia.gov/cgi-bin/legp604.exe?021+ful+CHAP0773'&gt;773&lt;/a&gt;; 2005, cc. &lt;a href='http://lis.virginia.gov/cgi-bin/legp604.exe?051+ful+CHAP0868'&gt;868&lt;/a&gt;, &lt;a href='http://lis.virginia.gov/cgi-bin/legp604.exe?051+ful+CHAP0881'&gt;881&lt;/a&gt;; 2015, cc. &lt;a href='http://lis.virginia.gov/cgi-bin/legp604.exe?151+ful+CHAP0209'&gt;209&lt;/a&gt;, &lt;a href='http://lis.virginia.gov/cgi-bin/legp604.exe?151+ful+CHAP0437'&gt;437&lt;/a&gt;.&lt;/p&gt;</t>
  </si>
  <si>
    <t>INDETERMINATE COMMITMENT</t>
  </si>
  <si>
    <t>¬ß 19.2-311</t>
  </si>
  <si>
    <t>Indeterminate commitment to Department of Corrections in certain cases; duration and character of commitment; concurrence by Department.</t>
  </si>
  <si>
    <t>&lt;p&gt;A. The judge, after a finding of guilt, when fixing punishment in those cases specifically enumerated in subsection B of this section, may, in his discretion, in lieu of imposing any other penalty provided by law and, with consent of the person convicted, commit such person for a period of four years, which commitment shall be indeterminate in character. In addition, the court shall impose a period of confinement which shall be suspended. Subject to the provisions of subsection C hereof, such persons shall be committed to the Department of Corrections for confinement in a state facility for youthful offenders established pursuant to ¬ß &lt;a href='http://law.lis.virginia.gov/vacode/53.1-63/'&gt;53.1-63&lt;/a&gt;. Such confinement shall be followed by at least one and one-half years of supervisory parole, conditioned on good behavior. The sentence of indeterminate commitment and eligibility for continuous evaluation and parole under ¬ß &lt;a href='http://law.lis.virginia.gov/vacode/19.2-313/'&gt;19.2-313&lt;/a&gt; shall remain in effect but eligibility for use of programs and facilities established pursuant to ¬ß &lt;a href='http://law.lis.virginia.gov/vacode/53.1-63/'&gt;53.1-63&lt;/a&gt; shall lapse if such person (i) exhibits intractable behavior as defined in ¬ß &lt;a href='http://law.lis.virginia.gov/vacode/53.1-66/'&gt;53.1-66&lt;/a&gt; or (ii) is convicted of a second criminal offense which is a felony. A sentence imposed for any second criminal offense shall run consecutively with the indeterminate sentence.&lt;/p&gt;&lt;p&gt;B. The provisions of subsection A of this section shall be applicable to first convictions in which the person convicted:&lt;/p&gt;&lt;p&gt;1. Committed the offense of which convicted before becoming twenty-one years of age;&lt;/p&gt;&lt;p&gt;2. Was convicted of a felony offense other than any of the following: capital murder, murder in the first degree or murder in the second degree or a violation of ¬ß¬ß &lt;a href='http://law.lis.virginia.gov/vacode/18.2-61/'&gt;18.2-61&lt;/a&gt;, &lt;a href='http://law.lis.virginia.gov/vacode/18.2-67.1/'&gt;18.2-67.1&lt;/a&gt;, &lt;a href='http://law.lis.virginia.gov/vacode/18.2-67.2/'&gt;18.2-67.2&lt;/a&gt; or subdivision A 1 of ¬ß &lt;a href='http://law.lis.virginia.gov/vacode/18.2-67.3/'&gt;18.2-67.3&lt;/a&gt;; and&lt;/p&gt;&lt;p&gt;3. Is considered by the judge to be capable of returning to society as a productive citizen following a reasonable amount of rehabilitation.&lt;/p&gt;&lt;p&gt;C. Subsequent to a finding of guilt and prior to fixing punishment, the Department of Corrections shall, concurrently with the evaluation required by ¬ß &lt;a href='http://law.lis.virginia.gov/vacode/19.2-316/'&gt;19.2-316&lt;/a&gt;, review all aspects of the case to determine whether (i) such defendant is physically and emotionally suitable for the program, (ii) such indeterminate sentence of commitment is in the best interest of the Commonwealth and of the person convicted, and (iii) facilities are available for the confinement of such person. After the review such person shall be again brought before the court, which shall review the findings of the Department. The court may impose a sentence as authorized in subsection A, or any other penalty provided by law.&lt;/p&gt;&lt;p&gt;D. Upon the defendant's failure to complete the program established pursuant to ¬ß &lt;a href='http://law.lis.virginia.gov/vacode/53.1-63/'&gt;53.1-63&lt;/a&gt; or to comply with the terms and conditions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appropriate.&lt;/p&gt;&lt;p&gt;Code 1950, ¬ß 19.1-295.1; 1966, c. 579; 1974, cc. 44, 45; 1975, c. 495; 1976, c. 498; 1980, c. 531; 1988, c. 38; 1990, c. 701;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href='http://lis.virginia.gov/cgi-bin/legp604.exe?971+ful+CHAP0387'&gt;387&lt;/a&gt;; 2000, cc. &lt;a href='http://lis.virginia.gov/cgi-bin/legp604.exe?001+ful+CHAP0668'&gt;668&lt;/a&gt;, &lt;a href='http://lis.virginia.gov/cgi-bin/legp604.exe?001+ful+CHAP0690'&gt;690&lt;/a&gt;.&lt;/p&gt;</t>
  </si>
  <si>
    <t>¬ß 19.2-312</t>
  </si>
  <si>
    <t>&lt;p&gt;Repealed by Acts 1990, c. 701.&lt;/p&gt;</t>
  </si>
  <si>
    <t>¬ß 19.2-313</t>
  </si>
  <si>
    <t>Eligibility for release.</t>
  </si>
  <si>
    <t>&lt;p&gt;Any person committed under the provisions of ¬ß &lt;a href='http://law.lis.virginia.gov/vacode/19.2-311/'&gt;19.2-311&lt;/a&gt; shall be eligible for release at the discretion of the Parole Board upon certification by the Director of the Department of Corrections that the person has successfully completed the program established pursuant to ¬ß &lt;a href='http://law.lis.virginia.gov/vacode/53.1-63/'&gt;53.1-63&lt;/a&gt; and a determination that he has demonstrated that such release is compatible with the interests of society and of such person and his successful rehabilitation to that extent. The Department and Parole Board shall make continuous evaluation of his progress to determine his readiness for release. All such persons, in any event, shall be released after four years' confinement. Any person committed under ¬ß &lt;a href='http://law.lis.virginia.gov/vacode/19.2-311/'&gt;19.2-311&lt;/a&gt; who was convicted of a misdemeanor and is determined to be unsuitable for the program established pursuant to ¬ß &lt;a href='http://law.lis.virginia.gov/vacode/53.1-63/'&gt;53.1-63&lt;/a&gt; shall be released after one year of confinement or the maximum confinement for the misdemeanor whichever is less.&lt;/p&gt;&lt;p&gt;Code 1950, ¬ß 19.1-295.3; 1966, c. 579; 1975, cc. 495, 571; 2000, cc. &lt;a href='http://lis.virginia.gov/cgi-bin/legp604.exe?001+ful+CHAP0668'&gt;668&lt;/a&gt;, &lt;a href='http://lis.virginia.gov/cgi-bin/legp604.exe?001+ful+CHAP0690'&gt;690&lt;/a&gt;.&lt;/p&gt;</t>
  </si>
  <si>
    <t>¬ß 19.2-314</t>
  </si>
  <si>
    <t>Supervision of persons released.</t>
  </si>
  <si>
    <t>&lt;p&gt;Every person released under ¬ß &lt;a href='http://law.lis.virginia.gov/vacode/19.2-313/'&gt;19.2-313&lt;/a&gt; shall receive intensive parole supervision for a period of at least one and one-half years and may have parole supervision continued for a longer period, if the Parole Board deems it advisable.&lt;/p&gt;&lt;p&gt;Code 1950, ¬ß 19.1-295.4; 1966, c. 579; 1975, c. 495; 2000, cc. &lt;a href='http://lis.virginia.gov/cgi-bin/legp604.exe?001+ful+CHAP0668'&gt;668&lt;/a&gt;, &lt;a href='http://lis.virginia.gov/cgi-bin/legp604.exe?001+ful+CHAP0690'&gt;690&lt;/a&gt;.&lt;/p&gt;</t>
  </si>
  <si>
    <t>¬ß 19.2-315</t>
  </si>
  <si>
    <t>Compliance with terms and conditions of parole; time on parole not counted as part of commitment period.</t>
  </si>
  <si>
    <t>&lt;p&gt;Every person on parole under ¬ß &lt;a href='http://law.lis.virginia.gov/vacode/19.2-314/'&gt;19.2-314&lt;/a&gt; shall comply with such terms and conditions as may be prescribed by the Board according to ¬ß &lt;a href='http://law.lis.virginia.gov/vacode/53.1-157/'&gt;53.1-157&lt;/a&gt; and shall be subject to the penalties imposed by law for a violation of such terms and conditions. Notwithstanding any other provision of the Code, if parole is revoked as a result of any such violation, such person may be returned to the institution established pursuant to ¬ß &lt;a href='http://law.lis.virginia.gov/vacode/53.1-63/'&gt;53.1-63&lt;/a&gt; upon the direction of the Parole Board with the concurrence of the Department of Corrections, provided such person has not been convicted since his release on parole of an offense constituting a felony under the laws of the Commonwealth. Time on parole shall not be counted as part of the four-year period of commitment under this section. In addition, such person may be brought before the sentencing court for imposition of all or part of the suspended sentence.&lt;/p&gt;&lt;p&gt;Code 1950, ¬ß 19.1-295.5; 1966, c. 579; 1975, c. 495; 1984, c. 33; 2000, cc. &lt;a href='http://lis.virginia.gov/cgi-bin/legp604.exe?001+ful+CHAP0668'&gt;668&lt;/a&gt;, &lt;a href='http://lis.virginia.gov/cgi-bin/legp604.exe?001+ful+CHAP0690'&gt;690&lt;/a&gt;.&lt;/p&gt;</t>
  </si>
  <si>
    <t>¬ß 19.2-316</t>
  </si>
  <si>
    <t>Evaluation and report prior to determining punishment.</t>
  </si>
  <si>
    <t>&lt;p&gt;Following conviction and prior to sentencing, the court shall order such defendant committed to the Department of Corrections for a period not to exceed 60 days from the date of referral for evaluation and diagnosis by the Department to determine the person's potential for rehabilitation through confinement and treatment in the facilities and programs established pursuant to ¬ß &lt;a href='http://law.lis.virginia.gov/vacode/53.1-63/'&gt;53.1-63&lt;/a&gt;. The evaluation and diagnosis shall include a complete physical and mental examination of the defendant and may be conducted by the Department of Corrections at any state or local facility, probation and parole office, or other location deemed appropriate by the Department. The Department of Corrections shall conduct the evaluation and diagnosis and shall review all aspects of the case within 60 days from the date of conviction or revocation of ordinary probation and shall recommend that the defendant be committed to the facility established pursuant to ¬ß &lt;a href='http://law.lis.virginia.gov/vacode/53.1-63/'&gt;53.1-63&lt;/a&gt; upon finding that (i) such defendant is physically and emotionally suitable for the program, (ii) such commitment is in the best interest of the Commonwealth and the defendant, and (iii) facilities are available for confinement of the defendant.&lt;/p&gt;&lt;p&gt;If the Director of the Department of Corrections determines such person should be confined in a facility other than one established pursuant to ¬ß &lt;a href='http://law.lis.virginia.gov/vacode/53.1-63/'&gt;53.1-63&lt;/a&gt;, a written report giving the reasons for such decision shall be submitted to the sentencing court. The court shall not be bound by such written report in the matter of determining punishment. Additionally, the person may be committed or transferred to a state hospital operated by the Department of Behavioral Health and Developmental Services or other mental health hospital, as provided by law, during such 60-day period.&lt;/p&gt;&lt;p&gt;Code 1950, ¬ß 19.1-295.6; 1966, c. 579; 1974, cc. 44, 1975, c. 495; 1990, c. 701; 2000, cc. &lt;a href='http://lis.virginia.gov/cgi-bin/legp604.exe?001+ful+CHAP0668'&gt;668&lt;/a&gt;, &lt;a href='http://lis.virginia.gov/cgi-bin/legp604.exe?001+ful+CHAP0690'&gt;690&lt;/a&gt;; 2012, cc. &lt;a href='http://lis.virginia.gov/cgi-bin/legp604.exe?121+ful+CHAP0476'&gt;476&lt;/a&gt;, &lt;a href='http://lis.virginia.gov/cgi-bin/legp604.exe?121+ful+CHAP0507'&gt;507&lt;/a&gt;.&lt;/p&gt;</t>
  </si>
  <si>
    <t>BOOT CAMP INCARCERATION PROGRAM</t>
  </si>
  <si>
    <t>¬ß 19.2-316.1</t>
  </si>
  <si>
    <t>Eligibility for participation; evaluation; sentencing; withdrawal or removal from program.</t>
  </si>
  <si>
    <t>&lt;p&gt;An individual may be eligible to be sentenced as provided herein if he (i) is convicted on or after January 1, 1991, of a nonviolent felony, or is deemed by the court to be nonviolent in character, (ii) is no older than twenty-four at the time of conviction for the offense, (iii) has never before been incarcerated upon a felony conviction in a correctional facility of any state, the District of Columbia, the United States or its territories, and (iv) has not been confined for more than twelve months nor for more than one term of confinement in a local correctional facility of any such jurisdiction; however, confinement for misdemeanor traffic convictions shall not be considered in determining eligibility.&lt;/p&gt;&lt;p&gt;Following conviction and prior to sentencing, upon motion of the defendant, the court may order such defendant committed to the Department of Corrections for a period not to exceed sixty days from the date of referral or the date of revocation of ordinary probation, as the case may be, for evaluation and diagnosis by the Department to determine suitability for participation in the Boot Camp Incarceration Program established pursuant to ¬ß &lt;a href='http://law.lis.virginia.gov/vacode/53.1-67.1/'&gt;53.1-67.1&lt;/a&gt;. The evaluation and diagnosis shall include a complete physical and mental examination of the defendant and may be conducted by the Department of Corrections at any state or local facility, probation and parole office, or other location deemed appropriate by the Department.&lt;/p&gt;&lt;p&gt;The Department of Corrections shall conduct the evaluation and diagnosis and shall review all aspects of the case within sixty days from the date of conviction or revocation of ordinary probation and shall recommend that the defendant be committed to the Boot Camp Incarceration Program upon finding that (i) such defendant is physically and emotionally suitable for the program, (ii) such commitment is in the best interest of the Commonwealth and the defendant, and (iii) facilities are available for confinement of the defendant.&lt;/p&gt;&lt;p&gt;Upon receipt of such a recommendation and written consent of the defendant to participate in the program, and a determination by the court that the defendant will benefit from the program and is capable of returning to society as a productive citizen following a reasonable amount of intensive supervision and rehabilitation including program components set forth in ¬ß &lt;a href='http://law.lis.virginia.gov/vacode/53.1-67.1/'&gt;53.1-67.1&lt;/a&gt;, and the defendant would otherwise be committed to the Department of Corrections for a period of confinement, the court shall impose such sentence of confinement as authorized by law and suspend the sentence and place the defendant on probation. Such probation shall be conditioned upon the defendant's entry into and successful completion of a Boot Camp Incarceration Program established by the Department of Corrections pursuant to ¬ß &lt;a href='http://law.lis.virginia.gov/vacode/53.1-67.1/'&gt;53.1-67.1&lt;/a&gt;. The court may impose such other terms and conditions of probation as it deems appropriate.&lt;/p&gt;&lt;p&gt;Upon the defendant's (i) voluntary withdrawal from the program, (ii) removal from the program by the Department of Corrections for intractable behavior, or (iii) refusal to comply with the terms and conditions of probation imposed by the court, the defendant shall be brought before the court for hearing. Upon a finding that the defendant voluntarily chooses to withdraw from the program, exhibited intractable behavior as defined herein, or refused to comply with terms and conditions of probation, the court may revoke all or part of the suspended sentence and probation. Upon revocation of the suspension and probation, the provisions of ¬ß¬ß &lt;a href='http://law.lis.virginia.gov/vacode/53.1-191/'&gt;53.1-191&lt;/a&gt;, &lt;a href='http://law.lis.virginia.gov/vacode/53.1-196/'&gt;53.1-196&lt;/a&gt; and &lt;a href='http://law.lis.virginia.gov/vacode/53.1-198/'&gt;53.1-198&lt;/a&gt; through &lt;a href='http://law.lis.virginia.gov/vacode/53.1-201/'&gt;53.1-201&lt;/a&gt; shall apply retroactively to the date of sentencing.&lt;/p&gt;&lt;p&gt;Upon the defendant's failure to complete the program or to comply with the terms and conditions of probation imposed by the court through no fault of his own, the defendant shall be brought before the court for hearing. Notwithstanding the provisions for pronouncement of sentence as set forth in ¬ß &lt;a href='http://law.lis.virginia.gov/vacode/19.2-306/'&gt;19.2-306&lt;/a&gt;, the court, after hearing, may pronounce whatever sentence was originally imposed, pronounce a reduced sentence, or impose such other terms and conditions of probation as it deems appropriate.&lt;/p&gt;&lt;p&gt;"Intractable behavior" means that behavior which, in the determination of the Department of Corrections, (i) indicates an inmate's unwillingness or inability to conform his behavior to that necessary to his successful completion of the program or (ii) is so disruptive as to threaten the successful completion of the program by other participants.&lt;/p&gt;&lt;p&gt;"Nonviolent felony" means any felony except those considered an "act of violence" pursuant to ¬ß &lt;a href='http://law.lis.virginia.gov/vacode/19.2-297.1/'&gt;19.2-297.1&lt;/a&gt; or any attempt to commit any of those crimes.&lt;/p&gt;&lt;p&gt;1990, c. 474; 1992, c. 861; 1994, c. &lt;a href='http://lis.virginia.gov/cgi-bin/legp604.exe?941+ful+CHAP0926'&gt;926&lt;/a&gt;; 1995, c. &lt;a href='http://lis.virginia.gov/cgi-bin/legp604.exe?951+ful+CHAP0117'&gt;117&lt;/a&gt;; 1996, cc. &lt;a href='http://lis.virginia.gov/cgi-bin/legp604.exe?961+ful+CHAP0809'&gt;809&lt;/a&gt;, &lt;a href='http://lis.virginia.gov/cgi-bin/legp604.exe?961+ful+CHAP0938'&gt;938&lt;/a&gt;; 2000, c. &lt;a href='http://lis.virginia.gov/cgi-bin/legp604.exe?001+ful+CHAP0769'&gt;769&lt;/a&gt;.&lt;/p&gt;</t>
  </si>
  <si>
    <t>DETENTION CENTER INCARCERATION PROGRAM</t>
  </si>
  <si>
    <t>¬ß 19.2-316.2</t>
  </si>
  <si>
    <t>Eligibility for participation in detention center incarceration program; evaluation; sentencing; withdrawal or removal from program.</t>
  </si>
  <si>
    <t>&lt;p&gt;A. A defendant who otherwise would have been sentenced to incarceration for a nonviolent felony as defined in ¬ß &lt;a href='http://law.lis.virginia.gov/vacode/19.2-316.1/'&gt;19.2-316.1&lt;/a&gt; or who has been previously incarcerated for a nonviolent felony as defined in ¬ß &lt;a href='http://law.lis.virginia.gov/vacode/19.2-316.1/'&gt;19.2-316.1&lt;/a&gt; but otherwise meets the following criteria and (i) who is determined by the court to need more security or supervision than provided by the diversion center incarceration program under ¬ß &lt;a href='http://law.lis.virginia.gov/vacode/53.1-67.7/'&gt;53.1-67.7&lt;/a&gt;, (ii) whose age or physical condition disqualifies him from the Boot Camp Incarceration Program under ¬ß &lt;a href='http://law.lis.virginia.gov/vacode/53.1-67.1/'&gt;53.1-67.1&lt;/a&gt;, and (iii) who can benefit from a regimented environment and structured program, may be considered for commitment to a detention center established under ¬ß &lt;a href='http://law.lis.virginia.gov/vacode/53.1-67.8/'&gt;53.1-67.8&lt;/a&gt;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60 days from the date of commitment for evaluation and diagnosis by the Department to determine suitability for participation in the Detention Center Incarceration Program. The evaluation and diagnosis shall include a complete physical and mental examination of the defendant and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60 days.&lt;/p&gt;&lt;p&gt;2. Upon determination that (i) such defendant is physically and emotionally suited for the program, (ii) such commitment is in the best interest of the Commonwealth and the defendant, and (iii) facilities are available for the confinement of the defendant, the Department shall recommend to the court in writing that the defendant be committed to the Detention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Detention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following release from confinement, shall (a) make reasonable efforts to secure and maintain employment, (b) comply with a plan of restitution or community service, (c) comply with a plan for payment of fines, if any, and costs of court, and (d) undergo appropriate substance abuse treatment, if necessary. The court may impose such other terms and conditions of probation as it deems appropriate. A sentence to the Detention Center Incarceration Program shall not be imposed as an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for the occurrence of a new felony or Class 1 or Class 2 misdemeanor, has been determined under ¬ß &lt;a href='http://law.lis.virginia.gov/vacode/53.1-165/'&gt;53.1-165&lt;/a&gt;, may be considered by the Parole Board for commitment to a detention center as established under ¬ß &lt;a href='http://law.lis.virginia.gov/vacode/53.1-67.8/'&gt;53.1-67.8&lt;/a&gt; as follows:&lt;/p&gt;&lt;p&gt;1. The Parole Board or its authorized hearing officer, with the violator's consent, may order the violator to be evaluated and diagnosed by the Department of Corrections to determine suitability for participation in the Detention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or upon receipt of a defendant's voluntary participation form from the probation and parole officer and a determination that (i) and (ii) have been met, the Department shall recommend to the Parole Board in writing that the violator be committed to the Detention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the violator shall be placed under parole supervision for a period of not less than one year. The Parole Board may impose such other terms and conditions of parole or mandatory release as it deems appropriate.&lt;/p&gt;&lt;p&gt;4. Upon the violator's (i) voluntary withdrawal from the program, (ii) removal from the program for intractable behavior as defined in ¬ß &lt;a href='http://law.lis.virginia.gov/vacode/19.2-316.1/'&gt;19.2-316.1&lt;/a&gt;, or (iii) failure to comply with the terms and conditions of parole or mandatory release, the Department shall conduct a preliminary parole violation hearing to determine if probable cause exists to revoke his parole or mandatory release. Upon a finding that the violator voluntarily withdrew from the program, was removed from the program by the Department for intractable behavior, or failed to comply with the terms and conditions of parole or mandatory release, the Parole Board shall revoke parole or mandatory release and recommit the violator as provided in ¬ß &lt;a href='http://law.lis.virginia.gov/vacode/53.1-165/'&gt;53.1-165&lt;/a&gt;.&lt;/p&gt;&lt;p&gt;1994,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cc. &lt;a href='http://lis.virginia.gov/cgi-bin/legp604.exe?051+ful+CHAP0512'&gt;512&lt;/a&gt;, &lt;a href='http://lis.virginia.gov/cgi-bin/legp604.exe?051+ful+CHAP0580'&gt;580&lt;/a&gt;; 2008, cc. &lt;a href='http://lis.virginia.gov/cgi-bin/legp604.exe?081+ful+CHAP0362'&gt;362&lt;/a&gt;, &lt;a href='http://lis.virginia.gov/cgi-bin/legp604.exe?081+ful+CHAP0761'&gt;761&lt;/a&gt;.&lt;/p&gt;</t>
  </si>
  <si>
    <t>DIVERSION CENTER INCARCERATION PROGRAM</t>
  </si>
  <si>
    <t>¬ß 19.2-316.3</t>
  </si>
  <si>
    <t>Eligibility for participation in diversion center incarceration program; evaluation; sentencing; withdrawal or removal from program; payment for costs.</t>
  </si>
  <si>
    <t>&lt;p&gt;A. A defendant (i) who otherwise would have been sentenced to incarceration for a nonviolent felony as defined in ¬ß &lt;a href='http://law.lis.virginia.gov/vacode/19.2-316.1/'&gt;19.2-316.1&lt;/a&gt; and who the court determines requires more security or supervision than provided by intensive probation supervision or (ii) whose suspension of sentence would otherwise be revoked after a finding that the defendant has violated the terms and conditions of probation for a nonviolent felony as defined in ¬ß &lt;a href='http://law.lis.virginia.gov/vacode/19.2-316.1/'&gt;19.2-316.1&lt;/a&gt;, may be considered for commitment to a diversion center established under ¬ß &lt;a href='http://law.lis.virginia.gov/vacode/53.1-67.7/'&gt;53.1-67.7&lt;/a&gt; as follows:&lt;/p&gt;&lt;p&gt;1. Following conviction and prior to imposition of sentence or following a finding that the defendant's probation should be revoked, upon motion of the defendant or the attorney for the Commonwealth or upon the court's own motion, the court may order such defendant committed to the Department of Corrections for a period not to exceed 45 days from the date of commitment for evaluation and diagnosis by the Department to determine suitability for participation in the Diversion Center Incarceration Program. The evaluation and diagnosis may be conducted by the Department at any state or local correctional facility, probation and parole office, or other location deemed appropriate by the Department. When a defendant who has not been charged with a new criminal offense and who may be subject to a revocation of probation, scores incarceration on the probation violation guidelines and agrees to participate, the probation and parole officer, with the approval of the court, may commit the defendant to the Department for such evaluation, for a period not to exceed 45 days.&lt;/p&gt;&lt;p&gt;2. Upon determination that (i) such commitment is in the best interest of the Commonwealth and the defendant and (ii) facilities are available for the confinement of the defendant, the Department shall recommend to the court in writing that the defendant be committed to the Diversion Center Incarceration Program.&lt;/p&gt;&lt;p&gt;3. Upon receipt of such a recommendation and a determination by the court that the defendant will benefit from the program and is capable of returning to society as a productive citizen following successful completion of the program, and if the defendant would otherwise be committed to the Department, the court (i) shall impose sentence, suspend the sentence, and place the defendant on probation pursuant to this section or (ii) following a finding that the defendant has violated the terms and conditions of his probation previously ordered, shall place the defendant on probation pursuant to this section. Such probation shall be conditioned upon the defendant's entry into and successful completion of the Diversion Center Incarceration Program. The court shall order that, upon successful completion of the program, the defendant shall be released from confinement and be under intensive probation supervision for a period to be specified by the court followed by an additional period of regular probation of not less than one year. The court shall further order that the defendant, prior to release from confinement, shall (a) make reasonable efforts to secure and maintain employment, (b) comply with a plan of restitution or community service, (c) comply with a plan for payment of fines, if any, and costs of court, and (d) undergo substance abuse treatment, if necessary. The court may impose such other terms and conditions of probation as it deems appropriate. A sentence to the Diversion Center Incarceration Program shall not be imposed in addition to an active sentence to a state correctional facility.&lt;/p&gt;&lt;p&gt;4. Upon the defendant's (i) voluntary withdrawal from the program, (ii) removal from the program by the Department for intractable behavior as defined in ¬ß &lt;a href='http://law.lis.virginia.gov/vacode/19.2-316.1/'&gt;19.2-316.1&lt;/a&gt;, or (iii) failure to comply with the terms and conditions of probation, the court shall cause the defendant to show cause why his probation and suspension of sentence should not be revoked. Upon a finding that the defendant voluntarily withdrew from the program, was removed from the program by the Department for intractable behavior, or failed to comply with the terms and conditions of probation, the court may revoke all or part of the probation and suspended sentence, and commit the defendant as otherwise provided in this chapter.&lt;/p&gt;&lt;p&gt;B. Any offender as described in ¬ß &lt;a href='http://law.lis.virginia.gov/vacode/19.2-316.1/'&gt;19.2-316.1&lt;/a&gt; paroled under ¬ß &lt;a href='http://law.lis.virginia.gov/vacode/53.1-155/'&gt;53.1-155&lt;/a&gt; or mandatorily released under ¬ß &lt;a href='http://law.lis.virginia.gov/vacode/53.1-159/'&gt;53.1-159&lt;/a&gt; and for whom probable cause that a violation of parole or of the terms and conditions of mandatory release, other than the occurrence of a new felony or Class 1 or Class 2 misdemeanor, has been determined under ¬ß &lt;a href='http://law.lis.virginia.gov/vacode/53.1-165/'&gt;53.1-165&lt;/a&gt;, may be considered by the Parole Board for commitment to a diversion center as established under ¬ß &lt;a href='http://law.lis.virginia.gov/vacode/53.1-67.7/'&gt;53.1-67.7&lt;/a&gt; as follows:&lt;/p&gt;&lt;p&gt;1. The Parole Board or its authorized hearing officer, with the violator's consent or upon receipt of a defendant's written voluntary agreement to participate form from the probation and parole officer, may order the violator to be evaluated and diagnosed by the Department of Corrections to determine suitability for participation in the Diversion Center Incarceration Program. The evaluation and diagnosis may be conducted by the Department at any state or local correctional facility, probation or parole office, or other location deemed appropriate by the Department.&lt;/p&gt;&lt;p&gt;2. Upon determination that (i) such commitment is in the best interest of the Commonwealth and the violator and (ii) facilities are available for the confinement of the violator, the Department shall recommend to the Parole Board in writing that the violator be committed to the Diversion Center Incarceration Program. The Department shall have the final authority to determine an individual's suitability for the program.&lt;/p&gt;&lt;p&gt;3. Upon receipt of such a recommendation and a determination by the Parole Board that the violator will benefit from the program and is capable of returning to society as a productive citizen following successful completion of the program and if the violator would otherwise be committed to the Department, the Parole Board shall restore the violator to parole supervision conditioned upon entry into and successful completion of the Diversion Center Incarceration Program. The Parole Board shall order that, upon successful completion of the program, the violator shall be placed under parole supervision for a period of not less than one year. The Parole Board may impose such other terms and conditions of parole or mandatory release as it deems appropriate. The time spent in the program shall not be counted as service of any part of a term of imprisonment for which he was sentenced upon his conviction.&lt;/p&gt;&lt;p&gt;4. Upon the violator's (i) voluntary withdrawal from the program, (ii) removal from the program by the Department for intractable behavior as defined in ¬ß &lt;a href='http://law.lis.virginia.gov/vacode/19.2-316.1/'&gt;19.2-316.1&lt;/a&gt;, or (iii) failure to comply with the terms and conditions of parole or mandatory release, the Parole Board may revoke parole or mandatory release and recommit the violator as provided in ¬ß &lt;a href='http://law.lis.virginia.gov/vacode/53.1-165/'&gt;53.1-165&lt;/a&gt;.&lt;/p&gt;&lt;p&gt;C. A person sentenced pursuant to this article shall be required to pay an amount to be determined by the Board of Corrections pursuant to regulation to defray the cost of his keep.&lt;/p&gt;&lt;p&gt;1994, 2nd Sp. Sess., cc. &lt;a href='http://lis.virginia.gov/cgi-bin/legp604.exe?943+ful+CHAP0001'&gt;1&lt;/a&gt;, &lt;a href='http://lis.virginia.gov/cgi-bin/legp604.exe?943+ful+CHAP0002'&gt;2&lt;/a&gt;; 1995, cc. &lt;a href='http://lis.virginia.gov/cgi-bin/legp604.exe?951+ful+CHAP0502'&gt;502&lt;/a&gt;, &lt;a href='http://lis.virginia.gov/cgi-bin/legp604.exe?951+ful+CHAP0574'&gt;574&lt;/a&gt;; 2000, c. &lt;a href='http://lis.virginia.gov/cgi-bin/legp604.exe?001+ful+CHAP0338'&gt;338&lt;/a&gt;; 2002, c. &lt;a href='http://lis.virginia.gov/cgi-bin/legp604.exe?021+ful+CHAP0604'&gt;604&lt;/a&gt;; 2005, c. &lt;a href='http://lis.virginia.gov/cgi-bin/legp604.exe?051+ful+CHAP0604'&gt;604&lt;/a&gt;; 2008, cc. &lt;a href='http://lis.virginia.gov/cgi-bin/legp604.exe?081+ful+CHAP0384'&gt;384&lt;/a&gt;, &lt;a href='http://lis.virginia.gov/cgi-bin/legp604.exe?081+ful+CHAP0757'&gt;757&lt;/a&gt;.&lt;/p&gt;</t>
  </si>
  <si>
    <t>EXCEPTIONS AND WRITS OF ERROR</t>
  </si>
  <si>
    <t>¬ß 19.2-317</t>
  </si>
  <si>
    <t>When writ of error lies in criminal case for accused; when for Commonwealth; when for county, city or town.</t>
  </si>
  <si>
    <t>&lt;p&gt;A. A writ of error shall lie in a criminal case to the judgment of a circuit court or the judge thereof, from the Court of Appeals as provided in ¬ß &lt;a href='http://law.lis.virginia.gov/vacode/17.1-406/'&gt;17.1-406&lt;/a&gt;. It shall lie in any such case for the accused and if the case is for the violation of any law relating to the state revenue, it shall lie also for the Commonwealth.&lt;/p&gt;&lt;p&gt;B. A writ of error shall also lie for any county, city or town from the Supreme Court to the judgment of any circuit court declaring an ordinance of such county, city or town to be unconstitutional or otherwise invalid, except when the violation of any such ordinance is made a misdemeanor by state statute.&lt;/p&gt;&lt;p&gt;C. A writ of error shall also lie for the Commonwealth from the Supreme Court to a judgment of the Court of Appeals in a criminal case, except where the decision of the Court of Appeals is made final under ¬ß &lt;a href='http://law.lis.virginia.gov/vacode/17.1-410/'&gt;17.1-410&lt;/a&gt; or ¬ß &lt;a href='http://law.lis.virginia.gov/vacode/19.2-408/'&gt;19.2-408&lt;/a&gt;.&lt;/p&gt;&lt;p&gt;Code 1950, ¬ß 19.1-282; 1960, c. 366; 1975, c. 495; 1984, c. 703; 1997, c. &lt;a href='http://lis.virginia.gov/cgi-bin/legp604.exe?971+ful+CHAP0358'&gt;358&lt;/a&gt;.&lt;/p&gt;</t>
  </si>
  <si>
    <t>¬ß 19.2-317.1</t>
  </si>
  <si>
    <t>&lt;p&gt;Repealed by Acts 1990, c. 74.&lt;/p&gt;</t>
  </si>
  <si>
    <t>¬ß 19.2-318</t>
  </si>
  <si>
    <t>Appeal on writ of error to judgment for contempt.</t>
  </si>
  <si>
    <t>&lt;p&gt;From a judgment for any civil contempt of court an appeal may be taken to the Court of Appeals. A writ of error shall lie from the Court of Appeals to a judgment for criminal contempt of court. This section shall also be construed to authorize an appeal from or writ of error to a judgment of a circuit court rendered on appeal from a judgment of a district court for civil or criminal contempt.&lt;/p&gt;&lt;p&gt;Code 1950, ¬ß 19.1-283; 1960, c. 366; 1968, c. 639; 1975, c. 495; 1979, c. 649; 1984, c. 703.&lt;/p&gt;</t>
  </si>
  <si>
    <t>¬ß 19.2-319</t>
  </si>
  <si>
    <t>When execution of sentence to be suspended; bail; appeal from denial.</t>
  </si>
  <si>
    <t>&lt;p&gt;If a person sentenced by a circuit court to death or confinement in the state correctional facility indicates an intention to apply for a writ of error, the circuit court shall postpone the execution of such sentence for such time as it may deem proper.&lt;/p&gt;&lt;p&gt;In any other criminal case wherein judgment is given by any court to which a writ of error lies, and in any case of judgment for any civil or criminal contempt, from which an appeal may be taken or to which a writ of error lies, the court giving such judgment may postpone the execution thereof for such time and on such terms as it deems proper.&lt;/p&gt;&lt;p&gt;In any case after conviction if the sentence, or the execution thereof, is suspended in accordance with this section, or for any other cause, the court, or the judge thereof, may, and in any case of a misdemeanor shall, set bail in such penalty and for appearance at such time as the nature of the case may require; provided that, if the conviction was for a violent felony as defined in ¬ß &lt;a href='http://law.lis.virginia.gov/vacode/19.2-297.1/'&gt;19.2-297.1&lt;/a&gt; and the defendant was sentenced to serve a period of incarceration not subject to suspension, then the court shall presume, subject to rebuttal, that no condition or combination of conditions of bail will reasonably assure the appearance of the convicted person or the safety of the public.&lt;/p&gt;&lt;p&gt;In any case in which the court denies bail, the reason for such denial shall be stated on the record of the case. A writ of error from the Court of Appeals shall lie to any such judgment refusing bail or requiring excessive bail, except that in any case where a person has been sentenced to death, a writ of error shall lie from the Supreme Court. Upon review by the Court of Appeals or the Supreme Court, if the decision by the trial court to deny bail is overruled, the appellate court shall either set bail or remand the matter to circuit court for such further action regarding bail as the appellate court directs.&lt;/p&gt;&lt;p&gt;Code 1950, ¬ß 19.1-281; 1960, c. 366; 1975, c. 495; 1979, c. 649; 1984, c. 703; 1987, c. 175; 1988, c. 524; 1999, c. &lt;a href='http://lis.virginia.gov/cgi-bin/legp604.exe?991+ful+CHAP0821'&gt;821&lt;/a&gt;; 2008, cc. &lt;a href='http://lis.virginia.gov/cgi-bin/legp604.exe?081+ful+CHAP0126'&gt;126&lt;/a&gt;, &lt;a href='http://lis.virginia.gov/cgi-bin/legp604.exe?081+ful+CHAP0146'&gt;146&lt;/a&gt;.&lt;/p&gt;</t>
  </si>
  <si>
    <t>¬ß 19.2-320</t>
  </si>
  <si>
    <t>Petitioner for writ of error to comply with Rules of Court.</t>
  </si>
  <si>
    <t>&lt;p&gt;Any party for whom a writ of error lies may apply therefor by complying with the provisions of the Rules of the Supreme Court of Virginia relative to the appeal of criminal cases to the Court of Appeals, or where an appeal is taken to the Supreme Court, with the Rules of the Supreme Court relative to appeal of criminal cases to the Supreme Court.&lt;/p&gt;&lt;p&gt;Code 1950, ¬ß 19.1-284; 1960, c. 366; 1975, c. 495; 1984, c. 703.&lt;/p&gt;</t>
  </si>
  <si>
    <t>¬ß 19.2-321</t>
  </si>
  <si>
    <t>With whom petition for writ of error filed.</t>
  </si>
  <si>
    <t>&lt;p&gt;A. The petition to the Court of Appeals shall be filed with the Clerk of the Court in the manner and within the time provided by law.&lt;/p&gt;&lt;p&gt;B. The petition in a case wherein a writ of error lies from the Supreme Court shall be filed with the Clerk of that Court in the manner and within the time provided by law.&lt;/p&gt;&lt;p&gt;Code 1950, ¬ß 19.1-285; 1960, c. 366; 1975, c. 495; 1976, c. 615; 1984, c. 703.&lt;/p&gt;</t>
  </si>
  <si>
    <t>¬ß 19.2-321.1</t>
  </si>
  <si>
    <t>Motion in the Court of Appeals for delayed appeal in criminal cases.</t>
  </si>
  <si>
    <t>&lt;p&gt;A. Filing and content of motion. When, due to the error, neglect, or fault of counsel representing the appellant, or of the court reporter, or of the circuit court or an officer or employee thereof, an appeal, in whole or in part, in a criminal case has (i) never been initiated; (ii) been dismissed for failure to adhere to proper form, procedures, or time limits in the perfection of the appeal; or (iii) been denied or the conviction has been affirmed, for failure to file or timely file the indispensable transcript or written statement of facts as required by law or by the Rules of Supreme Court; then a motion for leave to pursue a delayed appeal may be filed in the Court of Appeals within six months after the appeal has been dismissed or denied, the conviction has been affirmed, or the circuit court judgment sought to be appealed has become final, whichever is later. Such motion shall identify the circuit court and the style, date, and circuit court record number of the judgment sought to be appealed, and, if one was assigned in a prior attempt to appeal the judgment, shall give the Court of Appeals record number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original attempt to appeal, upon the Attorney General, in accordance with the Rules of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Court of Appeals shall, if the motion meets the requirements of this section, grant appellant leave to initiate or re-initiate pursuit of the appeal.&lt;/p&gt;&lt;p&gt;C. Time limits when motion granted. If the motion is granted, all computations of time under the Rules of Supreme Court shall run from the date of the order of the Court of Appeals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</si>
  <si>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19.2-321.2</t>
  </si>
  <si>
    <t>Motion in the Supreme Court for delayed appeal in criminal cases.</t>
  </si>
  <si>
    <t>&lt;p&gt;A. Filing and content of motion. When, due to the error, neglect, or fault of counsel representing the appellant, or of the court reporter, or of the Court of Appeals or the circuit court or an officer or employee of either, an appeal from the Court of Appeals to the Supreme Court in a criminal case has (i) never been initiated; (ii) been dismissed for failure to adhere to proper form, procedures, or time limits in the perfection of the appeal; (iii) been dismissed in part because at least one assignment of error contained in the petition for appeal did not adhere to proper form or procedures; or (iv) been denied or the conviction has been affirmed, for failure to file or timely file the indispensable transcript or written statement of facts as required by law or by the Rules of Supreme Court; then a motion for leave to pursue a delayed appeal may be filed in the Supreme Court within six months after the appeal has been dismissed or denied, the conviction has been affirmed, or the Court of Appeals judgment sought to be appealed has become final, whichever is later. Such motion shall identify by the style, date, and Court of Appeals record number of the judgment sought to be appealed, and, if one was assigned in a prior attempt to appeal the judgment to the Supreme Court, shall give the record number assigned in the Supreme Court in that proceeding, and shall set forth the specific facts establishing the said error, neglect, or fault. If the error, neglect, or fault is alleged to be that of an attorney representing the appellant, the motion shall be accompanied by the affidavit of the attorney whose error, neglect, or fault is alleged, verifying the specific facts alleged in the motion, and certifying that the appellant is not personally responsible, in whole or in part, for the error, neglect, or fault causing loss of the original opportunity for appeal.&lt;/p&gt;&lt;p&gt;B. Service, response, and disposition. Such motion shall be served on the attorney for the Commonwealth or, if a petition for appeal was granted in the Court of Appeals or in the Supreme Court in the original attempt to appeal, upon the Attorney General, in accordance with Rule 5:4 of the Supreme Court. If the Commonwealth disputes the facts alleged in the motion, or contends that those facts do not entitle the appellant to a delayed appeal under this section, the motion shall be denied without prejudice to the appellant's right to seek a delayed appeal by means of petition for a writ of habeas corpus. Otherwise, the Supreme Court shall, if the motion meets the requirements of this section, grant appellant leave to initiate or re-initiate pursuit of the appeal from the Court of Appeals to the Supreme Court.&lt;/p&gt;&lt;p&gt;C. Time limits when motion granted. If the motion is granted, all computations of time under the Rules of Supreme Court shall run from the date of the order of the Supreme Court granting the motion, or if the appellant has been determined to be indigent, from the date of the order by the circuit court appointing counsel to represent the appellant in the delayed appeal, whichever is later.&lt;/p&gt;&lt;p&gt;D. Applicability. The provisions of this section shall not apply to cases in which the appellant is responsible, in whole or in part, for the error, neglect, or fault causing loss of the original opportunity for appeal, nor shall it apply in cases where the claim of error, neglect, or fault has already been alleged and rejected in a prior judicial proceeding, nor shall it apply in cases in which a sentence of death has been imposed.&lt;/p&gt;&lt;p&gt;2005, c. &lt;a href='http://lis.virginia.gov/cgi-bin/legp604.exe?051+ful+CHAP0836'&gt;836&lt;/a&gt;; 2011, c. &lt;a href='http://lis.virginia.gov/cgi-bin/legp604.exe?111+ful+CHAP0278'&gt;278&lt;/a&gt;; 2017, cc. &lt;a href='http://lis.virginia.gov/cgi-bin/legp604.exe?171+ful+CHAP0077'&gt;77&lt;/a&gt;, &lt;a href='http://lis.virginia.gov/cgi-bin/legp604.exe?171+ful+CHAP0079'&gt;79&lt;/a&gt;.&lt;/p&gt;</t>
  </si>
  <si>
    <t>¬ß 19.2-322</t>
  </si>
  <si>
    <t>&lt;p&gt;Repealed by Acts 1984, c. 703.&lt;/p&gt;</t>
  </si>
  <si>
    <t>¬ß 19.2-322.1</t>
  </si>
  <si>
    <t>Suspension of execution of judgment on appeal.</t>
  </si>
  <si>
    <t>&lt;p&gt;Execution of a judgment from which an appeal to the Court of Appeals or the Supreme Court is sought may be suspended during an appeal provided the appeal is timely prosecuted and an appeal bond is filed as provided in ¬ß &lt;a href='http://law.lis.virginia.gov/vacode/8.01-676.1/'&gt;8.01-676.1&lt;/a&gt;.&lt;/p&gt;&lt;p&gt;1984, c. 703.&lt;/p&gt;</t>
  </si>
  <si>
    <t>¬ß 19.2-323</t>
  </si>
  <si>
    <t>Denial by judge or justice no bar to allowance by Court.</t>
  </si>
  <si>
    <t>&lt;p&gt;The denial of a writ of error by a judge or justice of an appellate court, in the vacation of that court, shall not prevent the allowance of the writ by the Court, if by it deemed proper, on presentation of the petition to that Court at its next term.&lt;/p&gt;&lt;p&gt;Code 1950, ¬ß 19.1-287; 1960, c. 366; 1975, c. 495; 1976, c. 615; 1984, c. 703.&lt;/p&gt;</t>
  </si>
  <si>
    <t>¬ß 19.2-324</t>
  </si>
  <si>
    <t>Decision of appellate court.</t>
  </si>
  <si>
    <t>&lt;p&gt;The court from which a writ of error lies shall affirm the judgment, if there be no error therein, and reverse the same in whole or in part, if erroneous, and enter such judgment as the court whose error is sought to be corrected ought to have entered; or remand the cause and direct a new trial; affirming in those cases where the voices on both sides are equal.&lt;/p&gt;&lt;p&gt;Code 1950, ¬ß 19.1-288; 1960, c. 366; 1975, c. 495.&lt;/p&gt;</t>
  </si>
  <si>
    <t>¬ß 19.2-324.1</t>
  </si>
  <si>
    <t>Erroneously admitted evidence; appeal.</t>
  </si>
  <si>
    <t>&lt;p&gt;In appeals to the Court of Appeals or the Supreme Court, when a challenge to a conviction rests on a claim that the evidence was insufficient because the trial court improperly admitted evidence, the reviewing court shall consider all evidence admitted at trial to determine whether there is sufficient evidence to sustain the conviction. If the reviewing court determines that evidence was erroneously admitted and that such error was not harmless, the case shall be remanded for a new trial if the Commonwealth elects to have a new trial.&lt;/p&gt;&lt;p&gt;2013, c. &lt;a href='http://lis.virginia.gov/cgi-bin/legp604.exe?131+ful+CHAP0675'&gt;675&lt;/a&gt;.&lt;/p&gt;</t>
  </si>
  <si>
    <t>¬ß 19.2-325</t>
  </si>
  <si>
    <t>Provisions which apply to criminal as well as civil cases; when plaintiff in error unable to pay printing costs.</t>
  </si>
  <si>
    <t>&lt;p&gt;Sections &lt;a href='http://law.lis.virginia.gov/vacode/8.01-675.1/'&gt;8.01-675.1&lt;/a&gt;, &lt;a href='http://law.lis.virginia.gov/vacode/8.01-675.2/'&gt;8.01-675.2&lt;/a&gt;, &lt;a href='http://law.lis.virginia.gov/vacode/8.01-675.3/'&gt;8.01-675.3&lt;/a&gt;, &lt;a href='http://law.lis.virginia.gov/vacode/8.01-684/'&gt;8.01-684&lt;/a&gt; and &lt;a href='http://law.lis.virginia.gov/vacode/17.1-328/'&gt;17.1-328&lt;/a&gt; shall apply as well to criminal cases as to civil cases. In a felony case in the Court of Appeals or the Supreme Court, if the plaintiff in error files with the Clerk of the Court an affidavit that he is unable to pay or secure to be paid the costs of printing the record in the case, together with a certificate of the judge of the trial court to the effect that he has investigated the matter and is of opinion that the plaintiff in error is unable to pay, or secure to be paid, such costs, the printing shall be done as if the costs had been paid and the clerk shall not be required to account for and pay the same into the state treasury. However, if the costs are not paid or secured to be paid and upon the hearing of the case the judgment of the court below is wholly affirmed by the Court of Appeals and no appeal granted by the Supreme Court, or wholly affirmed by the Supreme Court where appeal is granted, the Court in affirming the judgment shall also give judgment in behalf of the Commonwealth against the plaintiff in error for the amount of the costs to be taxed by its clerk.&lt;/p&gt;&lt;p&gt;Code 1950, ¬ß 19.1-289; 1960, c. 366; 1975, c. 495; 1984, c. 703.&lt;/p&gt;</t>
  </si>
  <si>
    <t>¬ß 19.2-326</t>
  </si>
  <si>
    <t>Payment of expenses of appeals of indigent defendants.</t>
  </si>
  <si>
    <t>&lt;p&gt;In any felony or misdemeanor case wherein the judge of the circuit court, from the affidavit of the defendant or any other evidence certifies that the defendant is financially unable to pay his attorneys' fees, costs and expenses incident to an appeal, the court to which an appeal is taken shall order the payment of such attorneys' fees in an amount not less than $300, costs or necessary expenses of such attorneys in an amount deemed reasonable by the court, by the Commonwealth out of the appropriation for criminal charges. If the conviction is upheld on appeal, the attorney's fees, costs and necessary expenses of such attorney paid by the Commonwealth under the provisions hereof shall be assessed against the defendant.&lt;/p&gt;&lt;p&gt;Code 1950, ¬ß 17-30.2; 1962, c. 419; 1964, c. 651; 1975, c. 495; 1980, c. 626; 1984, c. 703.&lt;/p&gt;</t>
  </si>
  <si>
    <t>¬ß 19.2-327</t>
  </si>
  <si>
    <t>How judgment of appellate court certified and entered.</t>
  </si>
  <si>
    <t>&lt;p&gt;The judgment of the Court of Appeals or of the Supreme Court shall be certified to the court to whose judgment the writ of error was allowed. The court or the clerk thereof shall cause the same to be entered on its order book as its own judgment.&lt;/p&gt;&lt;p&gt;Code 1950, ¬ß 19.1-290; 1960, c. 366; 1975, c. 495; 1984, c. 703.&lt;/p&gt;</t>
  </si>
  <si>
    <t>SCIENTIFIC ANALYSIS OF NEWLY DISCOVERED OR UNTESTED SCIENTIFIC EVIDENCE</t>
  </si>
  <si>
    <t>¬ß 19.2-327.01</t>
  </si>
  <si>
    <t>&lt;p&gt;Repealed by Acts 2004, c. &lt;a href='http://lis.virginia.gov/cgi-bin/legp604.exe?041+ful+CHAP0337'&gt;337&lt;/a&gt;.&lt;/p&gt;</t>
  </si>
  <si>
    <t>¬ß 19.2-327.1</t>
  </si>
  <si>
    <t>Motion by a convicted felon or person adjudicated delinquent for scientific analysis of newly discovered or previously untested scientific evidence; procedure.</t>
  </si>
  <si>
    <t>&lt;p&gt;A. Notwithstanding any other provision of law or rule of court, any person convicted of a felony or any person who was adjudicated delinquent by a circuit court of an offense that would be a felony if committed by an adult may, by motion to the circuit court that entered the original conviction or the adjudication of delinquency, apply for a new scientific investigation of any human biological evidence related to the case that resulted in the felony conviction or adjudication of delinquency if: (i) the evidence was not known or available at the time the conviction or adjudication of delinquency became final in the circuit court or the evidence was not previously subjected to testing because the testing procedure was not available at the Department of Forensic Science at the time the conviction or adjudication of delinquency became final in the circuit court; (ii) the evidence is subject to a chain of custody sufficient to establish that the evidence has not been altered, tampered with, or substituted in any way; (iii) the testing is materially relevant, noncumulative, and necessary and may prove the actual innocence of the convicted person or the person adjudicated delinquent; (iv) the testing requested involves a scientific method employed by the Department of Forensic Science; and (v) the person convicted or adjudicated delinquent has not unreasonably delayed the filing of the petition after the evidence or the test for the evidence became available at the Department of Forensic Science.&lt;/p&gt;&lt;p&gt;B. The petitioner shall assert categorically and with specificity, under oath, the facts to support the items enumerated in subsection A and (i) the crime for which the person was convicted or adjudicated delinquent, (ii) the reason or reasons the evidence was not known or tested by the time the conviction or adjudication of delinquency became final in the circuit court, and (iii) the reason or reasons that the newly discovered or untested evidence may prove the actual innocence of the person convicted or adjudicated delinquent. Such motion shall contain all relevant allegations and facts that are known to the petitioner at the time of filing and shall enumerate and include all previous records, applications, petitions, and appeals and their dispositions.&lt;/p&gt;&lt;p&gt;C. The petitioner shall serve a copy of such motion upon the attorney for the Commonwealth. The Commonwealth shall file its response to the motion within 30 days of the receipt of service. The court shall, no sooner than 30 and no later than 90 days after such motion is filed, hear the motion. Motions made by a petitioner under a sentence of death shall be given priority on the docket.&lt;/p&gt;&lt;p&gt;D. The court shall, after a hearing on the motion, set forth its findings specifically as to each of the items enumerated in subsections A and B and either (i) dismiss the motion for failure to comply with the requirements of this section or (ii) dismiss the motion for failure to state a claim upon which relief can be granted or (iii) order that the testing be done by the Department of Forensic Science based on a finding of clear and convincing evidence that the requirements of subsection A have been met.&lt;/p&gt;&lt;p&gt;E. The court shall order the tests to be performed by the Department of Forensic Science and prescribe in its order, pursuant to standards and guidelines established by the Department, the method of custody, transfer, and return of evidence submitted for scientific investigation sufficient to insure and protect the Commonwealth's interest in the integrity of the evidence. The results of any such testing shall be furnished simultaneously to the court, the petitioner and his attorney of record and the attorney for the Commonwealth. The Department of Forensic Science shall give testing priority to cases in which a sentence of death has been imposed. The results of any tests performed and any hearings held pursuant to this section shall become a part of the record.&lt;/p&gt;&lt;p&gt;F. Nothing in this section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href='http://law.lis.virginia.gov/vacode/53.1-232.1/'&gt;53.1-232.1&lt;/a&gt;.&lt;/p&gt;&lt;p&gt;G. An action under this section or the performance of any attorney representing the petitioner under this section shall not form the basis for relief in any habeas corpus proceeding or any other appeal. Nothing in this section shall create any cause of action for damages against the Commonwealth or any of its political subdivisions or any officers, employees or agents of the Commonwealth or its political subdivisions.&lt;/p&gt;&lt;p&gt;H.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 2013, c. &lt;a href='http://lis.virginia.gov/cgi-bin/legp604.exe?131+ful+CHAP0170'&gt;170&lt;/a&gt;.&lt;/p&gt;</t>
  </si>
  <si>
    <t>ISSUANCE OF WRIT OF ACTUAL INNOCENCE</t>
  </si>
  <si>
    <t>¬ß 19.2-327.2</t>
  </si>
  <si>
    <t>Issuance of writ of actual innocence based on biological evidence.</t>
  </si>
  <si>
    <t>&lt;p&gt;Notwithstanding any other provision of law or rule of court, upon a petition of a person who was convicted of a felony upon a plea of not guilty or who was adjudicated delinquent upon a plea of not guilty by a circuit court of an offense that would be a felony if committed by an adult, or for any person, regardless of the plea, sentenced to death, or convicted or adjudicated delinquent of (i) a Class 1 felony, (ii) a Class 2 felony, or (iii) any felony for which the maximum penalty is imprisonment for life, the Supreme Court shall have the authority to issue writs of actual innocence under this chapter. The writ shall lie to the circuit court that entered the felony conviction or adjudication of delinquency and that court shall have the authority to conduct hearings, as provided for in ¬ß &lt;a href='http://law.lis.virginia.gov/vacode/19.2-327.5/'&gt;19.2-327.5&lt;/a&gt;, on such a petition as directed by order from the Supreme Court.&lt;/p&gt;&lt;p&gt;2001, cc. &lt;a href='http://lis.virginia.gov/cgi-bin/legp604.exe?011+ful+CHAP0873'&gt;873&lt;/a&gt;, &lt;a href='http://lis.virginia.gov/cgi-bin/legp604.exe?011+ful+CHAP0874'&gt;874&lt;/a&gt;; 2009, cc. &lt;a href='http://lis.virginia.gov/cgi-bin/legp604.exe?091+ful+CHAP0139'&gt;139&lt;/a&gt;, &lt;a href='http://lis.virginia.gov/cgi-bin/legp604.exe?091+ful+CHAP0320'&gt;320&lt;/a&gt;; 2013, c. &lt;a href='http://lis.virginia.gov/cgi-bin/legp604.exe?131+ful+CHAP0170'&gt;170&lt;/a&gt;.&lt;/p&gt;</t>
  </si>
  <si>
    <t>¬ß 19.2-327.2:1</t>
  </si>
  <si>
    <t>Petition for writ of actual innocence joined by Attorney General; release of prisoner; bond hearing.</t>
  </si>
  <si>
    <t>&lt;p&gt;The Attorney General may join in a petition for a writ of actual innocence made pursuant to ¬ß &lt;a href='http://law.lis.virginia.gov/vacode/19.2-327.2/'&gt;19.2-327.2&lt;/a&gt;.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Supreme Court on the writ under ¬ß &lt;a href='http://law.lis.virginia.gov/vacode/19.2-327.5/'&gt;19.2-327.5&lt;/a&gt;.&lt;/p&gt;&lt;p&gt;2015, c. &lt;a href='http://lis.virginia.gov/cgi-bin/legp604.exe?151+ful+CHAP0066'&gt;66&lt;/a&gt;.&lt;/p&gt;</t>
  </si>
  <si>
    <t>¬ß 19.2-327.3</t>
  </si>
  <si>
    <t>Contents and form of the petition based on previously unknown or untested human biological evidence of actual innocence.</t>
  </si>
  <si>
    <t>&lt;p&gt;A. The petitioner shall allege categorically and with specificity, under oath, the following: (i) the crime for which the petitioner was convicted or the offense for which the petitioner was adjudicated delinquent, and that such conviction or adjudication of delinquency was upon a plea of not guilty or that the person is under a sentence of death or convicted of (a) a Class 1 felony, (b) a Class 2 felony, or (c) any felony for which the maximum penalty is imprisonment for life; (ii) that the petitioner is actually innocent of the crime for which he was convicted or adjudicated delinquent; (iii) an exact description of the human biological evidence and the scientific testing supporting the allegation of innocence; (iv) that the evidence was not previously known or available to the petitioner or his trial attorney of record at the time the conviction or adjudication of delinquency became final in the circuit court, or if known, the reason that the evidence was not subject to the scientific testing set forth in the petition; (v) the date the test results under ¬ß &lt;a href='http://law.lis.virginia.gov/vacode/19.2-327.1/'&gt;19.2-327.1&lt;/a&gt; became known to the petitioner or any attorney of record; (vi) that the petitioner or his attorney of record has filed the petition within 60 days of obtaining the test results under ¬ß &lt;a href='http://law.lis.virginia.gov/vacode/19.2-327.1/'&gt;19.2-327.1&lt;/a&gt;; (vii) the reason or reasons the evidence will prove that no rational trier of fact would have found proof of guilt or delinquency beyond a reasonable doubt; and (viii) for any conviction or adjudication of delinquency that became final in the circuit court after June 30, 1996, that the evidence was not available for testing under ¬ß &lt;a href='http://law.lis.virginia.gov/vacode/9.1-1104/'&gt;9.1-1104&lt;/a&gt;. The Supreme Court may issue a stay of execution pending proceedings under the petition.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href='http://law.lis.virginia.gov/vacode/53.1-232.1/'&gt;53.1-232.1&lt;/a&gt;.&lt;/p&gt;&lt;p&gt;B. Such petition shall contain all relevant allegations of facts that are known to the petitioner at the time of filing and shall enumerate and include all previous records, applications, petitions, and appeals and their dispositions. A copy of any test results shall be filed with the petition. The petition shall be filed on a form provided by the Supreme Court. If the petitioner fails to submit a completed form, the Court may dismiss the petition or return the petition to the prisoner pending the completion of such form. The petitioner shall be responsible for all statements contained in the petition. Any false statement in the petition, if such statement is knowingly or willfully made, shall be a ground for prosecution and conviction of perjury as provided for in ¬ß &lt;a href='http://law.lis.virginia.gov/vacode/18.2-434/'&gt;18.2-434&lt;/a&gt;.&lt;/p&gt;&lt;p&gt;C. The Supreme Court shall not accept the petition unless it is accompanied by a duly executed return of service in the form of a verification that a copy of the petition and all attachments has been served on the attorney for the Commonwealth of the jurisdiction where the conviction or adjudication of delinquency occurred and the Attorney General or an acceptance of service signed by these officials, or any combination thereof. The Attorney General shall have 30 days after receipt of the record by the clerk of the Supreme Court in which to file a response to the petition. The response may contain a proffer of any evidence pertaining to the guilt or delinquency or innocence of the petitioner that is not included in the record of the case, including evidence that was suppressed at trial.&lt;/p&gt;&lt;p&gt;D. The Supreme Court may, when the case has been before a trial or appellate court, inspect the record of any trial or appellate court action, and the Court may, in any case, award a writ of certiorari to the clerk of the respective court below, and have brought before the Court the whole record or any part of any record.&lt;/p&gt;&lt;p&gt;E. In any petition filed pursuant to this chapter, the petitioner is entitled to representation by counsel subject to the provisions of Article 3 (¬ß &lt;a href='http://law.lis.virginia.gov/vacode/19.2-157/'&gt;19.2-157&lt;/a&gt; et seq.) of Chapter 10.&lt;/p&gt;&lt;p&gt;2001, cc. &lt;a href='http://lis.virginia.gov/cgi-bin/legp604.exe?011+ful+CHAP0873'&gt;873&lt;/a&gt;, &lt;a href='http://lis.virginia.gov/cgi-bin/legp604.exe?011+ful+CHAP0874'&gt;874&lt;/a&gt;; 2003, c. &lt;a href='http://lis.virginia.gov/cgi-bin/legp604.exe?031+ful+CHAP0131'&gt;131&lt;/a&gt;; 2005, cc. &lt;a href='http://lis.virginia.gov/cgi-bin/legp604.exe?051+ful+CHAP0868'&gt;868&lt;/a&gt;, &lt;a href='http://lis.virginia.gov/cgi-bin/legp604.exe?051+ful+CHAP0881'&gt;881&lt;/a&gt;;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</si>
  <si>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19.2-327.4</t>
  </si>
  <si>
    <t>Determination by the Supreme Court for findings of fact by the circuit court.</t>
  </si>
  <si>
    <t>&lt;p&gt;If the Supreme Court determines from the petition, from any hearing on the petition, from a review of the records of the case, including the record of any hearing on a motion to test evidence pursuant to ¬ß &lt;a href='http://law.lis.virginia.gov/vacode/9.1-1104/'&gt;9.1-1104&lt;/a&gt;, or from any response from the Attorney General that a resolution of the case requires further development of the facts under this chapter, the court may order the circuit court to conduct a hearing within 90 days after the order has been issued to certify findings of fact with respect to such issues as the Supreme Court shall direct. The record and certified findings of fact of the circuit court shall be filed in the Supreme Court within 30 days after the hearing is concluded. The petitioner or his attorney of record, the attorney for the Commonwealth and the Attorney General shall be served a copy of the order stating the specific purpose and evidence for which the hearing has been ordered.&lt;/p&gt;&lt;p&gt;2001, cc. &lt;a href='http://lis.virginia.gov/cgi-bin/legp604.exe?011+ful+CHAP0873'&gt;873&lt;/a&gt;, &lt;a href='http://lis.virginia.gov/cgi-bin/legp604.exe?011+ful+CHAP0874'&gt;874&lt;/a&gt;; 2005, cc. &lt;a href='http://lis.virginia.gov/cgi-bin/legp604.exe?051+ful+CHAP0868'&gt;868&lt;/a&gt;, &lt;a href='http://lis.virginia.gov/cgi-bin/legp604.exe?051+ful+CHAP0881'&gt;881&lt;/a&gt;.&lt;/p&gt;</t>
  </si>
  <si>
    <t>¬ß 19.2-327.5</t>
  </si>
  <si>
    <t>Relief under writ.</t>
  </si>
  <si>
    <t>&lt;p&gt;Upon consideration of the petition, the response by the Commonwealth, previous records of the case, the record of any hearing held under this chapter and the record of any hearings held pursuant to ¬ß &lt;a href='http://law.lis.virginia.gov/vacode/19.2-327.1/'&gt;19.2-327.1&lt;/a&gt;, and if applicable, any findings certified from the circuit court pursuant to ¬ß &lt;a href='http://law.lis.virginia.gov/vacode/19.2-327.4/'&gt;19.2-327.4&lt;/a&gt;, the Supreme Court shall either dismiss the petition for failure to state a claim or assert grounds upon which relief shall be granted; or upon a hearing the Court shall (i) dismiss the petition for failure to establish allegations sufficient to justify the issuance of the writ or (ii) only upon a finding of clear and convincing evidence that the petitioner has proven all of the allegations contained in clauses (iv) through (viii) of subsection A of ¬ß &lt;a href='http://law.lis.virginia.gov/vacode/19.2-327.3/'&gt;19.2-327.3&lt;/a&gt;, and upon a finding that no rational trier of fact would have found proof of guilt or delinquency beyond a reasonable doubt, grant the writ, and vacate the conviction or adjudication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conviction or adjudication of delinquency accordingly and remand the case to the circuit court for resentencing. The burden of proof in a proceeding brought pursuant to this chapter shall be upon the convicted or delinquent person seeking relief. If a writ vacating a conviction or adjudication of delinquency is granted, the Court shall forward a copy of the writ to the circuit court, where an order of expungement shall be immediately granted.&lt;/p&gt;&lt;p&gt;2001, cc. &lt;a href='http://lis.virginia.gov/cgi-bin/legp604.exe?011+ful+CHAP0873'&gt;873&lt;/a&gt;, &lt;a href='http://lis.virginia.gov/cgi-bin/legp604.exe?011+ful+CHAP0874'&gt;874&lt;/a&gt;;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cc. &lt;a href='http://lis.virginia.gov/cgi-bin/legp604.exe?091+ful+CHAP0139'&gt;139&lt;/a&gt;, &lt;a href='http://lis.virginia.gov/cgi-bin/legp604.exe?091+ful+CHAP0320'&gt;320&lt;/a&gt;; 2013, cc. &lt;a href='http://lis.virginia.gov/cgi-bin/legp604.exe?131+ful+CHAP0170'&gt;170&lt;/a&gt;, &lt;a href='http://lis.virginia.gov/cgi-bin/legp604.exe?131+ful+CHAP0180'&gt;180&lt;/a&gt;.&lt;/p&gt;</t>
  </si>
  <si>
    <t>¬ß 19.2-327.6</t>
  </si>
  <si>
    <t>Claims of relief.</t>
  </si>
  <si>
    <t>&lt;p&gt;An action under this chapter or the performance of any attorney representing the petitioner under this chapter shall not form the basis for relief in any habeas corpus or appellate proceeding. Nothing in this chapter shall create any cause of action for damages against the Commonwealth or any of its political subdivisions or any officers, employees or agents of the Commonwealth or its political subdivisions.&lt;/p&gt;&lt;p&gt;2001, cc. &lt;a href='http://lis.virginia.gov/cgi-bin/legp604.exe?011+ful+CHAP0873'&gt;873&lt;/a&gt;, &lt;a href='http://lis.virginia.gov/cgi-bin/legp604.exe?011+ful+CHAP0874'&gt;874&lt;/a&gt;.&lt;/p&gt;</t>
  </si>
  <si>
    <t>ISSUANCE OF WRIT OF ACTUAL INNOCENCE BASED ON NONBIOLOGICAL EVIDENCE</t>
  </si>
  <si>
    <t>¬ß 19.2-327.10</t>
  </si>
  <si>
    <t>Issuance of writ of actual innocence based on nonbiological evidence.</t>
  </si>
  <si>
    <t>&lt;p&gt;Notwithstanding any other provision of law or rule of court, upon a petition of a person who was convicted of a felony upon a plea of not guilty, or the petition of a person who was adjudicated delinquent, upon a plea of not guilty, by a circuit court of an offense that would be a felony if committed by an adult, the Court of Appeals shall have the authority to issue writs of actual innocence under this chapter. Only one such writ based upon such conviction or adjudication of delinquency may be filed by a petitioner. The writ shall lie to the circuit court that entered the conviction or the adjudication of delinquency and that court shall have the authority to conduct hearings, as provided for in this chapter, on such a petition as directed by order from the Court of Appeals. In accordance with ¬ß¬ß &lt;a href='http://law.lis.virginia.gov/vacode/17.1-411/'&gt;17.1-411&lt;/a&gt; and &lt;a href='http://law.lis.virginia.gov/vacode/19.2-317/'&gt;19.2-317&lt;/a&gt;, either party may appeal a final decision of the Court of Appeals to the Supreme Court of Virginia. Upon an appeal from the Court of Appeals, the Supreme Court of Virginia shall have the authority to issue writs in accordance with the provisions of this chapter.&lt;/p&gt;&lt;p&gt;2004, c. &lt;a href='http://lis.virginia.gov/cgi-bin/legp604.exe?041+ful+CHAP1024'&gt;1024&lt;/a&gt;; 2013, c. &lt;a href='http://lis.virginia.gov/cgi-bin/legp604.exe?131+ful+CHAP0170'&gt;170&lt;/a&gt;.&lt;/p&gt;</t>
  </si>
  <si>
    <t>¬ß 19.2-327.10:1</t>
  </si>
  <si>
    <t>&lt;p&gt;The Attorney General may join in a petition for a writ of actual innocence made pursuant to ¬ß &lt;a href='http://law.lis.virginia.gov/vacode/19.2-327.10/'&gt;19.2-327.10&lt;/a&gt;. When such petition is so joined, the petitioner may file a copy of the petition and attachments thereto and the Attorney General's answer with the circuit court that entered the felony conviction and move the court for a hearing to consider release of the person on bail pursuant to Chapter 9 (¬ß &lt;a href='http://law.lis.virginia.gov/vacode/19.2-119/'&gt;19.2-119&lt;/a&gt; et seq.). Upon hearing and for good cause shown, the court may order the person released from custody subject to the terms and conditions of bail so established, pending a ruling by the Court of Appeals on the writ under ¬ß &lt;a href='http://law.lis.virginia.gov/vacode/19.2-327.13/'&gt;19.2-327.13&lt;/a&gt;.&lt;/p&gt;&lt;p&gt;2015, c. &lt;a href='http://lis.virginia.gov/cgi-bin/legp604.exe?151+ful+CHAP0066'&gt;66&lt;/a&gt;.&lt;/p&gt;</t>
  </si>
  <si>
    <t>¬ß 19.2-327.11</t>
  </si>
  <si>
    <t>Contents and form of the petition based on previously unknown or unavailable evidence of actual innocence.</t>
  </si>
  <si>
    <t>&lt;p&gt;A. The petitioner shall allege categorically and with specificity, under oath, all of the following: (i) the crime for which the petitioner was convicted or the offense for which the petitioner was adjudicated delinquent, and that such conviction or adjudication of delinquency was upon a plea of not guilty; (ii) that the petitioner is actually innocent of the crime for which he was convicted or the offense for which he was adjudicated delinquent; (iii) an exact description of the previously unknown or unavailable evidence supporting the allegation of innocence; (iv) that such evidence was previously unknown or unavailable to the petitioner or his trial attorney of record at the time the conviction or adjudication of delinquency became final in the circuit court; (v) the date the previously unknown or unavailable evidence became known or available to the petitioner, and the circumstances under which it was discovered; (vi) that the previously unknown or unavailable evidence is such as could not, by the exercise of diligence, have been discovered or obtained before the expiration of 21 days following entry of the final order of conviction or adjudication of delinquency by the circuit court; (vii) the previously unknown or unavailable evidence is material and, when considered with all of the other evidence in the current record, will prove that no rational trier of fact would have found proof of guilt or delinquency beyond a reasonable doubt; and (viii) the previously unknown or unavailable evidence is not merely cumulative, corroborative or collateral. Nothing in this chapter shall constitute grounds to delay setting an execution date pursuant to ¬ß &lt;a href='http://law.lis.virginia.gov/vacode/53.1-232.1/'&gt;53.1-232.1&lt;/a&gt; or to grant a stay of execution that has been set pursuant to clause (iii) or (iv) of ¬ß &lt;a href='http://law.lis.virginia.gov/vacode/53.1-232.1/'&gt;53.1-232.1&lt;/a&gt; or to delay or stay any other appeals following conviction or adjudication of delinquency, or petitions to any court. Human biological evidence may not be used as the sole basis for seeking relief under this writ but may be used in conjunction with other evidence.&lt;/p&gt;&lt;p&gt;B. Such petition shall contain all relevant allegations of facts that are known to the petitioner at the time of filing, shall be accompanied by all relevant documents, affidavits and test results, and shall enumerate and include all relevant previous records, applications, petitions, and appeals and their dispositions. The petition shall be filed on a form provided by the Supreme Court. If the petitioner fails to submit a completed form, the Court of Appeals may dismiss the petition or return the petition to the petitioner pending the completion of such form. Any false statement in the petition, if such statement is knowingly or willfully made, shall be a ground for prosecution of perjury as provided for in ¬ß &lt;a href='http://law.lis.virginia.gov/vacode/18.2-434/'&gt;18.2-434&lt;/a&gt;.&lt;/p&gt;&lt;p&gt;C. In cases brought by counsel for the petitioner, the Court of Appeals shall not accept the petition unless it is accompanied by a duly executed return of service in the form of a verification that a copy of the petition and all attachments have been served on the attorney for the Commonwealth of the jurisdiction where the conviction or adjudication of delinquency occurred and the Attorney General, or an acceptance of service signed by these officials, or any combination thereof. In cases brought by petitioners pro se, the Court of Appeals shall not accept the petition unless it is accompanied by a certificate that a copy of the petition and all attachments have been sent, by certified mail, to the attorney for the Commonwealth of the jurisdiction where the conviction or adjudication of delinquency occurred and the Attorney General. If the Court of Appeals does not summarily dismiss the petition, it shall so notify in writing the Attorney General, the attorney for the Commonwealth, and the petitioner. The Attorney General shall have 60 days after receipt of such notice in which to file a response to the petition that may be extended for good cause shown; however, nothing shall prevent the Attorney General from filing an earlier response. The response may contain a proffer of any evidence pertaining to the guilt or delinquency or innocence of the petitioner that is not included in the record of the case, including evidence that was suppressed at trial.&lt;/p&gt;&lt;p&gt;D. The Court of Appeals may inspect the record of any trial or appellate court action, and the Court may, in any case, award a writ of certiorari to the clerk of the respective court below, and have brought before the Court the whole record or any part of any record. If, in the judgment of the Court, the petition fails to state a claim, or if the assertions of previously unknown or unavailable evidence, even if true, would fail to qualify for the granting of relief under this chapter, the Court may dismiss the petition summarily, without any hearing or a response from the Attorney General.&lt;/p&gt;&lt;p&gt;E. In any petition filed pursuant to this chapter that is not summarily dismissed, the petitioner is entitled to representation by counsel subject to the provisions of Article 3 (¬ß &lt;a href='http://law.lis.virginia.gov/vacode/19.2-157/'&gt;19.2-157&lt;/a&gt; et seq.) and Article 4 (¬ß &lt;a href='http://law.lis.virginia.gov/vacode/19.2-163.3/'&gt;19.2-163.3&lt;/a&gt; et seq.) of Chapter 10. The Court of Appeals may, in its discretion, appoint counsel prior to deciding whether a petition should be summarily dismissed.&lt;/p&gt;&lt;p&gt;2004, c. &lt;a href='http://lis.virginia.gov/cgi-bin/legp604.exe?041+ful+CHAP1024'&gt;1024&lt;/a&gt;; 2013, cc. &lt;a href='http://lis.virginia.gov/cgi-bin/legp604.exe?131+ful+CHAP0170'&gt;170&lt;/a&gt;, &lt;a href='http://lis.virginia.gov/cgi-bin/legp604.exe?131+ful+CHAP0180'&gt;180&lt;/a&gt;.&lt;/p&gt;</t>
  </si>
  <si>
    <t>¬ß 19.2-327.12</t>
  </si>
  <si>
    <t>Determination by Court of Appeals for findings of fact by the circuit court.</t>
  </si>
  <si>
    <t>&lt;p&gt;If the Court of Appeals determines from the petition, from any hearing on the petition, from a review of the records of the case, or from any response from the Attorney General that a resolution of the case requires further development of the facts, the court may order the circuit court in which the order of conviction or the adjudication of delinquency was originally entered to conduct a hearing within 90 days after the order has been issued to certify findings of fact with respect to such issues as the Court of Appeals shall direct. The record and certified findings of fact of the circuit court shall be filed in the Court of Appeals within 30 days after the hearing is concluded. The petitioner or his attorney of record, the attorney for the Commonwealth and the Attorney General shall be served a copy of the order stating the specific purpose and evidence for which the hearing has been ordered.&lt;/p&gt;&lt;p&gt;2004, c. &lt;a href='http://lis.virginia.gov/cgi-bin/legp604.exe?041+ful+CHAP1024'&gt;1024&lt;/a&gt;; 2013, c. &lt;a href='http://lis.virginia.gov/cgi-bin/legp604.exe?131+ful+CHAP0170'&gt;170&lt;/a&gt;.&lt;/p&gt;</t>
  </si>
  <si>
    <t>¬ß 19.2-327.13</t>
  </si>
  <si>
    <t>&lt;p&gt;Upon consideration of the petition, the response by the Commonwealth, previous records of the case, the record of any hearing held under this chapter and, if applicable, any findings certified from the circuit court pursuant to an order issued under this chapter, the Court of Appeals, if it has not already summarily dismissed the petition, shall either dismiss the petition for failure to state a claim or assert grounds upon which relief shall be granted; or the Court shall (i) dismiss the petition for failure to establish previously unknown or unavailable evidence sufficient to justify the issuance of the writ, or (ii) only upon a finding that the petitioner has proven by clear and convincing evidence all of the allegations contained in clauses (iv) through (viii) of subsection A of ¬ß &lt;a href='http://law.lis.virginia.gov/vacode/19.2-327.11/'&gt;19.2-327.11&lt;/a&gt;, and upon a finding that no rational trier of fact would have found proof of guilt or delinquency beyond a reasonable doubt, grant the writ, and vacate the conviction or finding of delinquency, or in the event that the Court finds that no rational trier of fact would have found sufficient evidence beyond a reasonable doubt as to one or more elements of the offense for which the petitioner was convicted or adjudicated delinquent, but the Court finds that there remains in the original trial record evidence sufficient to find the petitioner guilty or delinquent beyond a reasonable doubt of a lesser included offense, the Court shall modify the order of conviction or delinquency accordingly and remand the case to the circuit court that entered the conviction or adjudication of delinquency for resentencing. The burden of proof in a proceeding brought pursuant to this chapter shall be upon the convicted or delinquent person seeking relief. If a writ vacating a conviction or adjudication of delinquency is granted, and no appeal is made to the Supreme Court, or the Supreme Court denies the Commonwealth's petition for appeal or upholds the decision of the Court of Appeals to grant the writ, the Court of Appeals shall forward a copy of the writ to the circuit court, where an order of expungement shall be immediately granted.&lt;/p&gt;&lt;p&gt;2004, c. &lt;a href='http://lis.virginia.gov/cgi-bin/legp604.exe?041+ful+CHAP1024'&gt;1024&lt;/a&gt;;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2013, cc. &lt;a href='http://lis.virginia.gov/cgi-bin/legp604.exe?131+ful+CHAP0170'&gt;170&lt;/a&gt;, &lt;a href='http://lis.virginia.gov/cgi-bin/legp604.exe?131+ful+CHAP0180'&gt;180&lt;/a&gt;.&lt;/p&gt;</t>
  </si>
  <si>
    <t>¬ß 19.2-327.14</t>
  </si>
  <si>
    <t>&lt;p&gt;An action under this chapter or the actions of any attorney representing the petitioner under this chapter shall not form the basis for relief in any habeas corpus proceeding. Nothing in this chapter shall create any cause of action for damages against the Commonwealth or any of its political subdivisions.&lt;/p&gt;&lt;p&gt;2004, c. &lt;a href='http://lis.virginia.gov/cgi-bin/legp604.exe?041+ful+CHAP1024'&gt;1024&lt;/a&gt;.&lt;/p&gt;</t>
  </si>
  <si>
    <t>TAXATION AND ALLOWANCE OF COSTS</t>
  </si>
  <si>
    <t>¬ß 19.2-328</t>
  </si>
  <si>
    <t>When jailers and sheriffs to summon or employ guards and other persons; allowances therefor.</t>
  </si>
  <si>
    <t>&lt;p&gt;Whenever in the discretion of the court it is necessary for the safekeeping of a prisoner under charge of, or sentence for, crime, whether the prisoner be in jail, hospital, court or elsewhere, the court may order the jailer to summon a sufficient guard, and whenever ordered by the court to do so, the sheriff of any county or city shall summon or employ temporarily such person or persons as may be needed to preserve proper order or otherwise to aid the court in its proper operation and functioning, and for such guard or other service the court may allow therefor so much as it deems proper, not exceeding the hourly equivalent of the minimum annual salary paid a full-time deputy sheriff who performs like services in the same county or city; in addition, mileage and other expenses for rendering the services shall be paid for each person, the same to be paid out of the budget allotted to the sheriff as approved by the Compensation Board, except when payment for such guard is otherwise provided under the provisions of ¬ß &lt;a href='http://law.lis.virginia.gov/vacode/53.1-94/'&gt;53.1-94&lt;/a&gt; of the Code of Virginia.&lt;/p&gt;&lt;p&gt;Code 1950, ¬ß 19.1-308; 1960, c. 366; 1972, c. 225; 1973, c. 401; 1975, c. 495; 1981, c. 386; 1985, c. 321.&lt;/p&gt;</t>
  </si>
  <si>
    <t>¬ß 19.2-329</t>
  </si>
  <si>
    <t>Allowance to witnesses.</t>
  </si>
  <si>
    <t>&lt;p&gt;Sections &lt;a href='http://law.lis.virginia.gov/vacode/17.1-612/'&gt;17.1-612&lt;/a&gt; to &lt;a href='http://law.lis.virginia.gov/vacode/17.1-616/'&gt;17.1-616&lt;/a&gt;, inclusive, shall apply to a person attending as a witness, under a recognizance or summons in a criminal case, as well as to a person attending under a summons in a civil case, except that a person residing out of this Commonwealth, who attends a court therein as a witness, shall be allowed by the court a proper compensation for attendance and travel to and from the place of his abode, the amount of the same to be fixed by the court.&lt;/p&gt;&lt;p&gt;Code 1950, ¬ß 19.1-312; 1960, c. 366; 1975, c. 495; 1977, c. 483.&lt;/p&gt;</t>
  </si>
  <si>
    <t>¬ß 19.2-330</t>
  </si>
  <si>
    <t>Compensation to witnesses from out of Commonwealth.</t>
  </si>
  <si>
    <t>&lt;p&gt;Any witness from without the Commonwealth whose attendance is compelled under the provisions of Chapter 16, Article 2 (¬ß &lt;a href='http://law.lis.virginia.gov/vacode/19.2-272/'&gt;19.2-272&lt;/a&gt; et seq.) of this title shall be deemed to render a service within the meaning of ¬ß &lt;a href='http://law.lis.virginia.gov/vacode/19.2-332/'&gt;19.2-332&lt;/a&gt; and the compensation and expenses of such witness, whether on behalf of the Commonwealth or the accused, may be paid out of the state treasury in accordance with the provisions of such section. But the compensation and expenses of any witness summoned on behalf of an accused shall not be certified to the state treasury as a compensation under such section except in cases when the court or judge thereof is satisfied that the defendant is without means to pay same and is unable to provide the costs incident thereto.&lt;/p&gt;&lt;p&gt;Code 1950, ¬ß 19.1-313; 1960, c. 366; 1975, c. 495.&lt;/p&gt;</t>
  </si>
  <si>
    <t>¬ß 19.2-331</t>
  </si>
  <si>
    <t>When Commonwealth pays witnesses in case of misdemeanor.</t>
  </si>
  <si>
    <t>&lt;p&gt;Payment shall not be made out of the state treasury to a witness attending for the Commonwealth in any prosecution for a misdemeanor unless it appears that the sum to which the witness is entitled cannot be obtained:&lt;/p&gt;&lt;p&gt;(1) If it be a case wherein there is a prosecutor and the defendant is convicted, by reason of the insolvency of the defendant, or&lt;/p&gt;&lt;p&gt;(2) If it be a case in which there is no prosecutor, by reason of the acquittal or insolvency of the defendant or other cause.&lt;/p&gt;&lt;p&gt;Code 1950, ¬ß 19.1-314; 1960, c. 366; 1975, c. 495.&lt;/p&gt;</t>
  </si>
  <si>
    <t>¬ß 19.2-332</t>
  </si>
  <si>
    <t>Compensation to officer or other person for services not otherwise compensable.</t>
  </si>
  <si>
    <t>&lt;p&gt;Whenever in a criminal case an officer or other person renders any service required by law for which no specific compensation is provided, or whenever any other service has been rendered pursuant to the request or prior approval of the court, the court shall allow therefor such sum as it deems reasonable, including mileage at a rate provided by law, and such allowance shall be paid out of the state treasury from the appropriation for criminal charges on the certificate of the court stating the nature of the service. This section shall not prevent any payment under ¬ß &lt;a href='http://law.lis.virginia.gov/vacode/2.2-816/'&gt;2.2-816&lt;/a&gt;, which could have been made if this section had not been enacted.&lt;/p&gt;&lt;p&gt;This section shall not be construed to authorize the payment of any additional compensation to an officer or other employee of the Commonwealth who is compensated for his services exclusively by salary unless it be otherwise expressly provided by law.&lt;/p&gt;&lt;p&gt;Code 1950, ¬ß 19.1-315; 1960, c. 366; 1972, c. 719; 1975, c. 495.&lt;/p&gt;</t>
  </si>
  <si>
    <t>¬ß 19.2-333</t>
  </si>
  <si>
    <t>No state fees to attorney for the Commonwealth.</t>
  </si>
  <si>
    <t>&lt;p&gt;No fee to an attorney for the Commonwealth shall be payable out of the state treasury, unless it be expressly so provided.&lt;/p&gt;&lt;p&gt;Code 1950, ¬ß 19.1-316; 1960, c. 366; 1975, c. 495.&lt;/p&gt;</t>
  </si>
  <si>
    <t>¬ß 19.2-334</t>
  </si>
  <si>
    <t>By whom certificate of allowance to be made; vouchers to accompany it; proof of correctness; what entry to state.</t>
  </si>
  <si>
    <t>&lt;p&gt;Any other expense incident to a proceeding in a criminal case which is payable out of the state treasury otherwise than under ¬ß¬ß &lt;a href='http://law.lis.virginia.gov/vacode/2.2-816/'&gt;2.2-816&lt;/a&gt;, &lt;a href='http://law.lis.virginia.gov/vacode/19.2-330/'&gt;19.2-330&lt;/a&gt; or ¬ß &lt;a href='http://law.lis.virginia.gov/vacode/19.2-332/'&gt;19.2-332&lt;/a&gt; shall be certified by the court. If it be a judge of a district court exercising jurisdiction, it shall be certified by such judge to the Supreme Court. With the certificate of allowance there shall be transmitted to the Supreme Court the vouchers on which it is made. The court, in passing upon any account for fees or expenses required to be certified by it under this section, before certifying the account, may, in its discretion, require proof of the correctness of any item thereof.&lt;/p&gt;&lt;p&gt;The entry of such certificate of allowance shall state how much thereof is on account of each person prosecuted.&lt;/p&gt;&lt;p&gt;Code 1950, ¬ß¬ß 19.1-317, 19.1-318; 1960, c. 366; 1975, c. 495; 1978, c. 195; 1979, c. 465.&lt;/p&gt;</t>
  </si>
  <si>
    <t>¬ß 19.2-335</t>
  </si>
  <si>
    <t>Judge of district court to certify to clerk of circuit court costs of proceedings in criminal cases before him.</t>
  </si>
  <si>
    <t>&lt;p&gt;A judge of a district court before whom there is any proceeding in a criminal case, including any proceeding which has been deferred upon probation of the defendant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shall certify to the clerk of the circuit court of his county or city, and a judge or court before whom there is, in a criminal case, any proceeding preliminary to conviction in another court, upon receiving information of the conviction from the clerk of the court wherein it is, shall certify to such clerk, all the expenses incident to such proceedings which are payable out of the state treasury.&lt;/p&gt;&lt;p&gt;Code 1950, ¬ß 19.1-319; 1960, c. 366; 1968, c. 639; 1975, c. 495; 1995, c. &lt;a href='http://lis.virginia.gov/cgi-bin/legp604.exe?951+ful+CHAP0485'&gt;485&lt;/a&gt;; 2005, c. &lt;a href='http://lis.virginia.gov/cgi-bin/legp604.exe?051+ful+CHAP0631'&gt;631&lt;/a&gt;.&lt;/p&gt;</t>
  </si>
  <si>
    <t>¬ß 19.2-336</t>
  </si>
  <si>
    <t>Clerk to make up statement of whole cost, and issue execution therefor.</t>
  </si>
  <si>
    <t>&lt;p&gt;In every criminal case the clerk of the circuit court in which the accused is found guilty or is placed on probation during deferral of the proceedings pursuant to ¬ß &lt;a href='http://law.lis.virginia.gov/vacode/16.1-278.8/'&gt;16.1-278.8&lt;/a&gt;, &lt;a href='http://law.lis.virginia.gov/vacode/16.1-278.9/'&gt;16.1-278.9&lt;/a&gt;, &lt;a href='http://law.lis.virginia.gov/vacode/18.2-61/'&gt;18.2-61&lt;/a&gt;, &lt;a href='http://law.lis.virginia.gov/vacode/18.2-67.1/'&gt;18.2-67.1&lt;/a&gt;, &lt;a href='http://law.lis.virginia.gov/vacode/18.2-67.2/'&gt;18.2-67.2&lt;/a&gt;, &lt;a href='http://law.lis.virginia.gov/vacode/18.2-251/'&gt;18.2-251&lt;/a&gt; or &lt;a href='http://law.lis.virginia.gov/vacode/19.2-303.2/'&gt;19.2-303.2&lt;/a&gt;, or, if the conviction is in a district court, the clerk to which the judge thereof certifies as aforesaid, shall, as soon as may be, make up a statement of all the expenses incident to the prosecution, including such as are certified under ¬ß &lt;a href='http://law.lis.virginia.gov/vacode/19.2-335/'&gt;19.2-335&lt;/a&gt;, and execution for the amount of such expenses shall be issued and proceeded with. Chapter 21 (¬ß &lt;a href='http://law.lis.virginia.gov/vacode/19.2-339/'&gt;19.2-339&lt;/a&gt; et seq.) shall apply thereto in like manner as if, on the day of completing the statement, there was a judgment in such court in favor of the Commonwealth against the accused for such amount as a fine. However, in any case in which an accused waives trial by jury, at least 10 days before trial, but the Commonwealth or the court trying the case refuses to so waive, then the cost of the jury shall not be included in such statement or judgment recorded pursuant to ¬ß &lt;a href='http://law.lis.virginia.gov/vacode/17.1-275.5/'&gt;17.1-275.5&lt;/a&gt;.&lt;/p&gt;&lt;p&gt;Code 1950, ¬ß 19.1-320; 1960, c. 366; 1970, c. 429; 1975, c. 495; 1978, c. 716; 1995, c. &lt;a href='http://lis.virginia.gov/cgi-bin/legp604.exe?951+ful+CHAP0485'&gt;485&lt;/a&gt;; 2005, c. &lt;a href='http://lis.virginia.gov/cgi-bin/legp604.exe?051+ful+CHAP0631'&gt;631&lt;/a&gt;; 2012, c. &lt;a href='http://lis.virginia.gov/cgi-bin/legp604.exe?121+ful+CHAP0714'&gt;714&lt;/a&gt;.&lt;/p&gt;</t>
  </si>
  <si>
    <t>¬ß 19.2-337</t>
  </si>
  <si>
    <t>Claims not presented in time to be disallowed.</t>
  </si>
  <si>
    <t>&lt;p&gt;If by reason of the failure of a person to present his claim in due time a sum be not included in such execution which would have been included if so presented, such claim, unless there be good cause for the failure, shall be disallowed.&lt;/p&gt;&lt;p&gt;Code 1950, ¬ß 19.1-321; 1960, c. 366; 1975, c. 495.&lt;/p&gt;</t>
  </si>
  <si>
    <t>¬ß 19.2-338</t>
  </si>
  <si>
    <t>Collection by town of cost of transporting prisoners.</t>
  </si>
  <si>
    <t>&lt;p&gt;(1) Notwithstanding any provision of any charter or any law to the contrary, any town may provide that any person convicted of violating any ordinance of the town may be charged, in addition to all other costs, fines, fees and charges, the costs of transporting such person so convicted to and from a jail or other penal institution outside the corporate limits of such town designated by the town as a place of confinement for persons arrested for violating the ordinances of the town and required to be held in jail pending trial upon such charge. The cost of such transportation shall be taxed as a part of the costs payable by persons convicted of violating such ordinances.&lt;/p&gt;&lt;p&gt;(2) No officer transporting any person convicted of violating any ordinance of the town, as provided in subsection (1) hereof, shall charge or be paid, nor shall such town receive directly or indirectly, more than the cost of transporting such person when more than one person is transported.&lt;/p&gt;&lt;p&gt;Code 1950, ¬ß 19.1-322; 1960, c. 366; 1975, c. 495; 1995, c. &lt;a href='http://lis.virginia.gov/cgi-bin/legp604.exe?951+ful+CHAP0051'&gt;51&lt;/a&gt;.&lt;/p&gt;</t>
  </si>
  <si>
    <t>RECOVERY OF FINES AND PENALTIES</t>
  </si>
  <si>
    <t>PROCEEDINGS TO RECOVER</t>
  </si>
  <si>
    <t>¬ß 19.2-339</t>
  </si>
  <si>
    <t>Word "fine" construed.</t>
  </si>
  <si>
    <t>&lt;p&gt;Whenever the word "fine" is used in this chapter, it shall be construed to refer solely to the pecuniary penalty imposed by a court or jury upon a defendant who has been found guilty of a crime. The word "fine" shall not include other forfeitures, penalties, costs, amercements or the like, even though they follow as a consequence of conviction of crime.&lt;/p&gt;&lt;p&gt;Code 1950, ¬ß 19.1-323; 1960, c. 366; 1975, c. 495.&lt;/p&gt;</t>
  </si>
  <si>
    <t>¬ß 19.2-340</t>
  </si>
  <si>
    <t>Fines; how recovered; in what name.</t>
  </si>
  <si>
    <t>&lt;p&gt;When any statute or ordinance prescribes a fine, unless it is otherwise expressly provided or would be inconsistent with the manifest intention of the General Assembly, it shall be paid to the Commonwealth if prescribed by a statute and recoverable by presentment, indictment, information or warrant and paid to the locality if prescribed by an ordinance and recoverable by warrant. Fines imposed and costs taxed in a criminal or traffic prosecution, including a prosecution for a violation of an ordinance adopted pursuant to ¬ß &lt;a href='http://law.lis.virginia.gov/vacode/46.2-1220/'&gt;46.2-1220&lt;/a&gt;, for committing an offense shall constitute a judgment and, if not paid at the time they are imposed, execution may issue thereon in the same manner as upon any other monetary judgment, subject to the period of limitations provided by ¬ß &lt;a href='http://law.lis.virginia.gov/vacode/19.2-341/'&gt;19.2-341&lt;/a&gt;.&lt;/p&gt;&lt;p&gt;Code 1950, ¬ß 19.1-324; 1960, c. 366; 1975, c. 495; 1995, c. &lt;a href='http://lis.virginia.gov/cgi-bin/legp604.exe?951+ful+CHAP0438'&gt;438&lt;/a&gt;.&lt;/p&gt;</t>
  </si>
  <si>
    <t>¬ß 19.2-340.1</t>
  </si>
  <si>
    <t>Disposition of fines in criminal cases.</t>
  </si>
  <si>
    <t>&lt;p&gt;When a law-enforcement officer of (i) the Department of State Police or (ii) any other division of the state government makes an arrest or issues a summons for a violation of a provision of the Code of Virginia, the person arrested or summoned shall be charged with a violation of that Code provision and shall not be charged with a substantially similar local ordinance. All fines collected upon conviction of any person so arrested or summoned shall be credited to the Literary Fund.&lt;/p&gt;&lt;p&gt;2012, c. &lt;a href='http://lis.virginia.gov/cgi-bin/legp604.exe?121+ful+CHAP0749'&gt;749&lt;/a&gt;.&lt;/p&gt;</t>
  </si>
  <si>
    <t>¬ß 19.2-341</t>
  </si>
  <si>
    <t>Penalties other than fines; how recovered; in what name; limitation of actions.</t>
  </si>
  <si>
    <t>&lt;p&gt;When any statute or ordinance prescribes a monetary penalty other than a fine, unless it is otherwise expressly provided or would be inconsistent with the manifest intention of the General Assembly, it shall be paid to the Commonwealth if prescribed by a statute and paid to the locality if prescribed by an ordinance and recoverable by warrant, presentment, indictment, or information. Penalties imposed and costs taxed in any such proceeding shall constitute a judgment and, if not paid at the time they are imposed, execution may issue thereon in the same manner as upon any other monetary judgment. No such proceeding of any nature, however, shall be brought or had for the recovery of such a penalty or costs due the Commonwealth or any political subdivision thereof, unless within 60 years from the date of the offense or delinquency giving rise to imposition of such penalty if imposed by a circuit court or within 30 years if imposed by a general district court.&lt;/p&gt;&lt;p&gt;Code 1950, ¬ß 19.1-324; 1960, c. 366; 1975, c. 495; 1983, c. 499; 1995, c. &lt;a href='http://lis.virginia.gov/cgi-bin/legp604.exe?951+ful+CHAP0438'&gt;438&lt;/a&gt;; 2018, c. &lt;a href='http://lis.virginia.gov/cgi-bin/legp604.exe?181+ful+CHAP0736'&gt;736&lt;/a&gt;.&lt;/p&gt;</t>
  </si>
  <si>
    <t>¬ß 19.2-342</t>
  </si>
  <si>
    <t>Where and in what court proceeding to be.</t>
  </si>
  <si>
    <t>&lt;p&gt;In a proceeding under ¬ß &lt;a href='http://law.lis.virginia.gov/vacode/19.2-341/'&gt;19.2-341&lt;/a&gt;, such warrant, presentment, indictment or information shall be in the county or city wherein the offense was committed or the delinquency occurred.&lt;/p&gt;&lt;p&gt;Code 1950, ¬ß 19.1-325; 1960, c. 366; 1975, c. 495.&lt;/p&gt;</t>
  </si>
  <si>
    <t>¬ß¬ß 19.2-343, 19.2-344</t>
  </si>
  <si>
    <t>REPORTS, ETC., OF FINES AND COSTS [Repealed]</t>
  </si>
  <si>
    <t>¬ß¬ß 19.2-345, 19.2-346</t>
  </si>
  <si>
    <t>&lt;p&gt;Repealed by Acts 1988, c. 509.&lt;/p&gt;</t>
  </si>
  <si>
    <t>¬ß 19.2-347</t>
  </si>
  <si>
    <t>&lt;p&gt;Repealed by Acts 1983, c. 499.&lt;/p&gt;</t>
  </si>
  <si>
    <t>COLLECTION AND DISPOSITION OF FINES</t>
  </si>
  <si>
    <t>¬ß 19.2-348</t>
  </si>
  <si>
    <t>Attorneys for Commonwealth or clerks to superintend issue of executions, etc.</t>
  </si>
  <si>
    <t>&lt;p&gt;The attorney for the Commonwealth or the clerk of the circuit court shall superintend the issuing of all executions or judgments for fines and penalties going wholly or in part to the Commonwealth or a county, city or town, in the circuit court or appropriate district court of his county or city.&lt;/p&gt;&lt;p&gt;Code 1950, ¬ß 19.1-341.1; 1960, c. 366; 1975, c. 495; 1983, c. 499; 1992, c. 623; 1994, c. &lt;a href='http://lis.virginia.gov/cgi-bin/legp604.exe?941+ful+CHAP0811'&gt;811&lt;/a&gt;.&lt;/p&gt;</t>
  </si>
  <si>
    <t>¬ß 19.2-349</t>
  </si>
  <si>
    <t>Responsibility for collections; clerks to report unsatisfied fines, etc.; duty of attorneys for Commonwealth; duties of Department of Taxation.</t>
  </si>
  <si>
    <t>&lt;p&gt;A. The clerk of the circuit court and district court of every county and city shall submit to the judge of his court, the Department of Taxation, the State Compensation Board and the attorney for the Commonwealth of his county or city a monthly report of all fines, costs, forfeitures and penalties which are delinquent more than 90 days, including court-ordered restitution of a sum certain, imposed in his court for a violation of state law or a local ordinance which remain unsatisfied, including those which are delinquent in installment payments. The monthly report shall include the social security number or driver's license number of the defendant, if known, and such other information as the Department of Taxation and the Compensation Board deem appropriate. The Executive Secretary shall make the report required by this subsection on behalf of those clerks who participate in the Supreme Court's automated information system.&lt;/p&gt;&lt;p&gt;B. The clerk of the circuit court and district court of every county and city shall submit quarterly to the attorney for the Commonwealth of his county or city and any probation agency that serves such county or city:&lt;/p&gt;&lt;p&gt;1. A list of all defendants with an outstanding balance of restitution ordered by the court served by such clerk. Such report shall include the defendant's name, case number, total amount of restitution ordered, amount of restitution remaining due, and last date of payment; and&lt;/p&gt;&lt;p&gt;2. A list of all accounts where more than 90 days have passed since an account was sent to collections and no payments have been made toward fines, costs, forfeitures, penalties, or restitution. For accounts where restitution is owed, such report shall include the defendant's name, case number, and total amount of restitution and restitution interest due.&lt;/p&gt;&lt;p&gt;C. It shall be the duty of the attorney for the Commonwealth to cause proper proceedings to be instituted for the collection and satisfaction of all fines, costs, forfeitures, penalties and restitution. The attorney for the Commonwealth shall determine whether it would be impractical or uneconomical for such service to be rendered by the office of the attorney for the Commonwealth. If the defendant does not enter into an installment payment agreement under ¬ß &lt;a href='/vacode/19.2-354/'&gt;19.2-354&lt;/a&gt;, the attorney for the Commonwealth and the clerk may agree to a process by which collection activity may be commenced 90 days after judgment.&lt;/p&gt;&lt;p&gt;If the attorney for the Commonwealth does not undertake collection, he shall contract with (i) private attorneys or private collection agencies, (ii) enter into an agreement with a local governing body, (iii) enter into an agreement with the county or city treasurer, or (iv) use the services of the Department of Taxation, upon such terms and conditions as may be established by guidelines promulgated by the Office of the Attorney General, the Executive Secretary of the Supreme Court with the Department of Taxation and the Compensation Board. If the attorney for the Commonwealth undertakes collection, he shall follow the procedures established by the Department of Taxation and the Compensation Board. Such guidelines shall not supersede contracts between attorneys for the Commonwealth and private attorneys and collection agencies when active collection efforts are being undertaken. As part of such contract, private attorneys or collection agencies shall be given access to the social security number of the defendant in order to assist in the collection effort. Any such private attorney shall be subject to the penalties and provisions of ¬ß &lt;a href='/vacode/18.2-186.3/'&gt;18.2-186.3&lt;/a&gt;.&lt;/p&gt;&lt;p&gt;The fees of any private attorneys or collection agencies shall be paid on a contingency fee basis out of the proceeds of the amounts collected. However, in no event shall such attorney or collection agency receive a fee for amounts collected by the Department of Taxation under the Setoff Debt Collection Act (¬ß &lt;a href='/vacode/58.1-520/'&gt;58.1-520&lt;/a&gt; et seq.). A local treasurer undertaking collection pursuant to an agreement with the attorney for the Commonwealth may collect the administrative fee authorized by ¬ß &lt;a href='/vacode/58.1-3958/'&gt;58.1-3958&lt;/a&gt;.&lt;/p&gt;&lt;p&gt;D. The Department of Taxation and the State Compensation Board shall be responsible for the collection of any judgment which remains unsatisfied or does not meet the conditions of ¬ß &lt;a href='/vacode/19.2-354/'&gt;19.2-354&lt;/a&gt;. Persons owing such unsatisfied judgments or failing to comply with installment payment agreements under ¬ß &lt;a href='/vacode/19.2-354/'&gt;19.2-354&lt;/a&gt; shall be subject to the delinquent tax collection provisions of Title 58.1. The Department of Taxation and the State Compensation Board shall establish procedures to be followed by clerks of courts, attorneys for the Commonwealth, other state agencies and any private attorneys or collection agents and may employ private attorneys or collection agencies, or engage other state agencies to collect the judgment. The Department of Taxation and the Commonwealth shall be entitled to deduct a fee for services from amounts collected for violations of local ordinances.&lt;/p&gt;&lt;p&gt;The Department of Taxation and the State Compensation Board shall annually report to the Governor and the General Assembly the total of fines, costs, forfeitures and penalties assessed, collected, and unpaid and those which remain unsatisfied or do not meet the conditions of ¬ß &lt;a href='/vacode/19.2-354/'&gt;19.2-354&lt;/a&gt; by each circuit and district court. The report shall include the procedures established by the Department of Taxation and the State Compensation Board pursuant to this section and a plan for increasing the collection of unpaid fines, costs, forfeitures and penalties. The Auditor of Public Accounts shall annually report to the Governor, the Executive Secretary of the Supreme Court and the General Assembly as to the adherence of clerks of courts, attorneys for the Commonwealth and other state agencies to the procedures established by the Department of Taxation and the State Compensation Board.&lt;/p&gt;&lt;p&gt;The Office of the Executive Secretary of the Supreme Court shall annually report to the Governor, the General Assembly, the Chairmen of the House and Senate Committees for Courts of Justice, and the Virginia State Crime Commission on the total of restitution assessed, collected, and unpaid for each circuit and district court and the total of restitution collected and deposited into the Criminal Injuries Compensation Fund pursuant to subsection I of ¬ß &lt;a href='/vacode/19.2-305.1/'&gt;19.2-305.1&lt;/a&gt; by each circuit and district court.&lt;/p&gt;&lt;p&gt;Code 1950, ¬ß 19.1-341.2; 1960, c. 366; 1975, c. 495; 1979, c. 469; 1983, cc. 415, 499; 1988, cc. 742, 750, 770, 852; 1991, c. 202; 1992, c. 623; 1993, c. 269; 1994, cc. &lt;a href='http://lis.virginia.gov/cgi-bin/legp604.exe?941+ful+CHAP0841'&gt;841&lt;/a&gt;, &lt;a href='http://lis.virginia.gov/cgi-bin/legp604.exe?941+ful+CHAP0945'&gt;945&lt;/a&gt;; 2001, c. &lt;a href='http://lis.virginia.gov/cgi-bin/legp604.exe?011+ful+CHAP0414'&gt;414&lt;/a&gt;; 2003, c. &lt;a href='http://lis.virginia.gov/cgi-bin/legp604.exe?031+ful+CHAP0262'&gt;262&lt;/a&gt;; 2006, c. &lt;a href='http://lis.virginia.gov/cgi-bin/legp604.exe?061+ful+CHAP0359'&gt;359&lt;/a&gt;; 2007, c. &lt;a href='http://lis.virginia.gov/cgi-bin/legp604.exe?071+ful+CHAP0551'&gt;551&lt;/a&gt;; 2012, c. &lt;a href='http://lis.virginia.gov/cgi-bin/legp604.exe?121+ful+CHAP0615'&gt;615&lt;/a&gt;; 2017, cc. &lt;a href='http://lis.virginia.gov/cgi-bin/legp604.exe?171+ful+CHAP0786'&gt;786&lt;/a&gt;, &lt;a href='http://lis.virginia.gov/cgi-bin/legp604.exe?171+ful+CHAP0802'&gt;802&lt;/a&gt;, &lt;a href='http://lis.virginia.gov/cgi-bin/legp604.exe?171+ful+CHAP0806'&gt;806&lt;/a&gt;, &lt;a href='http://lis.virginia.gov/cgi-bin/legp604.exe?171+ful+CHAP0814'&gt;814&lt;/a&gt;; 2018, cc. &lt;a href='http://lis.virginia.gov/cgi-bin/legp604.exe?181+ful+CHAP0724'&gt;724&lt;/a&gt;, &lt;a href='http://lis.virginia.gov/cgi-bin/legp604.exe?181+ful+CHAP0725'&gt;725&lt;/a&gt;.&lt;/p&gt;</t>
  </si>
  <si>
    <t>¬ß 19.2-349.1</t>
  </si>
  <si>
    <t>Receipt of unpaid fines, costs, forfeitures, penalties, or restitution by Department of Motor Vehicles.</t>
  </si>
  <si>
    <t>&lt;p&gt;At the direction of the Committee on District Courts or at the request of a circuit court clerk, the Executive Secretary of the Supreme Court may enter into an agreement with the Commissioner of the Department of Motor Vehicles authorizing the Department of Motor Vehicles to receive, on behalf of a district or circuit court, payment of any delinquent fines, costs, forfeitures, and penalties, including any court-ordered restitution of a sum certain, imposed by a court for the violation of a state law or a local ordinance. However, in no case shall the Department of Motor Vehicles be authorized to establish an installment plan for any such payments or to receive partial payment of the full amount imposed by the court for the violation of a state law or a local ordinance.&lt;/p&gt;&lt;p&gt;For each such payment it receives, the Department of Motor Vehicles may impose and collect a processing fee, to be used to defray the costs of the transaction to the Department. Such transaction fee shall be $2, unless payment is made by credit card or debit card and the merchant's fees and other transaction costs imposed by the card issuer are charged to the Department of Motor Vehicles, in which case the processing fee shall be the greater of (i) $2 or (ii) an amount not to exceed four percent of the amount of the payment. The Department may also collect any processing fee charged by a private vendor operating under contract to distribute to the court payments received by the Department. All processing fees imposed and collected by the Department of Motor Vehicles under this section shall be in addition to the other fees specified in this chapter. All such processing fees collected by the Department of Motor Vehicles shall be paid into the state treasury as provided in ¬ß &lt;a href='http://law.lis.virginia.gov/vacode/46.2-206/'&gt;46.2-206&lt;/a&gt; and used to meet the expenses of the Department of Motor Vehicles. The service charge provided under ¬ß &lt;a href='http://law.lis.virginia.gov/vacode/46.2-212.1/'&gt;46.2-212.1&lt;/a&gt; shall not be added to the processing fee authorized under this section. Other fees specified in this chapter, including those payable pursuant to collections contracts made by attorneys for the Commonwealth, shall not be diminished or offset due to receipt of payments by the Department of Motor Vehicles.&lt;/p&gt;&lt;p&gt;2015, c. &lt;a href='http://lis.virginia.gov/cgi-bin/legp604.exe?151+ful+CHAP0228'&gt;228&lt;/a&gt;.&lt;/p&gt;</t>
  </si>
  <si>
    <t>¬ß 19.2-350</t>
  </si>
  <si>
    <t>When sheriff not to receive fines.</t>
  </si>
  <si>
    <t>&lt;p&gt;No sheriff or other law-enforcement officer shall receive any fine, penalty or costs imposed by a court not of record, except under process duly issued.&lt;/p&gt;&lt;p&gt;Code 1950, ¬ß 19.1-342; 1960, c. 366; 1975, c. 495.&lt;/p&gt;</t>
  </si>
  <si>
    <t>¬ß 19.2-351</t>
  </si>
  <si>
    <t>How fines disposed of; informer.</t>
  </si>
  <si>
    <t>&lt;p&gt;Although a law may allow an informer or person prosecuting to have part of a fine or penalty, the whole thereof shall go to the Commonwealth, unless the name of such informer or prosecutor be endorsed on, or written at the foot of, the presentment at the time it is made, or of the indictment before it is presented to the grand jury, or of the information before it is filed, or of the writ issued in the action, or the process on the warrant, or the notice of the motion before service of such writ, process, or notice.&lt;/p&gt;&lt;p&gt;Code 1950, ¬ß 19.1-344; 1960, c. 366; 1975, c. 495.&lt;/p&gt;</t>
  </si>
  <si>
    <t>¬ß 19.2-352</t>
  </si>
  <si>
    <t>Officers to pay fines to clerks; default; forfeiture, etc.</t>
  </si>
  <si>
    <t>&lt;p&gt;Every sheriff or other officer receiving money under a writ of fieri facias or capias pro fine shall pay the same to the clerk of the court from which such process issued, on or before the return day of such process; and if such sheriff or other officer fail to pay the money, or fail to return such writ of fieri facias or capias pro fine, he shall, for every such failure, unless good cause be shown therefor, forfeit twenty dollars; and the clerk shall, within ten days from the return day of such process, report the failure to pay such money, or to return such process, to the attorney for the Commonwealth, who shall proceed at once against such officer in default to recover such money and the forfeiture aforesaid.&lt;/p&gt;&lt;p&gt;Code 1950, ¬ß 19.1-345; 1960, c. 366; 1975, c. 495.&lt;/p&gt;</t>
  </si>
  <si>
    <t>¬ß 19.2-353</t>
  </si>
  <si>
    <t>Certain fines paid into Literary Fund.</t>
  </si>
  <si>
    <t>&lt;p&gt;The proceeds of all fines and penalties collected for offenses committed against the Commonwealth, and directed by Article VIII, Section 8 of the Constitution of Virginia to be set apart as a part of a perpetual and permanent literary fund, shall be paid and collected only in lawful money of the United States, and shall be paid into the state treasury to the credit of the Literary Fund, and shall be used for no other purpose whatsoever.&lt;/p&gt;&lt;p&gt;Code 1950, ¬ß 19.1-346; 1960, c. 366; 1971, Ex. Sess., c. 1; 1975, c. 495.&lt;/p&gt;</t>
  </si>
  <si>
    <t>¬ß 19.2-353.1</t>
  </si>
  <si>
    <t>Fieri facias and proceedings thereon.</t>
  </si>
  <si>
    <t>&lt;p&gt;Any writ of fieri facias issued under this chapter and the proceedings on the same shall conform to the writ of fieri facias and proceedings thereon under Article 19 (¬ß &lt;a href='http://law.lis.virginia.gov/vacode/8.01-196/'&gt;8.01-196&lt;/a&gt; et seq.) of Chapter 3 of Title 8.01.&lt;/p&gt;&lt;p&gt;Code 1950, ¬ß 19.1-347; 1960, c. 366; 1975, c. 495.&lt;/p&gt;</t>
  </si>
  <si>
    <t>¬ß 19.2-353.2</t>
  </si>
  <si>
    <t>&lt;p&gt;Repealed by Acts 1988, cc. 770, 852.&lt;/p&gt;</t>
  </si>
  <si>
    <t>¬ß 19.2-353.3</t>
  </si>
  <si>
    <t>Acceptance of checks and credit or debit cards in lieu of money; additional fee.</t>
  </si>
  <si>
    <t>&lt;p&gt;Notwithstanding the provisions of ¬ß &lt;a href='http://law.lis.virginia.gov/vacode/19.2-353/'&gt;19.2-353&lt;/a&gt;, personal checks and credit or debit cards shall be accepted in lieu of money to collect and secure all fees, fines, restitution, forfeiture, penalties and costs collected for offenses tried in a district court, including motor vehicle violations, committed against the Commonwealth or against any county, city or town. Notwithstanding the provisions of ¬ß &lt;a href='http://law.lis.virginia.gov/vacode/19.2-353/'&gt;19.2-353&lt;/a&gt;, personal checks shall be accepted in lieu of money to collect and secure all fees, fines, restitution, forfeiture, penalties and costs collected for offenses tried in a circuit court, including motor vehicle violations, committed against the Commonwealth or against any county, city or town. The clerk of any circuit court shall not be required to but may, in his discretion, accept credit or debit card payment in lieu of money to collect and secure all fees, including filing fees, fines, restitution, forfeitures, penalties, and costs collected. The Committee on District Courts shall devise a procedure for approving and accepting checks and credit or debit cards that shall be accepted by the district courts. Court personnel shall not be held to be guarantors of the payment made in such manner and shall not be personally liable for any sums uncollected. The clerk of the court, in addition to any fees, fines, restitution, forfeiture, penalties or costs, may add to such payment a sum not to exceed four percent of the amount paid for the transaction, or a flat fee not to exceed $2 per transaction, as a reasonable convenience fee for the acceptance of a credit or debit card.&lt;/p&gt;&lt;p&gt;If a check is returned unpaid by the financial institution on which it is drawn or notice is received from the credit or debit card issuer that payment will not be made, for any reason, the fees, fine, restitution, forfeiture, penalty or costs shall be treated as unpaid, and the court may pursue all available remedies to obtain payment. The clerk of the court to whom the dishonored check or credit or debit card was tendered may impose a fee of $50 or 10 percent of the value of the payment, whichever is greater, in addition to the fine and costs already imposed.&lt;/p&gt;&lt;p&gt;The clerk of court may refuse acceptance of checks or credit or debit cards of an individual if (i) he has been convicted of a violation of Chapter 6 (¬ß &lt;a href='http://law.lis.virginia.gov/vacode/18.2-168/'&gt;18.2-168&lt;/a&gt; et seq.) of Title 18.2 in which a check, credit or debit card, or credit or debit card information was used to commit the offense, (ii) he has previously tendered to the court a check which was not ultimately honored or a credit or debit card or credit or debit card information which did not ultimately result in payment by the credit or debit card issuer, (iii) authorization of payment is not given by the bank or credit or debit card issuer, (iv) the validity of the check or credit or debit card cannot be verified, or (v) the payee of the check is other than the court.&lt;/p&gt;&lt;p&gt;1979, c. 525; 1988, cc. 770, 852; 1990, c. 899; 1994, cc. &lt;a href='http://lis.virginia.gov/cgi-bin/legp604.exe?941+ful+CHAP0432'&gt;432&lt;/a&gt;, &lt;a href='http://lis.virginia.gov/cgi-bin/legp604.exe?941+ful+CHAP0841'&gt;841&lt;/a&gt;, &lt;a href='http://lis.virginia.gov/cgi-bin/legp604.exe?941+ful+CHAP0945'&gt;945&lt;/a&gt;; 1997, c. &lt;a href='http://lis.virginia.gov/cgi-bin/legp604.exe?971+ful+CHAP0819'&gt;819&lt;/a&gt;; 1998, cc. &lt;a href='http://lis.virginia.gov/cgi-bin/legp604.exe?981+ful+CHAP0720'&gt;720&lt;/a&gt;, &lt;a href='http://lis.virginia.gov/cgi-bin/legp604.exe?981+ful+CHAP0731'&gt;731&lt;/a&gt;; 2001, cc. &lt;a href='http://lis.virginia.gov/cgi-bin/legp604.exe?011+ful+CHAP0481'&gt;481&lt;/a&gt;, &lt;a href='http://lis.virginia.gov/cgi-bin/legp604.exe?011+ful+CHAP0501'&gt;501&lt;/a&gt;; 2009, c. &lt;a href='http://lis.virginia.gov/cgi-bin/legp604.exe?091+ful+CHAP0594'&gt;594&lt;/a&gt;; 2012, cc. &lt;a href='http://lis.virginia.gov/cgi-bin/legp604.exe?121+ful+CHAP0420'&gt;420&lt;/a&gt;, &lt;a href='http://lis.virginia.gov/cgi-bin/legp604.exe?121+ful+CHAP0714'&gt;714&lt;/a&gt;.&lt;/p&gt;</t>
  </si>
  <si>
    <t>¬ß 19.2-353.4</t>
  </si>
  <si>
    <t>¬ß 19.2-353.5</t>
  </si>
  <si>
    <t>Interest on fines and costs.</t>
  </si>
  <si>
    <t>&lt;p&gt;No interest shall accrue on any fine or costs imposed in a criminal case or in a case involving a traffic infraction for a period of 40 days from the date of the final judgment imposing such fine or costs or during any period the defendant is incarcerated. A person who owes fines and costs on which interest has accrued during a period of incarceration may move any court in which he owes fines and costs to waive the interest that accrued on such fines and costs during such period of incarceration. Upon certification of the period of incarceration by the superintendent, warden, or other official in charge of a correctional facility on a form developed by the Office of the Executive Secretary of the Supreme Court, such interest shall be waived. In no event shall interest accrue in such cases during any period in which a fine, costs, or both a fine and costs are being paid in deferred or installment payments pursuant to an order of the court. Whenever interest on any unpaid fine or costs accrues, it shall accrue at the judgment rate of interest set forth in ¬ß &lt;a href='http://law.lis.virginia.gov/vacode/6.2-302/'&gt;6.2-302&lt;/a&gt;.&lt;/p&gt;&lt;p&gt;1987, c. 648; 1988, cc. 106, 508; 1995, cc. &lt;a href='http://lis.virginia.gov/cgi-bin/legp604.exe?951+ful+CHAP0375'&gt;375&lt;/a&gt;, &lt;a href='http://lis.virginia.gov/cgi-bin/legp604.exe?951+ful+CHAP0566'&gt;566&lt;/a&gt;; 1996, c. &lt;a href='http://lis.virginia.gov/cgi-bin/legp604.exe?961+ful+CHAP0226'&gt;226&lt;/a&gt;; 2016, c. &lt;a href='http://lis.virginia.gov/cgi-bin/legp604.exe?161+ful+CHAP0282'&gt;282&lt;/a&gt;.&lt;/p&gt;</t>
  </si>
  <si>
    <t>PAYMENT OF FINES AND COSTS ON INSTALLMENT BASIS, ETC</t>
  </si>
  <si>
    <t>¬ß 19.2-354</t>
  </si>
  <si>
    <t>Authority of court to order payment of fine, costs, forfeitures, penalties or restitution in installments or upon other terms and conditions; community work in lieu of payment.</t>
  </si>
  <si>
    <t>&lt;p&gt;A. Whenever (i) a defendant, convicted of a traffic infraction or a violation of any criminal law of the Commonwealth or of any political subdivision thereof, or found not innocent in the case of a juvenile, is sentenced to pay a fine, restitution, forfeiture or penalty and (ii) the defendant is unable to make payment of the fine, restitution, forfeiture, or penalty and costs within 30 days of sentencing, the court shall order the defendant to pay such fine, restitution, forfeiture or penalty and any costs which the defendant may be required to pay in deferred payments or installments. The court assessing the fine, restitution, forfeiture, or penalty and costs may authorize the clerk to establish and approve individual deferred or installment payment agreements. If the defendant owes court-ordered restitution and enters into a deferred or installment payment agreement, any money collected pursuant to such agreement shall be used first to satisfy such restitution order and any collection costs associated with restitution prior to being used to satisfy any other fine, forfeiture, penalty, or cost owed. Any payment agreement authorized under this section shall be consistent with the provisions of &amp;sect; &lt;a href='/vacode/19.2-354.1/'&gt;19.2-354.1&lt;/a&gt;, including any required minimum payments or other required conditions. The requirements set forth in &amp;sect; &lt;a href='/vacode/19.2-354.1/'&gt;19.2-354.1&lt;/a&gt; shall be posted in the clerk's office and on the court's website, if a website is available. As a condition of every such agreement, a defendant who enters into an installment or deferred payment agreement shall promptly inform the court of any change of mailing address during the term of the agreement. If the defendant is unable to make payment within 90 days of sentencing, the court may assess a one-time fee not to exceed $10 to cover the costs of management of the defendant's account until such account is paid in full. This one-time fee shall not apply to cases in which costs are assessed pursuant to &amp;sect; &lt;a href='/vacode/17.1-275.1/'&gt;17.1-275.1&lt;/a&gt;, &lt;a href='/vacode/17.1-275.2/'&gt;17.1-275.2&lt;/a&gt;, &lt;a href='/vacode/17.1-275.3/'&gt;17.1-275.3&lt;/a&gt;, &lt;a href='/vacode/17.1-275.4/'&gt;17.1-275.4&lt;/a&gt;, &lt;a href='/vacode/17.1-275.7/'&gt;17.1-275.7&lt;/a&gt;, &lt;a href='/vacode/17.1-275.8/'&gt;17.1-275.8&lt;/a&gt;, or &lt;a href='/vacode/17.1-275.9/'&gt;17.1-275.9&lt;/a&gt;. Installment or deferred payment agreements shall include terms for payment if the defendant participates in a program as provided in subsection B or C. The court, if such sum or sums are not paid in full by the date ordered, shall proceed in accordance with &amp;sect; &lt;a href='/vacode/19.2-358/'&gt;19.2-358&lt;/a&gt;.&lt;/p&gt;&lt;p&gt;B. When a person sentenced to the Department of Corrections or a local correctional facility owes any fines, costs, forfeitures, restitution or penalties, he shall be required as a condition of participating in any work release, home/electronic incarceration or nonconsecutive days program as set forth in &amp;sect; &lt;a href='/vacode/53.1-60/'&gt;53.1-60&lt;/a&gt;, &lt;a href='/vacode/53.1-131/'&gt;53.1-131&lt;/a&gt;, &lt;a href='/vacode/53.1-131.1/'&gt;53.1-131.1&lt;/a&gt;, or &lt;a href='/vacode/53.1-131.2/'&gt;53.1-131.2&lt;/a&gt; to either make full payment or make payments in accordance with his installment or deferred payment agreement while participating in such program. If, after the person has an installment or deferred payment agreement, the person fails to pay as ordered, his participation in the program may be terminated until all fines, costs, forfeitures, restitution and penalties are satisfied. The Director of the Department of Corrections and any sheriff or other administrative head of any local correctional facility shall withhold such ordered payments from any amounts due to such person. Distribution of the money collected shall be made in the following order of priority to:&lt;/p&gt;&lt;p&gt;1. Meet the obligation of any judicial or administrative order to provide support and such funds shall be disbursed according to the terms of such order;&lt;/p&gt;&lt;p&gt;2. Pay any restitution as ordered by the court;&lt;/p&gt;&lt;p&gt;3. Pay any fines or costs as ordered by the court;&lt;/p&gt;&lt;p&gt;4. Pay travel and other such expenses made necessary by his work release employment or participation in an education or rehabilitative program, including the sums specified in &amp;sect; &lt;a href='/vacode/53.1-150/'&gt;53.1-150&lt;/a&gt;; and&lt;/p&gt;&lt;p&gt;5. Defray the offender's keep.&lt;/p&gt;&lt;p&gt;The balance shall be credited to the offender's account or sent to his family in an amount the offender so chooses.&lt;/p&gt;&lt;p&gt;The Board of Corrections shall promulgate regulations governing the receipt of wages paid to persons participating in such programs, the withholding of payments and the disbursement of appropriate funds.&lt;/p&gt;&lt;p&gt;C. The court shall establish a program and may provide an option to any person upon whom a fine and costs have been imposed to discharge all or part of the fine or costs by earning credits for the performance of community service work before or after imprisonment. The program shall specify the rate at which credits are earned and provide for the manner of applying earned credits against the fine or costs. The court assessing the fine or costs against a person shall inform such person of the availability of earning credit toward discharge of the fine or costs through the performance of community service work under this program and provide such person with written notice of terms and conditions of this program. The court shall have such other authority as is reasonably necessary for or incidental to carrying out this program.&lt;/p&gt;&lt;p&gt;D. When the court has authorized deferred payment or installment payments, the clerk shall give notice to the defendant that upon his failure to pay as ordered he may be fined or imprisoned pursuant to &amp;sect; &lt;a href='/vacode/19.2-358/'&gt;19.2-358&lt;/a&gt; and his privilege to operate a motor vehicle will be suspended pursuant to &amp;sect; &lt;a href='/vacode/46.2-395/'&gt;46.2-395&lt;/a&gt;.&lt;/p&gt;&lt;p&gt;E. The failure of the defendant to enter into a deferred payment or installment payment agreement with the court or the failure of the defendant to make payments as ordered by the agreement shall allow the Tax Commissioner to act in accordance with &amp;sect; &lt;a href='/vacode/19.2-349/'&gt;19.2-349&lt;/a&gt; to collect all fines, costs, forfeitures and penalties.&lt;/p&gt;&lt;p&gt;Code 1950, ¬ß 19.1-347.1; 1971 Ex. Sess., c. 250; 1975, c. 495; 1977, c. 585; 1982, c. 244; 1984, c. 32; 1986, c. 230; 1988, cc. 770, 852; 1994, cc. &lt;a href='http://lis.virginia.gov/cgi-bin/legp604.exe?941+ful+CHAP0841'&gt;841&lt;/a&gt;, &lt;a href='http://lis.virginia.gov/cgi-bin/legp604.exe?941+ful+CHAP0945'&gt;945&lt;/a&gt;; 1995, cc. &lt;a href='http://lis.virginia.gov/cgi-bin/legp604.exe?951+ful+CHAP0380'&gt;380&lt;/a&gt;, &lt;a href='http://lis.virginia.gov/cgi-bin/legp604.exe?951+ful+CHAP0441'&gt;441&lt;/a&gt;; 1996, c. &lt;a href='http://lis.virginia.gov/cgi-bin/legp604.exe?961+ful+CHAP0273'&gt;273&lt;/a&gt;; 1998, c. &lt;a href='http://lis.virginia.gov/cgi-bin/legp604.exe?981+ful+CHAP0831'&gt;831&lt;/a&gt;; 1999, c. &lt;a href='http://lis.virginia.gov/cgi-bin/legp604.exe?991+ful+CHAP0009'&gt;9&lt;/a&gt;; 2001, c. &lt;a href='http://lis.virginia.gov/cgi-bin/legp604.exe?011+ful+CHAP0414'&gt;414&lt;/a&gt;; 2002, c. &lt;a href='http://lis.virginia.gov/cgi-bin/legp604.exe?021+ful+CHAP0831'&gt;831&lt;/a&gt;; 2009, c. &lt;a href='http://lis.virginia.gov/cgi-bin/legp604.exe?091+ful+CHAP0741'&gt;741&lt;/a&gt;; 2012, c. &lt;a href='http://lis.virginia.gov/cgi-bin/legp604.exe?121+ful+CHAP0615'&gt;615&lt;/a&gt;; 2015, c. &lt;a href='http://lis.virginia.gov/cgi-bin/legp604.exe?151+ful+CHAP0265'&gt;265&lt;/a&gt;; 2016, c. &lt;a href='http://lis.virginia.gov/cgi-bin/legp604.exe?161+ful+CHAP0282'&gt;282&lt;/a&gt;; 2017, cc. &lt;a href='http://lis.virginia.gov/cgi-bin/legp604.exe?171+ful+CHAP0757'&gt;757&lt;/a&gt;, &lt;a href='http://lis.virginia.gov/cgi-bin/legp604.exe?171+ful+CHAP0802'&gt;802&lt;/a&gt;, &lt;a href='http://lis.virginia.gov/cgi-bin/legp604.exe?171+ful+CHAP0806'&gt;806&lt;/a&gt;; 2018, c. &lt;a href='http://lis.virginia.gov/cgi-bin/legp604.exe?181+ful+CHAP0061'&gt;61&lt;/a&gt;.&lt;/p&gt;</t>
  </si>
  <si>
    <t>¬ß 19.2-354.1</t>
  </si>
  <si>
    <t>Deferred or installment payment agreements.</t>
  </si>
  <si>
    <t>&lt;p&gt;A. For purposes of this section:&lt;/p&gt;&lt;p&gt;"Deferred payment agreement" means an agreement in which no installment payments are required and the defendant agrees to pay the full amount of the fines and costs at the end of the agreement's stated term.&lt;/p&gt;&lt;p&gt;"Fines and costs" means all fines, court costs, forfeitures, and penalties assessed in any case by a single court against a defendant for the commission of any crime or traffic infraction. "Fines and costs" includes restitution unless the court orders a separate payment schedule for restitution.&lt;/p&gt;&lt;p&gt;"Installment payment agreement" means an agreement in which the defendant agrees to make monthly or other periodic payments until the fines and costs are paid in full.&lt;/p&gt;&lt;p&gt;"Modified deferred payment agreement" means a deferred payment agreement in which the defendant also agrees to use best efforts to make monthly or other periodic payments.&lt;/p&gt;&lt;p&gt;B. The court shall give a defendant ordered to pay fines and costs written notice of the availability of deferred, modified deferred, and installment payment agreements and, if a community service program has been established, the availability of earning credit toward discharge of fines and costs through the performance of community service work. The court shall offer any defendant who is unable to pay in full the fines and costs within 30 days of sentencing the opportunity to enter into a deferred payment agreement, modified deferred payment agreement, or installment payment agreement.&lt;/p&gt;&lt;p&gt;C. The court shall not deny a defendant the opportunity to enter into a deferred, modified deferred, or installment payment agreement solely (i) because of the category of offense for which the defendant was convicted or found not innocent, (ii) because of the total amount of all fines and costs, (iii) because the defendant previously defaulted under the terms of a payment agreement, (iv) because the fines and costs have been referred for collections pursuant to ¬ß &lt;a href='http://law.lis.virginia.gov/vacode/19.2-349/'&gt;19.2-349&lt;/a&gt;, (v) because the defendant has not established a payment history, or (vi) because the defendant is eligible for a restricted driver's license under subsection E of ¬ß &lt;a href='http://law.lis.virginia.gov/vacode/46.2-395/'&gt;46.2-395&lt;/a&gt;.&lt;/p&gt;&lt;p&gt;D. In determining the length of time to pay under a deferred, modified deferred, or installment payment agreement and the amount of the payments, a court shall take into account the defendant's financial resources and obligations, including any fines and costs owed by the defendant in other courts. In assessing the defendant's ability to pay, the court shall use a written financial statement, on a form developed by the Executive Secretary of the Supreme Court, setting forth the defendant's financial resources and obligations or conduct an oral examination of the defendant to determine his financial resources and obligations. The court may require the defendant to present a summary prepared by the Department of Motor Vehicles of the other courts in which the defendant also owes fines and costs. The length of a payment agreement and the amount of the payments shall be reasonable in light of the defendant's financial resources and obligations and shall not be based solely on the amount of fines and costs. The court may offer a payment agreement combining an initial period during which no payment of fines and costs is required followed by a period of installment payments.&lt;/p&gt;&lt;p&gt;E. A court may require a down payment as a condition of a defendant entering a deferred, modified deferred, or installment payment agreement. Any down payment shall be a minimal amount to demonstrate the defendant's commitment to paying the fines and costs. In the case of an installment payment agreement, the required down payment may not exceed (i) if the fines and costs owed are $500 or less, 10 percent of such amount or (ii) if the fines and costs owed are more than $500, five percent of such amount or $50, whichever is greater. A defendant may make a larger down payment than what is provided by this subsection.&lt;/p&gt;&lt;p&gt;F. All fines and costs that a defendant owes for all cases in any single court may be incorporated into one payment agreement, unless otherwise ordered by the court in specific cases. A payment agreement shall include only those outstanding fines and costs for which the limitations period set forth in ¬ß &lt;a href='http://law.lis.virginia.gov/vacode/19.2-341/'&gt;19.2-341&lt;/a&gt; has not run.&lt;/p&gt;&lt;p&gt;G. Any payment received within 10 days of its due date shall be considered to be timely made.&lt;/p&gt;&lt;p&gt;H. At any time during the duration of a payment agreement, the defendant may request a modification of the agreement in writing on a form provided by the Executive Secretary of the Supreme Court, and the court may grant such modification based on a good faith showing of need.&lt;/p&gt;&lt;p&gt;I. A court shall consider a request by a defendant who has defaulted on a payment agreement to enter into a subsequent payment agreement. In determining whether to approve the request for a subsequent payment agreement, the court shall consider any change in the defendant's circumstances. A court shall require a down payment to enter into a subsequent payment agreement, provided that the down payment required to enter into a subsequent payment agreement shall not exceed (i) if the fines and costs owed are $500 or less, 10 percent of such amount or (ii) if the fines and costs owed are more than $500, five percent of such amount or $50, whichever is greater. When a defendant enters into a subsequent payment agreement, a court shall not require a defendant to establish a payment history on the subsequent payment agreement before restoring the defendant's driver's license.&lt;/p&gt;&lt;p&gt;2017, cc. &lt;a href='http://lis.virginia.gov/cgi-bin/legp604.exe?171+ful+CHAP0802'&gt;802&lt;/a&gt;, &lt;a href='http://lis.virginia.gov/cgi-bin/legp604.exe?171+ful+CHAP0806'&gt;806&lt;/a&gt;.&lt;/p&gt;</t>
  </si>
  <si>
    <t>¬ß 19.2-355</t>
  </si>
  <si>
    <t>Petition of defendant.</t>
  </si>
  <si>
    <t>&lt;p&gt;(a) In determining whether the defendant is unable to pay such fine forthwith, the court may require such defendant to file a petition, under oath, with the court, upon a form provided by the court, setting forth the financial condition of the defendant.&lt;/p&gt;&lt;p&gt;(b) Such form shall be a questionnaire, and shall include, but shall not be limited to: the name and residence of the defendant; his occupation, if any; his family status and the number of persons dependent upon him; his monthly income; whether or not his dependents are employed and, if so, their approximate monthly income; his banking accounts, if any; real estate owned by the defendant, or any interest he may have in real estate; income produced therefrom; any independent income accruing to the defendant; tangible and intangible personal property owned by the defendant, or in which he may have an interest; and a statement listing the approximate indebtedness of the defendant to other persons. Such form shall also include a payment plan of the defendant, if the court should exercise its discretion in permitting the payment of such fine and costs in installments or other conditions to be fixed by the court. At the end of such form there shall be printed in bold face type, in a distinctive color the following: THIS STATEMENT IS MADE UNDER OATH, ANY FALSE STATEMENT OF A MATERIAL FACT TO ANY QUESTION CONTAINED HEREIN SHALL CONSTITUTE PERJURY UNDER THE PROVISIONS OF ¬ß &lt;a href='http://law.lis.virginia.gov/vacode/18.2-434/'&gt;18.2-434&lt;/a&gt; OF THE CODE OF VIRGINIA. THE MAXIMUM PENALTY FOR PERJURY IS CONFINEMENT IN THE PENITENTIARY FOR A PERIOD OF TEN YEARS. A copy of the petition shall be retained by the defendant.&lt;/p&gt;&lt;p&gt;(c) If the defendant is unable to read or write, the court, or the clerk, may assist the defendant in completing the petition and require him to affix his mark thereto. The consequences of the making of a false statement shall be explained to such defendant.&lt;/p&gt;&lt;p&gt;Code 1950, ¬ß 19.1-347.2; 1971, Ex. Sess., c. 250; 1975, c. 495.&lt;/p&gt;</t>
  </si>
  <si>
    <t>¬ß 19.2-356</t>
  </si>
  <si>
    <t>Payment of fine or costs as condition of probation or suspension of sentence.</t>
  </si>
  <si>
    <t>&lt;p&gt;If a defendant is placed on probation, or imposition or execution of sentence is suspended, or both, the court may make payment of any fine, or costs, or fine and costs, either on a certain date or on an installment basis, a condition of probation or suspension of sentence.&lt;/p&gt;&lt;p&gt;Code 1950, ¬ß 19.1-347.3; 1971, Ex. Sess., c. 250; 1975, c. 495; 1987, c. 238.&lt;/p&gt;</t>
  </si>
  <si>
    <t>¬ß 19.2-357</t>
  </si>
  <si>
    <t>Requiring that defendant be of peace and good behavior until fine and costs are paid.</t>
  </si>
  <si>
    <t>&lt;p&gt;If a defendant is permitted to pay a fine or fine and costs on an installment basis, or under such other conditions as the court shall fix under the provisions of ¬ß &lt;a href='http://law.lis.virginia.gov/vacode/19.2-354/'&gt;19.2-354&lt;/a&gt;, the court may require as a condition that the defendant be of peace and good behavior until the fine and costs are paid.&lt;/p&gt;&lt;p&gt;Code 1950, ¬ß 19.1-347.4; 1971, Ex. Sess., c. 250; 1975, c. 495.&lt;/p&gt;</t>
  </si>
  <si>
    <t>¬ß 19.2-358</t>
  </si>
  <si>
    <t>Procedure on default in deferred payment or installment payment of fine, costs, forfeiture, restitution or penalty.</t>
  </si>
  <si>
    <t>&lt;p&gt;A. When an individual obligated to pay a fine, costs, forfeiture, or penalty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require him to show cause why he should not be confined in jail or fined for nonpayment. A show cause proceeding shall not be required prior to issuance of a capias if an order to appear on a date certain in the event of nonpayment was issued pursuant to subsection A of ¬ß &lt;a href='/vacode/19.2-354/'&gt;19.2-354&lt;/a&gt; and the defendant failed to appear.&lt;/p&gt;&lt;p&gt;B. Following the order to show cause or following a capias issued for a defendant's failure to comply with a court order to appear issued pursuant to subsection A of ¬ß &lt;a href='/vacode/19.2-354/'&gt;19.2-354&lt;/a&gt;, unless the defendant shows that his default for the payment of fines, costs, forfeitures, or penalties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order the defendant confined as for a contempt for a term not to exceed sixty days or impose a fine not to exceed $500. The court may provide in its order that payment or satisfaction of the amounts in default for the payment of fines, costs, forfeitures, or penalties at any time will entitle the defendant to his release from such confinement or, after entering the order, may at any time reduce the sentence for good cause shown, including payment or satisfaction of such amounts.&lt;/p&gt;&lt;p&gt;C. If it appears that the default for the payment of fines, costs, forfeitures, or penalties is excusable under the standards set forth in subsection B, the court may enter an order allowing the defendant additional time for payment, reducing the amount due or of each installment, or remitting the unpaid portion in whole or in part.&lt;/p&gt;&lt;p&gt;D. When an individual obligated to pay restitution defaults in the payment or any installment payment, the court upon the motion of the Commonwealth in the case of a conviction of a violation of a state law, or attorney for a locality or for the Commonwealth in the event of a conviction of a violation of a local law or ordinance, or upon its own motion, may proceed in accordance with the procedures set forth in subsection E.&lt;/p&gt;&lt;p&gt;E. If, pursuant to subsection D or at a hearing conducted pursuant to subsection F of ¬ß &lt;a href='/vacode/19.2-305.1/'&gt;19.2-305.1&lt;/a&gt;, the court finds that a defendant is not in compliance with a restitution order, the court may order the defendant confined as for a contempt for a term not to exceed 60 days unless the defendant shows that his default was not attributable to an intentional refusal to obey the sentence of the court, or not attributable to a failure on his part to make a good faith effort to obtain the necessary funds for payment, or unless the defendant shows that any failure to appear was not attributable to an intentional refusal to obey the order of the court. The court may provide in its order that payment or satisfaction of the amounts in default at any time will entitle the defendant to his release from such confinement or, after entering the order, may at any time reduce the sentence for good cause shown, including payment or satisfaction of such amounts. If it appears that the defendant's default for the payment of restitution is excusable under the standards set forth in this subsection, the court may modify the terms for payment of restitution, except that the court may not modify the amount of restitution owed by the defendant.&lt;/p&gt;&lt;p&gt;F. Nothing in this section shall be deemed to alter or interfere with the collection of fines by any means authorized for the enforcement of money judgments rendered in favor of the Commonwealth or any locality within the Commonwealth.&lt;/p&gt;&lt;p&gt;Code 1950, ¬ß 19.1-347.6; 1973, c. 342; 1975, c. 495; 1977, c. 223; 1987, c. 238; 1988, cc. 770, 852; 1992, c. 485; 1994, c. &lt;a href='http://lis.virginia.gov/cgi-bin/legp604.exe?941+ful+CHAP0546'&gt;546&lt;/a&gt;; 2018, cc. &lt;a href='http://lis.virginia.gov/cgi-bin/legp604.exe?181+ful+CHAP0316'&gt;316&lt;/a&gt;, &lt;a href='http://lis.virginia.gov/cgi-bin/legp604.exe?181+ful+CHAP0671'&gt;671&lt;/a&gt;.&lt;/p&gt;</t>
  </si>
  <si>
    <t>RECEIPTS FOR FINES</t>
  </si>
  <si>
    <t>¬ß 19.2-359</t>
  </si>
  <si>
    <t>Official receipts to be given for fines.</t>
  </si>
  <si>
    <t>&lt;p&gt;Every officer collecting a fine, fine and costs or costs when no fine is imposed shall give an official receipt therefor to the person making the payment, and the clerk of the court shall use the official receipt in receipting to a court not of record for payments made to the clerk; and when the fine, fine and costs or costs are collected by execution, the clerk shall receipt to the officer making payment to him upon the official receipts.&lt;/p&gt;&lt;p&gt;Code 1950, ¬ß 19.1-348; 1960, c. 366; 1975, c. 495.&lt;/p&gt;</t>
  </si>
  <si>
    <t>¬ß 19.2-360</t>
  </si>
  <si>
    <t>Forms of receipts; distribution; record of disposition.</t>
  </si>
  <si>
    <t>&lt;p&gt;The Executive Secretary of the Supreme Court shall prescribe and prepare forms of official receipts for fines and distribute them to the clerks of the circuit courts and to the clerks of the district courts for their use. A record of the disposition of each receipt form shall be maintained as prescribed by the Executive Secretary.&lt;/p&gt;&lt;p&gt;Code 1950, ¬ß 19.1-349; 1960, c. 366; 1972, c. 97; 1975, c. 495; 1977, c. 465.&lt;/p&gt;</t>
  </si>
  <si>
    <t>¬ß 19.2-361</t>
  </si>
  <si>
    <t>Misuse, misappropriation or willful failure to account for fines is embezzlement.</t>
  </si>
  <si>
    <t>&lt;p&gt;If any officer misuse, misappropriate, or willfully fail to return or account for, a fine collected by him he shall be deemed guilty of embezzlement and shall be punished as for the embezzlement of public funds and the failure, without good cause, to produce or account for any receipt form received by him shall be prima facie evidence of his embezzlement of the amount represented thereby.&lt;/p&gt;&lt;p&gt;Code 1950, ¬ß 19.1-350; 1960, c. 366; 1975, c. 495.&lt;/p&gt;</t>
  </si>
  <si>
    <t>RELIEF FROM FINES AND PENALTIES</t>
  </si>
  <si>
    <t>¬ß 19.2-362</t>
  </si>
  <si>
    <t>Court not to remit fine or penalty, other than fine for contempt, except as provided in ¬ß 19.2-358.</t>
  </si>
  <si>
    <t>&lt;p&gt;No court shall remit any fine or penalty, except for a contempt, which the court during the same term may remit either wholly or in part, and except as provided in ¬ß &lt;a href='http://law.lis.virginia.gov/vacode/19.2-358/'&gt;19.2-358&lt;/a&gt;. This section shall not impair the judicial power of the court to set aside a verdict or judgment, or to grant a new trial.&lt;/p&gt;&lt;p&gt;Code 1950, ¬ß 19.1-351; 1960, c. 366; 1971, Ex. Sess., c. 250; 1975, c. 495.&lt;/p&gt;</t>
  </si>
  <si>
    <t>¬ß 19.2-363</t>
  </si>
  <si>
    <t>Authority of Governor to grant relief from fines and penalties.</t>
  </si>
  <si>
    <t>&lt;p&gt;The Governor shall have power, in his discretion, to remit, in whole or in part, fines and penalties, in all cases of felony or misdemeanor, after conviction, whether paid into the state treasury or not, except when judgment shall have been rendered against any person for contempt of court, for nonperformance of or disobedience to some order, decree or judgment of such court, or when the fine or penalty has been imposed by the State Corporation Commission, or when the prosecution has been carried on by the House of Delegates. The Governor may, in his discretion, remit, refund or release, in whole or in part, any forfeited recognizance or any judgment rendered thereon, provided, in the opinion of the Governor, the evidence accompanying such application warrants the granting of the relief asked for. But the provisions of the three following sections and ¬ß &lt;a href='http://law.lis.virginia.gov/vacode/19.2-368/'&gt;19.2-368&lt;/a&gt; shall be complied with as a condition precedent to such action by the Governor; provided, that when the party against whom the fine or penalty has been imposed and judgment rendered therefor has departed this life leaving a spouse or children surviving, the Governor may remit such fine or penalty upon the certificate of the judge of the circuit court of the county or city wherein such fine or penalty was imposed and judgment rendered, that to enforce the same against the estate, real or personal, of the decedent, would impose hardship upon the spouse or children. In any case when the Governor remits, in whole or in part, a fine or penalty, if the same has been paid into the state treasury, on the order of the Governor such fine or penalty or so much thereof as is remitted shall be paid by the State Treasurer, on the warrant of the Comptroller, out of the fund into which the fine or penalty was paid.&lt;/p&gt;&lt;p&gt;Code 1950, ¬ß 19.1-352; 1960, c. 366; 1975, c. 495.&lt;/p&gt;</t>
  </si>
  <si>
    <t>¬ß 19.2-364</t>
  </si>
  <si>
    <t>Petition for relief; in what court filed; notice to attorney for Commonwealth.</t>
  </si>
  <si>
    <t>&lt;p&gt;Such person or his personal representative, as the case may be, shall file a petition in the clerk's office of the circuit court of the county or city wherein such fine or penalty was imposed, or such liability established, at least fifteen days before the term of the court at which the same is to be heard, and shall set forth the grounds upon which relief is asked. Ten days' notice thereof in writing shall be given to the attorney for the Commonwealth of the county or city.&lt;/p&gt;&lt;p&gt;Code 1950, ¬ß 19.1-353; 1960, c. 366; 1975, c. 495.&lt;/p&gt;</t>
  </si>
  <si>
    <t>¬ß 19.2-365</t>
  </si>
  <si>
    <t>Duties of attorney for Commonwealth upon filing of such petition.</t>
  </si>
  <si>
    <t>&lt;p&gt;The attorney for the Commonwealth, at or before the hearing of such petition, shall file an answer to the same. He shall cause to be summoned such witnesses and shall introduce all such testimony as may be necessary and proper to protect the interest of the Commonwealth; and the petitioner may cause to be summoned such witnesses and shall introduce all such testimony as may be necessary and proper to protect his interest.&lt;/p&gt;&lt;p&gt;Code 1950, ¬ß 19.1-354; 1960, c. 366; 1975, c. 495.&lt;/p&gt;</t>
  </si>
  <si>
    <t>¬ß 19.2-366</t>
  </si>
  <si>
    <t>Duty of court in which petition filed; certificate and opinion.</t>
  </si>
  <si>
    <t>&lt;p&gt;The court wherein such petition is filed shall hear all such testimony as may be offered, either by the petitioner or attorney for the Commonwealth, and after the evidence has been heard shall cause to be made out by the clerk of the court a certificate of the facts proved, and file with the same an opinion, in writing, as to the propriety of granting the relief prayed for.&lt;/p&gt;&lt;p&gt;Code 1950, ¬ß 19.1-355; 1960, c. 366; 1975, c. 495.&lt;/p&gt;</t>
  </si>
  <si>
    <t>¬ß 19.2-367</t>
  </si>
  <si>
    <t>Proceedings to be according to common law.</t>
  </si>
  <si>
    <t>&lt;p&gt;All proceedings had before the court under the provisions of the three preceding sections shall be according to the course of the common-law practice, except that no formal pleadings shall be necessary.&lt;/p&gt;&lt;p&gt;Code 1950, ¬ß 19.1-356; 1960, c. 366; 1975, c. 495.&lt;/p&gt;</t>
  </si>
  <si>
    <t>¬ß 19.2-368</t>
  </si>
  <si>
    <t>Course of proceeding when relief asked of the Governor.</t>
  </si>
  <si>
    <t>&lt;p&gt;Whenever application shall be made to the Governor by or on behalf of any person desiring to be relieved, in whole or in part, of any such fine or penalty, the petition, answer, certificate of facts, and opinion of the court provided for in ¬ß¬ß &lt;a href='http://law.lis.virginia.gov/vacode/19.2-364/'&gt;19.2-364&lt;/a&gt;, &lt;a href='http://law.lis.virginia.gov/vacode/19.2-365/'&gt;19.2-365&lt;/a&gt; and &lt;a href='http://law.lis.virginia.gov/vacode/19.2-366/'&gt;19.2-366&lt;/a&gt;, duly authenticated by the clerk of the court, shall accompany the application, which shall be in writing. In all cases in which the Governor shall remit a fine or penalty he shall issue his order to the clerk of the court by which such fine or penalty was imposed; or if such fine or penalty was imposed by a court not of record, to the clerk of the circuit court of the county or city in which the judge of such court not of record holds office, and such court shall, at its next term, or immediately, if then in session, cause such order to be spread upon the law order book of its court; and the clerk of such court shall immediately, upon the receipt of such order, mark the judgment for such fine or penalty, and costs, or so much thereof as the person may have been relieved of, "remitted by the Governor," upon the Judgment Lien Docket of the court of the county or city in which it may have been recorded. The Governor shall communicate to the General Assembly at each session the particulars of every case of fine or penalty remitted, with his reason for remitting the same.&lt;/p&gt;&lt;p&gt;Code 1950, ¬ß 19.1-357; 1960, c. 366; 1975, c. 495.&lt;/p&gt;</t>
  </si>
  <si>
    <t>Compensating Victims of Crime</t>
  </si>
  <si>
    <t>¬ß 19.2-368.1</t>
  </si>
  <si>
    <t>Findings; legislative intent.</t>
  </si>
  <si>
    <t>&lt;p&gt;The General Assembly finds that many innocent persons suffer personal physical injury or death as a result of criminal acts or in their efforts to prevent crime or apprehend persons committing or attempting to commit crimes. Such persons or their dependents may thereby suffer disability, incur financial hardships or become dependent upon public assistance. The General Assembly finds and determines that there is a need for governmental financial assistance for such victims of crime. Therefore, it is the intent of the General Assembly that aid, care and support be provided by the Commonwealth as a matter of moral responsibility for such victims of crime.&lt;/p&gt;&lt;p&gt;1976, c. 605.&lt;/p&gt;</t>
  </si>
  <si>
    <t>¬ß 19.2-368.2</t>
  </si>
  <si>
    <t>&lt;p&gt;For the purpose of this chapter:&lt;/p&gt;&lt;p&gt;"Claimant" means the person filing a claim pursuant to this chapter.&lt;/p&gt;&lt;p&gt;"Commission" means the Virginia Workers' Compensation Commission.&lt;/p&gt;&lt;p&gt;"Crime" means an act committed by any person in the Commonwealth of Virginia which would constitute a crime as defined by the Code of Virginia or at common law. However, no act involving the operation of a motor vehicle which results in injury shall constitute a crime for the purpose of this chapter unless the injuries (i) were intentionally inflicted through the use of such vehicle or (ii) resulted from a violation of ¬ß &lt;a href='http://law.lis.virginia.gov/vacode/18.2-51.4/'&gt;18.2-51.4&lt;/a&gt; or &lt;a href='http://law.lis.virginia.gov/vacode/18.2-266/'&gt;18.2-266&lt;/a&gt; or from a felony violation of ¬ß &lt;a href='http://law.lis.virginia.gov/vacode/46.2-894/'&gt;46.2-894&lt;/a&gt;.&lt;/p&gt;&lt;p&gt;"Family," when used with reference to a person, means (i) any person related to such person within the third degree of consanguinity or affinity, (ii) any person residing in the same household with such person, or (iii) a spouse.&lt;/p&gt;&lt;p&gt;"Sexual abuse" means sexual abuse as defined in subdivision 6 of ¬ß &lt;a href='http://law.lis.virginia.gov/vacode/18.2-67.10/'&gt;18.2-67.10&lt;/a&gt; and acts constituting rape, sodomy, object sexual penetration or sexual battery as defined in Article 7 (¬ß &lt;a href='http://law.lis.virginia.gov/vacode/18.2-61/'&gt;18.2-61&lt;/a&gt; et seq.) of Chapter 4 of Title 18.2.&lt;/p&gt;&lt;p&gt;"Victim" means a person who suffers personal physical injury or death as a direct result of a crime including a person who is injured or killed as a result of foreign terrorism or who suffers personal emotional injury as a direct result of being the subject of a violent felony offense as defined in subsection C of ¬ß &lt;a href='http://law.lis.virginia.gov/vacode/17.1-805/'&gt;17.1-805&lt;/a&gt;, or stalking as described in ¬ß &lt;a href='http://law.lis.virginia.gov/vacode/18.2-60.3/'&gt;18.2-60.3&lt;/a&gt;, or attempted robbery or abduction.&lt;/p&gt;&lt;p&gt;1976, c. 605; 1984, c. 619; 1988, c. 748; 1990, c. 620; 1997, cc. &lt;a href='http://lis.virginia.gov/cgi-bin/legp604.exe?971+ful+CHAP0528'&gt;528&lt;/a&gt;, &lt;a href='http://lis.virginia.gov/cgi-bin/legp604.exe?971+ful+CHAP0691'&gt;691&lt;/a&gt;; 1998, c. &lt;a href='http://lis.virginia.gov/cgi-bin/legp604.exe?981+ful+CHAP0484'&gt;484&lt;/a&gt;; 1999, c. &lt;a href='http://lis.virginia.gov/cgi-bin/legp604.exe?991+ful+CHAP0286'&gt;286&lt;/a&gt;; 2001, c. &lt;a href='http://lis.virginia.gov/cgi-bin/legp604.exe?011+ful+CHAP0855'&gt;855&lt;/a&gt;; 2008, c. &lt;a href='http://lis.virginia.gov/cgi-bin/legp604.exe?081+ful+CHAP0590'&gt;590&lt;/a&gt;; 2012, c. &lt;a href='http://lis.virginia.gov/cgi-bin/legp604.exe?121+ful+CHAP0038'&gt;38&lt;/a&gt;.&lt;/p&gt;</t>
  </si>
  <si>
    <t>¬ß 19.2-368.3</t>
  </si>
  <si>
    <t>Powers and duties of Commission.</t>
  </si>
  <si>
    <t>&lt;p&gt;The Commission shall have the following powers and duties in the administration of the provisions of this chapter:&lt;/p&gt;&lt;p&gt;1. To adopt, promulgate, amend and rescind suitable rules and regulations to carry out the provisions and purposes of this chapter, to include a distinct policy (i) for the payment of physical evidence recovery kit examinations and (ii) to require each health care provider as defined in ¬ß &lt;a href='/vacode/8.01-581.1/'&gt;8.01-581.1&lt;/a&gt; that provides services under this chapter to negotiate with the Commission or its designee to establish prospective agreements relating to rates for payment of claims for such services allowed under ¬ß &lt;a href='/vacode/19.2-368.11:1/'&gt;19.2-368.11:1&lt;/a&gt;, such rates to discharge the obligation to the provider in full except where the provider is an agency of the Commonwealth and the claimant receives a third party recovery in addition to the payment from the Fund.&lt;/p&gt;&lt;p&gt;2. Notwithstanding the provisions of ¬ß &lt;a href='/vacode/2.2-3706/'&gt;2.2-3706&lt;/a&gt;, to acquire from the attorneys for the Commonwealth, State Police, local police departments, sheriffs' departments, and the Chief Medical Examiner such investigative results, information and data as will enable the Commission to determine if, in fact, a crime was committed or attempted, and the extent, if any, to which the victim or claimant was responsible for his own injury. These data shall include prior adult arrest records and juvenile court disposition records of the offender. For such purposes and in accordance with ¬ß &lt;a href='/vacode/16.1-305/'&gt;16.1-305&lt;/a&gt;, the Commission may also acquire from the juvenile and domestic relations district courts a copy of the order of disposition relating to the crime. The use of any information received by the Commission pursuant to this subdivision shall be limited to carrying out the purposes set forth in this section, and this information shall be confidential and shall not be disseminated further. The agency from which the information is requested may submit original reports, portions thereof, summaries, or such other configurations of information as will comply with the requirements of this section.&lt;/p&gt;&lt;p&gt;3. To hear and determine all claims for awards filed with the Commission pursuant to this chapter, and to reinvestigate or reopen cases as the Commission deems necessary.&lt;/p&gt;&lt;p&gt;4. To require and direct medical examination of victims.&lt;/p&gt;&lt;p&gt;5. To hold hearings, administer oaths or affirmations, examine any person under oath or affirmation and to issue summonses requiring the attendance and giving of testimony of witnesses and require the production of any books, papers, documentary or other evidence. The powers provided in this subsection may be delegated by the Commission to any member or employee thereof.&lt;/p&gt;&lt;p&gt;6. To take or cause to be taken affidavits or depositions within or without the Commonwealth.&lt;/p&gt;&lt;p&gt;7. To render each year to the Governor and to the General Assembly a written report of its activities. This report shall include a detailed section on all unclaimed restitution collected and disbursed to the victim from the Criminal Injuries Compensation Fund pursuant to subsection I of ¬ß &lt;a href='/vacode/19.2-305.1/'&gt;19.2-305.1&lt;/a&gt;.&lt;/p&gt;&lt;p&gt;8. To accept from the government of the United States grants of federal moneys for disbursement under the provisions of this chapter.&lt;/p&gt;&lt;p&gt;9. To collect and disburse unclaimed restitution pursuant to subsection I of ¬ß &lt;a href='/vacode/19.2-305.1/'&gt;19.2-305.1&lt;/a&gt; and develop, in consultation with circuit court clerks and the Office of the Executive Secretary of the Supreme Court of Virginia, policies and procedures for the receipt, collection, and disbursement of unclaimed restitution to victims of crime.&lt;/p&gt;&lt;p&gt;10. To identify and locate victims of crime for whom restitution owed to such victims has been deposited into the Criminal Injuries Compensation Fund pursuant to subsection I of ¬ß &lt;a href='/vacode/19.2-305.1/'&gt;19.2-305.1&lt;/a&gt;. Notwithstanding the provisions of ¬ß &lt;a href='/vacode/2.2-3706/'&gt;2.2-3706&lt;/a&gt;, the Commission may acquire from the attorneys for the Commonwealth, State Police, local police departments, and sheriffs' departments such information as will enable the Commission to identify and locate such victims. The use of any information received by the Commission pursuant to this subdivision shall be limited to carrying out the purposes set forth in this section, and this information shall be confidential and shall not be disseminated further.&lt;/p&gt;&lt;p&gt;1976, c. 605; 1984, c. 619; 1986, c. 422; 1990, c. 551; 1992, c. 547; 1998, c. &lt;a href='http://lis.virginia.gov/cgi-bin/legp604.exe?981+ful+CHAP0484'&gt;484&lt;/a&gt;; 1999, cc. &lt;a href='http://lis.virginia.gov/cgi-bin/legp604.exe?991+ful+CHAP0703'&gt;703&lt;/a&gt;, &lt;a href='http://lis.virginia.gov/cgi-bin/legp604.exe?991+ful+CHAP0726'&gt;726&lt;/a&gt;; 2008, cc. &lt;a href='http://lis.virginia.gov/cgi-bin/legp604.exe?081+ful+CHAP0203'&gt;203&lt;/a&gt;, &lt;a href='http://lis.virginia.gov/cgi-bin/legp604.exe?081+ful+CHAP0251'&gt;251&lt;/a&gt;; 2010, c. &lt;a href='http://lis.virginia.gov/cgi-bin/legp604.exe?101+ful+CHAP0780'&gt;780&lt;/a&gt;; 2018, cc. &lt;a href='http://lis.virginia.gov/cgi-bin/legp604.exe?181+ful+CHAP0724'&gt;724&lt;/a&gt;, &lt;a href='http://lis.virginia.gov/cgi-bin/legp604.exe?181+ful+CHAP0725'&gt;725&lt;/a&gt;.&lt;/p&gt;</t>
  </si>
  <si>
    <t>¬ß 19.2-368.3:1</t>
  </si>
  <si>
    <t>Crime victims' ombudsman.</t>
  </si>
  <si>
    <t>&lt;p&gt;A. The Commission shall employ a crime victims' ombudsman and adequate staff to facilitate the prompt review and resolution of crime victim compensation claims and to assure that crime victims' rights are safeguarded and protected during the claims process. The ombudsman shall report directly to the Commission.&lt;/p&gt;&lt;p&gt;B. The ombudsman shall ensure that all parties, including service providers and Criminal Injuries Compensation Fund personnel, are acting in the best interests of the crime victim. The ombudsman shall also provide assistance to crime victims in filling out the necessary forms for compensation and obtaining necessary documentation.&lt;/p&gt;&lt;p&gt;1998, c. &lt;a href='http://lis.virginia.gov/cgi-bin/legp604.exe?981+ful+CHAP0484'&gt;484&lt;/a&gt;.&lt;/p&gt;</t>
  </si>
  <si>
    <t>¬ß 19.2-368.4</t>
  </si>
  <si>
    <t>Persons eligible for awards.</t>
  </si>
  <si>
    <t>&lt;p&gt;A. The following persons shall be eligible for awards pursuant to this chapter unless the award would directly and unjustly benefit the person who is criminally responsible:&lt;/p&gt;&lt;p&gt;1. A victim of a crime or the parent or guardian of a minor who is the victim of a crime.&lt;/p&gt;&lt;p&gt;2. A surviving spouse, parent, grandparent, sibling or child, including posthumous children, of a victim of a crime who died as a direct result of such crime.&lt;/p&gt;&lt;p&gt;3. Any person, except a law-enforcement officer engaged in the performance of his duties, who is injured or killed while trying to prevent a crime or an attempted crime from occurring in his presence, or trying to apprehend a person who had committed a crime in his presence or had, in fact, committed a felony.&lt;/p&gt;&lt;p&gt;4. A surviving spouse, parent, grandparent, sibling or child, including posthumous children, of any person who dies as a direct result of trying to prevent a crime or attempted crime from occurring in his presence, or trying to apprehend a person who had committed a crime in his presence or had, in fact, committed a felony.&lt;/p&gt;&lt;p&gt;5. Any other person legally dependent for his principal support upon a victim of crime who dies as a result of such crime, or legally dependent for his principal support upon any person who dies as a direct result of trying to prevent a crime or an attempted crime from occurring in his presence or trying to apprehend a person who had committed a crime in his presence or had, in fact, committed a felony.&lt;/p&gt;&lt;p&gt;B. A person who is criminally responsible for the crime upon which a claim is based, or an accomplice or accessory of such person, shall not be eligible to receive an award with respect to such claim.&lt;/p&gt;&lt;p&gt;C. A resident of Virginia who is the victim of a crime occurring outside Virginia and any other person as defined in subsection A who is injured as a result of a crime occurring outside Virginia shall be eligible for an award pursuant to this chapter if (i) the person would be eligible for benefits had the crime occurred in Virginia and (ii) the state, country or territory in which the crime occurred does not have a crime victims' compensation program deemed eligible pursuant to the provisions of the federal Victims of Crime Act and does not compensate nonresidents.&lt;/p&gt;&lt;p&gt;1976, c. 605; 1977, c. 215; 1978, c. 210; 1981, c. 592; 1984, c. 747; 1985, c. 446; 1986, c. 422; 1988, c. 406; 1990, c. 550; 1996, c. &lt;a href='http://lis.virginia.gov/cgi-bin/legp604.exe?961+ful+CHAP0086'&gt;86&lt;/a&gt;; 2002, c. &lt;a href='http://lis.virginia.gov/cgi-bin/legp604.exe?021+ful+CHAP0665'&gt;665&lt;/a&gt;.&lt;/p&gt;</t>
  </si>
  <si>
    <t>¬ß 19.2-368.5</t>
  </si>
  <si>
    <t>Filing of claims; deferral of proceedings; restitution.</t>
  </si>
  <si>
    <t>&lt;p&gt;A. A claim may be filed by a person eligible to receive an award, as provided in ¬ß &lt;a href='http://law.lis.virginia.gov/vacode/19.2-368.4/'&gt;19.2-368.4&lt;/a&gt;, or if such person is a minor, by his parent or guardian. In any case in which the person entitled to make a claim is incapacitated, the claim may be filed on his behalf by his guardian, conservator or such other individual authorized to administer his estate.&lt;/p&gt;&lt;p&gt;B. A claim shall be filed by the claimant not later than one year after the occurrence of the crime upon which such claim is based, or not later than one year after the death of the victim. However, (i) in cases involving claims made on behalf of a minor or a person who is incapacitated, the provisions of subsection A of ¬ß &lt;a href='http://law.lis.virginia.gov/vacode/8.01-229/'&gt;8.01-229&lt;/a&gt; shall apply to toll the one-year period; (ii) in cases involving claims made by a victim against profits of crime held in escrow pursuant to Chapter 21.2 (¬ß &lt;a href='http://law.lis.virginia.gov/vacode/19.2-368.19/'&gt;19.2-368.19&lt;/a&gt; et seq.) of this title, the claim shall be filed within five years of the date of the special order of escrow; and (iii) in cases involving claims of sexual abuse of a minor, the claim shall be filed within 10 years after the minor's eighteenth birthday. For good cause shown, the Commission may extend the time for filing for a crime committed on or after July 1, 2001.&lt;/p&gt;&lt;p&gt;In the case of a crime committed on or after July 1, 1977, and before July 1, 2001, for which a claim was not filed in a timely manner, the Commission may, for good cause shown, extend the time for filing if the attorney for the Commonwealth sends written notification to the Commission that the crime is being investigated as a result of newly discovered evidence. For any claim filed pursuant to this paragraph, the Commission shall only consider expenses and loss of earnings that the claimant accrues after the date of newly discovered evidence as stipulated in the written notification by the attorney for the Commonwealth.&lt;/p&gt;&lt;p&gt;C. Claims shall be filed in the office of the Commission in person, by mail, or by electronic means in accordance with standards approved by the Commission. The Commission shall accept for filing all claims submitted by persons eligible under subsection A of this section and alleging the jurisdictional requirements set forth in this chapter and meeting the requirements as to form in the rules and regulations of the Commission.&lt;/p&gt;&lt;p&gt;D. Upon filing of a claim pursuant to this chapter, the Commission shall promptly notify the attorney for the Commonwealth of the jurisdiction wherein the crime is alleged to have occurred. If, within 10 days after such notification, the attorney for the Commonwealth so notified advises the Commission that a criminal prosecution is pending upon the same alleged crime, the Commission shall defer all proceedings under this chapter until such time as such criminal prosecution has been concluded in the circuit court unless notification is received from the attorney for the Commonwealth that no objection is made to a continuation of the investigation and determination of the claim. When such criminal prosecution has been concluded in the circuit court the attorney for the Commonwealth shall promptly so notify the Commission. Nothing in this section shall be construed to mean that the Commission is to defer proceedings upon the filing of an appeal, nor shall this section be construed to limit the authority of the Commission to grant emergency awards as hereinafter provided. Upon awarding a claim pursuant to this chapter, the Commission shall promptly notify the attorney for the Commonwealth of the jurisdiction wherein the crime is alleged to have occurred. If a criminal prosecution occurs regarding the same alleged crime, the attorney for the Commonwealth shall request the court to order restitution. However, neither the lack of a restitution order, nor the failure of the attorney for the Commonwealth to request such an order, shall preclude the Fund from exercising its subrogation rights pursuant to ¬ß &lt;a href='http://law.lis.virginia.gov/vacode/19.2-368.15/'&gt;19.2-368.15&lt;/a&gt;. Any such restitution shall be paid over to the Comptroller for deposit into the Criminal Injuries Compensation Fund to the extent of the amount of the award paid from the Fund.&lt;/p&gt;&lt;p&gt;1976, c. 605; 1977, c. 215; 1978, c. 122; 1986, c. 457; 1992, c. 681; 1997, c. &lt;a href='http://lis.virginia.gov/cgi-bin/legp604.exe?971+ful+CHAP0801'&gt;801&lt;/a&gt;; 1998, c. &lt;a href='http://lis.virginia.gov/cgi-bin/legp604.exe?981+ful+CHAP0484'&gt;484&lt;/a&gt;; 2001, cc. &lt;a href='http://lis.virginia.gov/cgi-bin/legp604.exe?011+ful+CHAP0363'&gt;363&lt;/a&gt;, &lt;a href='http://lis.virginia.gov/cgi-bin/legp604.exe?011+ful+CHAP0855'&gt;855&lt;/a&gt;; 2002, c. &lt;a href='http://lis.virginia.gov/cgi-bin/legp604.exe?021+ful+CHAP0665'&gt;665&lt;/a&gt;; 2005, c. &lt;a href='http://lis.virginia.gov/cgi-bin/legp604.exe?051+ful+CHAP0683'&gt;683&lt;/a&gt;; 2006, c. &lt;a href='http://lis.virginia.gov/cgi-bin/legp604.exe?061+ful+CHAP0414'&gt;414&lt;/a&gt;; 2009, c. &lt;a href='http://lis.virginia.gov/cgi-bin/legp604.exe?091+ful+CHAP0381'&gt;381&lt;/a&gt;; 2014, cc. &lt;a href='http://lis.virginia.gov/cgi-bin/legp604.exe?141+ful+CHAP0251'&gt;251&lt;/a&gt;, &lt;a href='http://lis.virginia.gov/cgi-bin/legp604.exe?141+ful+CHAP0665'&gt;665&lt;/a&gt;; 2016, c. &lt;a href='http://lis.virginia.gov/cgi-bin/legp604.exe?161+ful+CHAP0456'&gt;456&lt;/a&gt;.&lt;/p&gt;</t>
  </si>
  <si>
    <t>¬ß 19.2-368.5:1</t>
  </si>
  <si>
    <t>Failure to perfect claim; denial.</t>
  </si>
  <si>
    <t>&lt;p&gt;Notwithstanding the provisions of ¬ß &lt;a href='http://law.lis.virginia.gov/vacode/19.2-368.5/'&gt;19.2-368.5&lt;/a&gt;, if, following the initial filing of a claim, a claimant fails to take such further steps to support or perfect the claim as may be required by the Commission within 180 days after written notice of such requirement is sent by the Commission to the claimant, the claimant shall be deemed in default. If the claimant is in default, the Commission shall notify the claimant that the claim is denied and the claimant shall be forever barred from reasserting it; however, the Commission may reopen the proceeding upon a showing by claimant that the failure to do the acts required by the Commission was beyond the control of the claimant.&lt;/p&gt;&lt;p&gt;1981, c. 302; 1998, c. &lt;a href='http://lis.virginia.gov/cgi-bin/legp604.exe?981+ful+CHAP0484'&gt;484&lt;/a&gt;.&lt;/p&gt;</t>
  </si>
  <si>
    <t>¬ß 19.2-368.5:2</t>
  </si>
  <si>
    <t>Effect of filing a claim; stay of debt collection activities by health care providers.</t>
  </si>
  <si>
    <t>&lt;p&gt;A. Whenever a person files a claim under this chapter, all health care providers, as defined in ¬ß &lt;a href='http://law.lis.virginia.gov/vacode/8.01-581.1/'&gt;8.01-581.1&lt;/a&gt; that have been given notice of a pending claim, shall refrain from all debt collection activities relating to medical treatment received by the person in connection with such claim until an award is made on the claim or until a claim is determined to be noncompensable pursuant to ¬ß &lt;a href='http://law.lis.virginia.gov/vacode/19.2-368.11:1/'&gt;19.2-368.11:1&lt;/a&gt;. The statute of limitations for collection of such debt shall be tolled during the period in which the applicable health care provider is required to refrain from debt collection activities hereunder.&lt;/p&gt;&lt;p&gt;B. For the purpose of this section, "debt collection activities" means repeatedly calling or writing to the claimant and threatening either to turn the matter over to a debt collection agency or to an attorney for collection, enforcement or filing of other process. The term shall not include routine billing or inquiries about the status of the claim.&lt;/p&gt;&lt;p&gt;2005, c. &lt;a href='http://lis.virginia.gov/cgi-bin/legp604.exe?051+ful+CHAP0683'&gt;683&lt;/a&gt;.&lt;/p&gt;</t>
  </si>
  <si>
    <t>¬ß 19.2-368.6</t>
  </si>
  <si>
    <t>Assignment of claims; investigation; hearing; confidentiality of records; decisions.</t>
  </si>
  <si>
    <t>&lt;p&gt;A. A claim, when accepted for filing, shall be properly investigated, and, if necessary, assigned by the chairman to a commissioner, deputy commissioner or other proper party for disposition. All claims arising from the death of an individual shall be considered together by the same person.&lt;/p&gt;&lt;p&gt;B. The person to whom such claim is assigned shall examine the papers filed in support of the claim and shall thereupon cause an investigation to be conducted into the validity of the claim. The investigation shall include, but not be limited to, an examination of police, court and official records and reports concerning the crime, and an examination of medical and hospital reports relating to the injury upon which the claim is based. Health care providers, as defined in ¬ß &lt;a href='http://law.lis.virginia.gov/vacode/8.01-581.1/'&gt;8.01-581.1&lt;/a&gt;, shall provide medical and hospital reports relating to the diagnosis and treatment of the injury upon which the claim is based to the Commission, upon request.&lt;/p&gt;&lt;p&gt;C. Claims shall be investigated and determined, regardless of whether the alleged criminal has been apprehended or prosecuted for, or convicted of, any crime based upon the same incident, or has been acquitted, or found not guilty of the crime in question owing to a lack of criminal responsibility or other legal exemption.&lt;/p&gt;&lt;p&gt;D. There shall be a rebuttable presumption that the claimant did not contribute to and was not responsible for the infliction of his injury.&lt;/p&gt;&lt;p&gt;E. The person to whom a claim is assigned may decide the claim in favor of a claimant on the basis of the papers filed in support thereof and the report of the investigation of the claim. If he is unable to decide the claim, upon the basis of the said papers and report, he shall order a hearing. At the hearing any relevant evidence, not legally privileged, shall be admissible. The hearing of any claim involving a claimant or victim who is a juvenile shall be closed. All records, papers, and reports involving such claim shall be confidential except as to the amount of the award and nonidentifying information concerning the claimant or victim.&lt;/p&gt;&lt;p&gt;F. For purposes of this chapter, confidentiality provided for by law applicable to a claimant's or victim's juvenile court records shall not be applicable to the extent that the Commission shall have access to those records only for the purposes set forth in this chapter.&lt;/p&gt;&lt;p&gt;G. After examining the papers filed in support of the claim, and the report of investigation, and after a hearing, if any, a decision shall be made either granting an award pursuant to ¬ß &lt;a href='http://law.lis.virginia.gov/vacode/19.2-368.11:1/'&gt;19.2-368.11:1&lt;/a&gt; of this chapter or denying the claim.&lt;/p&gt;&lt;p&gt;H. The person making a decision shall issue a written report setting forth such decision and his reasons therefor, and shall notify the claimant and furnish him a copy of such report.&lt;/p&gt;&lt;p&gt;1976, c. 605; 1977, c. 215; 1994, c. &lt;a href='http://lis.virginia.gov/cgi-bin/legp604.exe?941+ful+CHAP0834'&gt;834&lt;/a&gt;; 1997, c. &lt;a href='http://lis.virginia.gov/cgi-bin/legp604.exe?971+ful+CHAP0528'&gt;528&lt;/a&gt;; 1998, c. &lt;a href='http://lis.virginia.gov/cgi-bin/legp604.exe?981+ful+CHAP0484'&gt;484&lt;/a&gt;.&lt;/p&gt;</t>
  </si>
  <si>
    <t>¬ß 19.2-368.7</t>
  </si>
  <si>
    <t>Review by Commission.</t>
  </si>
  <si>
    <t>&lt;p&gt;A. The claimant may, within forty-five days from the date of the report, apply in writing to the Commission for review of the decision by the full Commission. The Commission may extend the time for filing under this section for good cause shown.&lt;/p&gt;&lt;p&gt;B. Upon receipt of an application pursuant to subsection A of this section, or upon its own motion, the Commission shall review the record and affirm or modify the decision of the person to whom the claim was assigned. The action of the Commission in affirming or modifying such decision shall be final. If the Commission receives no application pursuant to subsection A of this section, or takes no action upon its own motion, the decision of the person to whom the claim was assigned shall become the final decision of the Commission.&lt;/p&gt;&lt;p&gt;C. The Commission shall promptly notify the claimant and the Comptroller of the final decision of the Commission and furnish each with a copy of the report setting forth the decision.&lt;/p&gt;&lt;p&gt;1976, c. 605; 1977, c. 215; 1986, c. 457; 1989, c. 335; 2000, c. &lt;a href='http://lis.virginia.gov/cgi-bin/legp604.exe?001+ful+CHAP0455'&gt;455&lt;/a&gt;; 2001, c. &lt;a href='http://lis.virginia.gov/cgi-bin/legp604.exe?011+ful+CHAP0363'&gt;363&lt;/a&gt;.&lt;/p&gt;</t>
  </si>
  <si>
    <t>¬ß 19.2-368.8</t>
  </si>
  <si>
    <t>Reinvestigation of decision; reconsideration of award; judicial review.</t>
  </si>
  <si>
    <t>&lt;p&gt;A. The Commission, on its own motion, or upon request of the claimant, may reinvestigate or reopen a decision making or denying an award. Except for claims of sexual abuse that occurred while the victim was a minor, the Commission shall not reopen or reinvestigate a case after the expiration of two years from the date of submission of the original claim. Any claim involving the sexual abuse of a minor that has been denied before July 1, 2001, because it was not timely filed may, upon application filed with the Commission, be reconsidered provided the application for reconsideration is filed within ten years after the minor's eighteenth birthday.&lt;/p&gt;&lt;p&gt;B. The Commission shall reconsider, at least annually, every award upon which periodic payments are being made. An order or reconsideration of an award shall not require refund of amounts previously paid unless the award was obtained by fraud. The right of reconsideration does not affect the finality of a Commission decision for the purposes of judicial review.&lt;/p&gt;&lt;p&gt;C. Within thirty days of the date of the report containing the final decision of the Commission, the claimant may, if in his judgment the award is improper, appeal such decision to the Court of Appeals, as provided in ¬ß &lt;a href='http://law.lis.virginia.gov/vacode/65.2-706/'&gt;65.2-706&lt;/a&gt;. The Attorney General may appear in such proceedings as counsel for the Commission.&lt;/p&gt;&lt;p&gt;1976, c. 605; 1977, c. 215; 1984, c. 703; 2001, c. &lt;a href='http://lis.virginia.gov/cgi-bin/legp604.exe?011+ful+CHAP0855'&gt;855&lt;/a&gt;; 2002, c. &lt;a href='http://lis.virginia.gov/cgi-bin/legp604.exe?021+ful+CHAP0665'&gt;665&lt;/a&gt;.&lt;/p&gt;</t>
  </si>
  <si>
    <t>¬ß 19.2-368.9</t>
  </si>
  <si>
    <t>Emergency awards.</t>
  </si>
  <si>
    <t>&lt;p&gt;Notwithstanding any other provisions of this chapter, if it appears to the Commission, that (1) such claim is one with respect to which an award probably will be made, and (2) undue hardship will result to the claimant if immediate payment is not made, the Commission may make an emergency award to the claimant, pending a final decision in the case, provided that (i) the amount of such emergency award shall not exceed $3,000, (ii) the amount of such emergency award shall be deducted from any final award made to the claimant, and (iii) the excess of the amount of such emergency award over the final award, or the full amount of the emergency award if no final award is made, shall be repaid by the claimant to the Commission.&lt;/p&gt;&lt;p&gt;1976, c. 605; 1977, c. 215; 1985, c. 446; 2014, c. &lt;a href='http://lis.virginia.gov/cgi-bin/legp604.exe?141+ful+CHAP0665'&gt;665&lt;/a&gt;.&lt;/p&gt;</t>
  </si>
  <si>
    <t>¬ß 19.2-368.10</t>
  </si>
  <si>
    <t>When awards to be made; reporting crime and cooperation with law enforcement.</t>
  </si>
  <si>
    <t>&lt;p&gt;No award shall be made unless the Commission finds that:&lt;/p&gt;&lt;p&gt;1. A crime was committed;&lt;/p&gt;&lt;p&gt;2. Such crime directly resulted in an individual becoming a victim as defined in ¬ß &lt;a href='http://law.lis.virginia.gov/vacode/19.2-368.2/'&gt;19.2-368.2&lt;/a&gt;, on whose behalf a claim is filed; and&lt;/p&gt;&lt;p&gt;3. Police records show that such crime was promptly reported to the proper authorities. In no case may an award be made where the police records show that such report was made more than 120 hours after the occurrence of such crime, unless the Commission, for good cause shown, finds the delay to have been justified. The provisions of this subdivision shall not apply to claims of sexual abuse that occurred while the victim was a minor.&lt;/p&gt;&lt;p&gt;The Commission, upon finding that any claimant or award recipient has not fully cooperated with all law-enforcement agencies, may deny, reduce or withdraw any award, as the case may be.&lt;/p&gt;&lt;p&gt;1976, c. 605; 1977, c. 215; 1985, c. 446; 2001, c. &lt;a href='http://lis.virginia.gov/cgi-bin/legp604.exe?011+ful+CHAP0855'&gt;855&lt;/a&gt;; 2005, c. &lt;a href='http://lis.virginia.gov/cgi-bin/legp604.exe?051+ful+CHAP0683'&gt;683&lt;/a&gt;.&lt;/p&gt;</t>
  </si>
  <si>
    <t>¬ß 19.2-368.11</t>
  </si>
  <si>
    <t>&lt;p&gt;Repealed by Acts 1986, c. 457.&lt;/p&gt;</t>
  </si>
  <si>
    <t>¬ß 19.2-368.11:1</t>
  </si>
  <si>
    <t>Amount of award.</t>
  </si>
  <si>
    <t>&lt;p&gt;A. Compensation for Total Loss of Earnings: An award made pursuant to this chapter for total loss of earnings which results directly from incapacity incurred by a crime victim shall be payable during total incapacity to the victim or to such other eligible person, at a weekly compensation rate equal to 66 2/3 percent of the victim's average weekly wages. The total amount of weekly compensation shall not exceed $600. The victim's average weekly wages shall be determined as provided in ¬ß &lt;a href='http://law.lis.virginia.gov/vacode/65.2-101/'&gt;65.2-101&lt;/a&gt;.&lt;/p&gt;&lt;p&gt;B. Compensation for Partial Loss of Earnings: An award made pursuant to this chapter for partial loss of earnings which results directly from incapacity incurred by a crime victim shall be payable during incapacity at a weekly rate equal to 66 2/3 percent of the difference between the victim's average weekly wages before the injury and the weekly wages which the victim is able to earn thereafter. The combined total of actual weekly earnings and compensation for partial loss of earnings shall not exceed $600 per week.&lt;/p&gt;&lt;p&gt;C. Compensation for Loss of Earnings of Parent of Minor Victim: The parent or guardian of a minor crime victim may receive compensation for loss of earnings, calculated as specified in subsections A and B, for time spent obtaining medical treatment for the child and for accompanying the child to, attending or participating in investigative, prosecutorial, judicial, adjudicatory and post-conviction proceedings.&lt;/p&gt;&lt;p&gt;D. Compensation for Dependents of a Victim Who Is Killed: If death results to a victim of crime entitled to benefits, dependents of the victim shall be entitled to compensation in accordance with the provisions of ¬ß¬ß &lt;a href='http://law.lis.virginia.gov/vacode/65.2-512/'&gt;65.2-512&lt;/a&gt; and &lt;a href='http://law.lis.virginia.gov/vacode/65.2-515/'&gt;65.2-515&lt;/a&gt; in an amount not to exceed the maximum aggregate payment or the maximum weekly compensation which would have been payable to the deceased victim under this section.&lt;/p&gt;&lt;p&gt;E. Compensation for Unreimbursed Medical Costs, Funeral Expenses, Services, etc.: Awards may also be made on claims or portions of claims based upon the claimant's actual expenses incurred as are determined by the Commission to be appropriate, for (i) unreimbursed medical expenses or indebtedness reasonably incurred for medical expenses; (ii) expenses reasonably incurred in obtaining ordinary and necessary services in lieu of those the victim would have performed, for the benefit of himself and his family, if he had not been a victim of crime; (iii) expenses directly related to funeral or burial, not to exceed $5,000; (iv) expenses attributable to pregnancy resulting from forcible rape; (v) mental health counseling for survivors as defined under subdivisions A 2 and A 4 of ¬ß &lt;a href='http://law.lis.virginia.gov/vacode/19.2-368.4/'&gt;19.2-368.4&lt;/a&gt;, not to exceed $3,500 per claim; (vi) reasonable and necessary moving expenses, not to exceed $2,000, incurred by a victim or survivors as defined under subdivisions A 2 and A 4 of ¬ß &lt;a href='http://law.lis.virginia.gov/vacode/19.2-368.4/'&gt;19.2-368.4&lt;/a&gt;; and (vii) any other reasonable and necessary expenses and indebtedness incurred as a direct result of the injury or death upon which such claim is based, not otherwise specifically provided for. Notwithstanding any other provision of law, a person who is not eligible for an award under subsection A of ¬ß &lt;a href='http://law.lis.virginia.gov/vacode/19.2-368.4/'&gt;19.2-368.4&lt;/a&gt; who pays expenses directly related to funeral or burial is eligible for reimbursement subject to the limitations of this section.&lt;/p&gt;&lt;p&gt;F. Notwithstanding the provisions of subdivision 3 of ¬ß &lt;a href='http://law.lis.virginia.gov/vacode/19.2-368.10/'&gt;19.2-368.10&lt;/a&gt;, ¬ß¬ß &lt;a href='http://law.lis.virginia.gov/vacode/19.2-368.5/'&gt;19.2-368.5&lt;/a&gt;, &lt;a href='http://law.lis.virginia.gov/vacode/19.2-368.5:1/'&gt;19.2-368.5:1&lt;/a&gt;, &lt;a href='http://law.lis.virginia.gov/vacode/19.2-368.6/'&gt;19.2-368.6&lt;/a&gt;, &lt;a href='http://law.lis.virginia.gov/vacode/19.2-368.7/'&gt;19.2-368.7&lt;/a&gt;, &lt;a href='http://law.lis.virginia.gov/vacode/19.2-368.8/'&gt;19.2-368.8&lt;/a&gt;, subsection G of this section, and ¬ß &lt;a href='http://law.lis.virginia.gov/vacode/19.2-368.16/'&gt;19.2-368.16&lt;/a&gt;, the Criminal Injuries Compensation Fund shall pay for physical evidence recovery kit examinations conducted on victims of sexual assault. Any individual that submits to and completes a physical evidence recovery kit examination shall be considered to have met the reporting and cooperation requirements of this chapter. Funds paid for physical evidence recovery kit collection shall not be offset against the Fund's maximum allowable award as provided in subsection H. Payments may be subject to negotiated agreements with the provider. Healthcare providers that complete physical evidence recovery kit examinations may bill the Fund directly subject to the provisions of ¬ß &lt;a href='http://law.lis.virginia.gov/vacode/19.2-368.5:2/'&gt;19.2-368.5:2&lt;/a&gt;. The Commission shall develop policies for a distinct payment process for physical evidence recovery kit examination expenses as required under subdivision 1 of ¬ß &lt;a href='http://law.lis.virginia.gov/vacode/19.2-368.3/'&gt;19.2-368.3&lt;/a&gt;.&lt;/p&gt;&lt;p&gt;In order for the Fund to consider additional crime-related expenses, victims shall file with the Fund following the provisions of this chapter and Criminal Injuries Compensation Fund policy.&lt;/p&gt;&lt;p&gt;G. Any claim made pursuant to this chapter shall be reduced by the amount of any payments received or to be received as a result of the injury from or on behalf of the person who committed the crime or from any other public or private source, including an emergency award by the Commission pursuant to ¬ß &lt;a href='http://law.lis.virginia.gov/vacode/19.2-368.9/'&gt;19.2-368.9&lt;/a&gt;.&lt;/p&gt;&lt;p&gt;H. To qualify for an award under this chapter, a claim must have a minimum value of $100, and payments for injury or death to a victim of crime, to the victim's dependents or to others entitled to payment for covered expenses, after being reduced as provided in subsection G, shall not exceed $25,000 in the aggregate.&lt;/p&gt;&lt;p&gt;1986, c. 457; 1988, c. 748; 1989, c. 335; 1990, c. 552; 1992, c. 687; 1996, c. &lt;a href='http://lis.virginia.gov/cgi-bin/legp604.exe?961+ful+CHAP0086'&gt;86&lt;/a&gt;; 1998, c. &lt;a href='http://lis.virginia.gov/cgi-bin/legp604.exe?981+ful+CHAP0484'&gt;484&lt;/a&gt;; 2000, c. &lt;a href='http://lis.virginia.gov/cgi-bin/legp604.exe?001+ful+CHAP0847'&gt;847&lt;/a&gt;; 2002, c. &lt;a href='http://lis.virginia.gov/cgi-bin/legp604.exe?021+ful+CHAP0665'&gt;665&lt;/a&gt;; 2005, c. &lt;a href='http://lis.virginia.gov/cgi-bin/legp604.exe?051+ful+CHAP0683'&gt;683&lt;/a&gt;; 2007, c. &lt;a href='http://lis.virginia.gov/cgi-bin/legp604.exe?071+ful+CHAP0381'&gt;381&lt;/a&gt;; 2008, cc. &lt;a href='http://lis.virginia.gov/cgi-bin/legp604.exe?081+ful+CHAP0203'&gt;203&lt;/a&gt;, &lt;a href='http://lis.virginia.gov/cgi-bin/legp604.exe?081+ful+CHAP0251'&gt;251&lt;/a&gt;; 2014, c. &lt;a href='http://lis.virginia.gov/cgi-bin/legp604.exe?141+ful+CHAP0665'&gt;665&lt;/a&gt;.&lt;/p&gt;</t>
  </si>
  <si>
    <t>¬ß 19.2-368.12</t>
  </si>
  <si>
    <t>Awards not subject to execution or attachment; apportionment; reductions.</t>
  </si>
  <si>
    <t>&lt;p&gt;A. No award made pursuant to this chapter shall be subject to execution or attachment other than for expenses resulting from the injury which is the basis for the claim.&lt;/p&gt;&lt;p&gt;B. If there are two or more persons entitled to an award as a result of the death of a person which is the direct result of a crime, the award shall be apportioned among the claimants.&lt;/p&gt;&lt;p&gt;C. In determining the amount of an award, the Commission shall determine whether, because of his conduct, the victim of such crime contributed to the infliction of his injury, and the Commission shall reduce the amount of the award or reject the claim altogether, in accordance with such determination; provided, however, that the Commission may disregard for this purpose the responsibility of the victim for his own injury where the record shows that such responsibility was attributable to efforts by the victim to prevent a crime or an attempted crime from occurring in his presence, or to apprehend a person who had committed a crime in his presence or had, in fact, committed a felony.&lt;/p&gt;&lt;p&gt;1976, c. 605; 1977, c. 215; 1989, c. 335.&lt;/p&gt;</t>
  </si>
  <si>
    <t>¬ß 19.2-368.13</t>
  </si>
  <si>
    <t>&lt;p&gt;Repealed by Acts 1984, c. 619.&lt;/p&gt;</t>
  </si>
  <si>
    <t>¬ß 19.2-368.14</t>
  </si>
  <si>
    <t>Public record; exception.</t>
  </si>
  <si>
    <t>&lt;p&gt;Except as provided in ¬ß &lt;a href='http://law.lis.virginia.gov/vacode/19.2-368.6/'&gt;19.2-368.6&lt;/a&gt; concerning juvenile claimants or victims, the record of any proceedings under this chapter shall be a public record; provided, however, that any record or report obtained by the Commission, the confidentiality of which is protected by any other law or regulation, shall remain confidential, subject to such law or regulation.&lt;/p&gt;&lt;p&gt;1976, c. 605; 1994, c. &lt;a href='http://lis.virginia.gov/cgi-bin/legp604.exe?941+ful+CHAP0834'&gt;834&lt;/a&gt;.&lt;/p&gt;</t>
  </si>
  <si>
    <t>¬ß 19.2-368.15</t>
  </si>
  <si>
    <t>Subrogation of Commonwealth to claimant's right of action; lien in favor of the Commonwealth; disposition of funds collected.</t>
  </si>
  <si>
    <t>&lt;p&gt;Acceptance of an award made pursuant to this chapter shall subrogate the Commonwealth, to the extent of such award, to any right or right of action accruing to the claimant or the victim to recover payments on account of losses resulting from the crime with respect to which the award is made. However, except as otherwise provided in subsection J of ¬ß &lt;a href='/vacode/19.2-305.1/'&gt;19.2-305.1&lt;/a&gt;, the Commonwealth shall not institute any proceedings in connection with its right of subrogation under this section within one year from the date of commission of the crime, unless any claimant or victim's right or action shall have been previously terminated. All funds collected by the Commonwealth in a proceeding instituted pursuant to this section shall be paid over to the Comptroller for deposit into the Criminal Injuries Compensation Fund.&lt;/p&gt;&lt;p&gt;Whenever any person receives an award from the Criminal Injuries Compensation Fund, the Commonwealth shall have a lien for the total amount paid by the Fund, or any portion thereof compromised pursuant to the authority granted under ¬ß &lt;a href='/vacode/2.2-514/'&gt;2.2-514&lt;/a&gt;, on the claim of such injured person or his personal representative against the person, firm, or corporation who is alleged to have caused such injuries. The Fund's lien shall be inferior to any lien for payment of reasonable attorney fees and costs, but shall be superior to all other liens created by ¬ß &lt;a href='/vacode/8.01-66.2/'&gt;8.01-66.2&lt;/a&gt;. The injured person may file a petition or motion to reduce the lien and apportion the recovery pursuant to ¬ß &lt;a href='/vacode/8.01-66.9/'&gt;8.01-66.9&lt;/a&gt;. The Fund's lien shall become effective when notice is provided pursuant to ¬ß &lt;a href='/vacode/8.01-66.5/'&gt;8.01-66.5&lt;/a&gt; and liability shall attach pursuant to ¬ß &lt;a href='/vacode/8.01-66.6/'&gt;8.01-66.6&lt;/a&gt;.&lt;/p&gt;&lt;p&gt;1976, c. 605; 1983, c. 227; 2013, c. &lt;a href='http://lis.virginia.gov/cgi-bin/legp604.exe?131+ful+CHAP0273'&gt;273&lt;/a&gt;; 2017, cc. &lt;a href='http://lis.virginia.gov/cgi-bin/legp604.exe?171+ful+CHAP0786'&gt;786&lt;/a&gt;, &lt;a href='http://lis.virginia.gov/cgi-bin/legp604.exe?171+ful+CHAP0814'&gt;814&lt;/a&gt;; 2018, cc. &lt;a href='http://lis.virginia.gov/cgi-bin/legp604.exe?181+ful+CHAP0316'&gt;316&lt;/a&gt;, &lt;a href='http://lis.virginia.gov/cgi-bin/legp604.exe?181+ful+CHAP0671'&gt;671&lt;/a&gt;.&lt;/p&gt;</t>
  </si>
  <si>
    <t>¬ß 19.2-368.16</t>
  </si>
  <si>
    <t>Claims to be made under oath.</t>
  </si>
  <si>
    <t>&lt;p&gt;All claims shall be made under oath. Any person who asserts a false claim under the provisions of this chapter shall be guilty of perjury and, in addition, shall be subject to prosecution under the provisions of Article 3 (¬ß &lt;a href='http://law.lis.virginia.gov/vacode/18.2-95/'&gt;18.2-95&lt;/a&gt; et seq.) of Chapter 5 of Title 18.2, and shall further forfeit any benefit received and shall reimburse and repay the Commonwealth for payments received or paid on his behalf pursuant to any of the provisions hereunder.&lt;/p&gt;&lt;p&gt;1976, c. 605.&lt;/p&gt;</t>
  </si>
  <si>
    <t>¬ß 19.2-368.17</t>
  </si>
  <si>
    <t>Public information program.</t>
  </si>
  <si>
    <t>&lt;p&gt;The Commission shall establish and conduct a public information program to assure extensive and continuing publicity and public awareness of the provisions of this chapter. The public information program shall include brochures, posters and public service advertisements for television, radio and print media for dissemination to the public of information regarding the right to compensation for innocent victims of crime, including information on the right to file a claim, the scope of coverage, and the procedures to be utilized incident thereto.&lt;/p&gt;&lt;p&gt;Whenever a crime which directly resulted in personal physical injury to, or death of, an individual is reported within the time required by ¬ß &lt;a href='http://law.lis.virginia.gov/vacode/19.2-368.10/'&gt;19.2-368.10&lt;/a&gt;, the law-enforcement agency to which the report is made shall make reasonable efforts, where practicable, to notify the victim or other potential claimant in writing on forms prepared by the Commission of his or her possible right to file a claim under this chapter. In any event, no liability or cause of action shall arise from the failure to so notify a victim of crime or other potential claimant.&lt;/p&gt;&lt;p&gt;1976, c. 605; 1986, cc. 457, 472.&lt;/p&gt;</t>
  </si>
  <si>
    <t>¬ß 19.2-368.18</t>
  </si>
  <si>
    <t>Criminal Injuries Compensation Fund.</t>
  </si>
  <si>
    <t>&lt;p&gt;A. There is hereby created a special fund to be administered by the Comptroller, known as the Criminal Injuries Compensation Fund.&lt;/p&gt;&lt;p&gt;B. Whenever the costs provided for in ¬ß¬ß &lt;a href='http://law.lis.virginia.gov/vacode/17.1-275.1/'&gt;17.1-275.1&lt;/a&gt;, &lt;a href='http://law.lis.virginia.gov/vacode/17.1-275.2/'&gt;17.1-275.2&lt;/a&gt;, &lt;a href='http://law.lis.virginia.gov/vacode/17.1-275.3/'&gt;17.1-275.3&lt;/a&gt;, &lt;a href='http://law.lis.virginia.gov/vacode/17.1-275.4/'&gt;17.1-275.4&lt;/a&gt;, &lt;a href='http://law.lis.virginia.gov/vacode/17.1-275.7/'&gt;17.1-275.7&lt;/a&gt;, &lt;a href='http://law.lis.virginia.gov/vacode/17.1-275.8/'&gt;17.1-275.8&lt;/a&gt;, or ¬ß &lt;a href='http://law.lis.virginia.gov/vacode/17.1-275.9/'&gt;17.1-275.9&lt;/a&gt; or subsections B or C of ¬ß &lt;a href='http://law.lis.virginia.gov/vacode/16.1-69.48:1/'&gt;16.1-69.48:1&lt;/a&gt; are assessed, a portion of the costs, as specified in those sections, shall be paid over to the Comptroller to be deposited into the Criminal Injuries Compensation Fund. Under no condition shall a political subdivision be held liable for the payment of this sum.&lt;/p&gt;&lt;p&gt;C. No claim shall be accepted under the provisions of this chapter when the crime that gave rise to such claim occurred prior to July 1, 1977.&lt;/p&gt;&lt;p&gt;D. Sums available in the Criminal Injuries Compensation Fund shall be used for the purpose of payment of the costs and expenses necessary for the administration of this chapter and for the payment of claims pursuant to this chapter.&lt;/p&gt;&lt;p&gt;E. All revenues deposited into the Criminal Injuries Compensation Fund, and appropriated for the purposes of this chapter, shall be immediately available for the payment of claims.&lt;/p&gt;&lt;p&gt;1976, c. 605; 1978, c. 413; 1980, c. 521; 1985, c. 230; 1988, c. 748; 1993, c. 434; 1996, cc. &lt;a href='http://lis.virginia.gov/cgi-bin/legp604.exe?961+ful+CHAP0760'&gt;760&lt;/a&gt;, &lt;a href='http://lis.virginia.gov/cgi-bin/legp604.exe?961+ful+CHAP0976'&gt;976&lt;/a&gt;; 2002, c. &lt;a href='http://lis.virginia.gov/cgi-bin/legp604.exe?021+ful+CHAP0831'&gt;831&lt;/a&gt;.&lt;/p&gt;</t>
  </si>
  <si>
    <t>PROFITS FROM CRIME</t>
  </si>
  <si>
    <t>¬ß 19.2-368.19</t>
  </si>
  <si>
    <t>&lt;p&gt;For purposes of this chapter, the following terms shall have the following meanings unless the context requires otherwise:&lt;/p&gt;&lt;p&gt;"Defendant" means any person who pleads guilty to, is convicted of, or is found not guilty by reason of insanity with respect to a felony resulting in physical injury to or death of another person.&lt;/p&gt;&lt;p&gt;"Division" means the Division of Crime Victims' Compensation.&lt;/p&gt;&lt;p&gt;"Interested party" means the victim, the defendant, and any transferee of proceeds due the defendant under a contract, the person with whom the defendant has contracted, the prosecuting attorney for the Commonwealth, and the Division of Crime Victims' Compensation.&lt;/p&gt;&lt;p&gt;"Victim" means a person who suffers personal, physical, mental, emotional, or pecuniary loss as a direct result of a crime and includes the spouse, parent, child, or sibling of the victim.&lt;/p&gt;&lt;p&gt;1990, c. 549; 1992, c. 681.&lt;/p&gt;</t>
  </si>
  <si>
    <t>¬ß 19.2-368.20</t>
  </si>
  <si>
    <t>Special order of escrow.</t>
  </si>
  <si>
    <t>&lt;p&gt;A. Any proceeds or profits received or to be received directly or indirectly, except property that may be forfeited to the Commonwealth pursuant to ¬ß¬ß &lt;a href='http://law.lis.virginia.gov/vacode/19.2-386.15/'&gt;19.2-386.15&lt;/a&gt; through &lt;a href='http://law.lis.virginia.gov/vacode/19.2-386.31/'&gt;19.2-386.31&lt;/a&gt;, by a defendant or a transferee of that defendant from any source, as a direct or indirect result of his crime or sentence, or the notoriety which such crime or sentence has conferred upon him, shall be subject to a special order of escrow.&lt;/p&gt;&lt;p&gt;B. Income from the defendant's employment in a position unrelated to his crime or the notoriety which such crime has conferred upon him but obtained through the assistance of or rehabilitative training by correctional or mental health programs or personnel shall not be subject to a special order of escrow under this section, and nothing in this section shall be construed to prohibit or hinder the return of property belonging to victims of crime to its rightful owners. Any proceeds from a contract relating to a depiction or discussion of the defendant's crime in a movie, book, newspaper, magazine, radio or television production, or live entertainment or publication of any kind shall not be subject to a special order of escrow unless an integral part of the work is a depiction or discussion of the defendant's crime or an impression of the defendant's thoughts, opinions, or emotions regarding such crime.&lt;/p&gt;&lt;p&gt;C. Upon petition of the attorney for the Commonwealth filed at any time after conviction of such defendant or his acquittal by reason of insanity and after notice to the interested parties, a hearing upon the motion and a finding for the Commonwealth, for good cause shown, any circuit court in which the petition is filed shall order that such proceeds be subject to a special order of escrow.&lt;/p&gt;&lt;p&gt;1. The petition shall be filed in the circuit court of the jurisdiction where the defendant was convicted or acquitted by reason of insanity.&lt;/p&gt;&lt;p&gt;2. The petition shall set forth in general terms the causes for entry of the special order of escrow, and be signed by the attorney for the Commonwealth.&lt;/p&gt;&lt;p&gt;3. Upon the filing of the petition, the clerk shall forthwith issue a warrant directed to the sheriff or other law-enforcement officer of the county or city, commanding him to take the property into his possession and hold the same subject to further proceedings in the cause. If for any cause the warrant was not executed, other like warrants may be successively issued until one is executed. The officer serving the warrant shall take the property into his possession and forthwith return the warrant and report to the clerk in writing.&lt;/p&gt;&lt;p&gt;4. Any person concerned in interest may appear and make defense to the petition, which may be done by answer on oath.&lt;/p&gt;&lt;p&gt;5. When the case is ready for trial, such issues of fact as are made by the pleadings, or as the court may direct, the court shall determine the whole matter of law and fact.&lt;/p&gt;&lt;p&gt;6. Expenses and costs incurred in the proceedings shall be paid as the court, in its discretion, shall determine; except that no costs shall be adjudged against the Commonwealth.&lt;/p&gt;&lt;p&gt;An order issued under this section shall require that the defendant and the person with whom the defendant contracts pay to the Division any proceeds due the defendant under the contract and the proceeds shall be placed in a special escrow account for the victims of the defendant's crime.&lt;/p&gt;&lt;p&gt;1990, c. 549; 1992, c. 681; 2006, c. &lt;a href='http://lis.virginia.gov/cgi-bin/legp604.exe?061+ful+CHAP0414'&gt;414&lt;/a&gt;.&lt;/p&gt;</t>
  </si>
  <si>
    <t>¬ß 19.2-368.21</t>
  </si>
  <si>
    <t>Distribution.</t>
  </si>
  <si>
    <t>&lt;p&gt;A. Proceeds paid to the Division under ¬ß &lt;a href='http://law.lis.virginia.gov/vacode/19.2-368.20/'&gt;19.2-368.20&lt;/a&gt; shall be retained in escrow in the Criminal Injuries Compensation Fund for five years after the date of the order, but during that five-year period may be levied upon to satisfy a money judgment rendered by a court or award of the Workers' Compensation Commission in favor of a victim of an offense for which the defendant has been convicted or acquitted by reason of insanity, or a legal representative of the victim.&lt;/p&gt;&lt;p&gt;B. If ordered by a circuit court in the interest of justice, after motion, notice to all interested parties, and opportunity for hearing, such escrow fund shall be used to:&lt;/p&gt;&lt;p&gt;1. First, satisfy court ordered restitution against a defendant and in favor of a victim;&lt;/p&gt;&lt;p&gt;2. Satisfy a money judgment rendered in the court hearing the matter, in favor of a victim of any offense for which the defendant has been convicted;&lt;/p&gt;&lt;p&gt;3. Pay for legal representation of the defendant in criminal proceedings, including the appeals process, to the extent the defendant's representation was paid for by the Commonwealth or an agency thereof. No more than 25% of the total proceeds in escrow may be used for legal representation; and&lt;/p&gt;&lt;p&gt;4. Pay any fines or costs assessed against the defendant by a court of the Commonwealth.&lt;/p&gt;&lt;p&gt;C. At the end of the five-year period, the remaining proceeds shall be paid into the Literary Fund. However, (i) if a civil action under this section is pending against the defendant, the proceeds shall be held in escrow until completion of the action or (ii) if the defendant has appealed his conviction and the appeals process is not final, the proceeds shall be held in escrow until the appeals process is final, and upon disposition of the charges favorable to the defendant, the Division shall immediately pay any money in the escrow account to the defendant.&lt;/p&gt;&lt;p&gt;1990, c. 549; 1992, c. 681; 2006, c. &lt;a href='http://lis.virginia.gov/cgi-bin/legp604.exe?061+ful+CHAP0414'&gt;414&lt;/a&gt;.&lt;/p&gt;</t>
  </si>
  <si>
    <t>¬ß 19.2-368.22</t>
  </si>
  <si>
    <t>Actions to defeat chapter void.</t>
  </si>
  <si>
    <t>&lt;p&gt;Any action taken by any person convicted of a felony, whether by way of execution of a power of attorney, creation of corporate entities, or otherwise, to defeat the purpose of this chapter shall be void.&lt;/p&gt;&lt;p&gt;1990, c. 549; 1992, c. 59.&lt;/p&gt;</t>
  </si>
  <si>
    <t>ENFORCEMENT OF FORFEITURES [Repealed]</t>
  </si>
  <si>
    <t>¬ß¬ß 19.2-369 through 19.2-386</t>
  </si>
  <si>
    <t>&lt;p&gt;Repealed by Acts 2012, cc. &lt;a href='http://lis.virginia.gov/cgi-bin/legp604.exe?121+ful+CHAP0283'&gt;283&lt;/a&gt; and &lt;a href='http://lis.virginia.gov/cgi-bin/legp604.exe?121+ful+CHAP0756'&gt;756&lt;/a&gt;, cl. 2.&lt;/p&gt;</t>
  </si>
  <si>
    <t>ENFORCEMENT OF FORFEITURES</t>
  </si>
  <si>
    <t>¬ß 19.2-386.1</t>
  </si>
  <si>
    <t>Commencing an action of forfeiture.</t>
  </si>
  <si>
    <t>&lt;p&gt;Except as otherwise specifically provided by law, whenever any property is forfeited to the Commonwealth by reason of the violation of any law, or if any statute provides for the forfeiture of any property or money, or if any property or money be seized as forfeited for a violation of any of the provisions of this Code, the Commonwealth shall follow the procedures set forth in this chapter.&lt;/p&gt;&lt;p&gt;An action against any property subject to seizure under the provisions of Chapter 22.2 (¬ß &lt;a href='http://law.lis.virginia.gov/vacode/19.2-386.15/'&gt;19.2-386.15&lt;/a&gt; et seq.) shall be commenced by the filing of an information in the clerk's office of the circuit court. Any information shall be filed in the name of the Commonwealth by the attorney for the Commonwealth or may be filed by the Attorney General if so requested by the attorney for the Commonwealth. Venue for an action of forfeiture shall lie in the county or city where (i) the property is located, (ii) the property is seized, or (iii) an owner of the property could be prosecuted for the illegal conduct alleged to give rise to the forfeiture. Such information shall (a) name as parties defendant all owners and lienholders then known or of record and the trustees named in any deed of trust securing such lienholder, (b) specifically describe the property, (c) set forth in general terms the grounds for forfeiture of the named property, (d) pray that the same be condemned and sold or otherwise be disposed of according to law, and (e) ask that all persons concerned or interested be notified to appear and show cause why such property should not be forfeited. In all cases, an information shall be filed within three years of the date of actual discovery by the Commonwealth of the last act giving rise to the forfeiture or the action for forfeiture will be barred.&lt;/p&gt;&lt;p&gt;1989,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</si>
  <si>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19.2-386.2</t>
  </si>
  <si>
    <t>Seizure of named property.</t>
  </si>
  <si>
    <t>&lt;p&gt;A. When any property subject to seizure under Chapter 22.2 (¬ß &lt;a href='http://law.lis.virginia.gov/vacode/19.2-386.15/'&gt;19.2-386.15&lt;/a&gt; et seq.) or other provision under the Code has not been seized at the time an information naming that property is filed, the clerk of the circuit court or a judge of the circuit court, upon motion of the attorney for the Commonwealth wherein the information is filed, shall issue a warrant to the sheriff or other state or local law-enforcement officer authorized to serve criminal process in the jurisdiction where the property is located, describing the property named in the complaint and authorizing its immediate seizure.&lt;/p&gt;&lt;p&gt;B. In all cases of seizure of real property, a notice of lis pendens shall be filed with the clerk of the circuit court of the county or city wherein the property is located and shall be indexed in the land records in the name or names of those persons whose interests appear to be affected thereby.&lt;/p&gt;&lt;p&gt;C. When any property is seized for the purposes of forfeiture under Chapter 22.2 (¬ß &lt;a href='http://law.lis.virginia.gov/vacode/19.2-386.15/'&gt;19.2-386.15&lt;/a&gt; et seq.) or other forfeiture provision under the Code, the agency seizing the property shall, as soon as practicable after the seizure, conduct an inventory of the seized property and shall, as soon as practicable, provide a copy of the inventory to the owner. An agency's failure to provide a copy of an inventory pursuant to this subsection shall not invalidate any forfeiture.&lt;/p&gt;&lt;p&gt;D. When any property is seized for the purposes of forfeiture under Chapter 22.2 (¬ß &lt;a href='http://law.lis.virginia.gov/vacode/19.2-386.15/'&gt;19.2-386.15&lt;/a&gt; et seq.) or other forfeiture provision under the Code, and an information naming that property has not been filed, neither the agency seizing the property nor any other law-enforcement agency may request, require, or in any manner induce any person who asserts ownership, lawful possession, or any lawful right to the property to waive his interest in or rights to the property until an information has been filed.&lt;/p&gt;&lt;p&gt;1989, c. 690; 2002, cc. &lt;a href='http://lis.virginia.gov/cgi-bin/legp604.exe?021+ful+CHAP0588'&gt;588&lt;/a&gt;, &lt;a href='http://lis.virginia.gov/cgi-bin/legp604.exe?021+ful+CHAP0623'&gt;623&lt;/a&gt;; 2004, c. &lt;a href='http://lis.virginia.gov/cgi-bin/legp604.exe?041+ful+CHAP0995'&gt;995&lt;/a&gt;; 2006, c. &lt;a href='http://lis.virginia.gov/cgi-bin/legp604.exe?061+ful+CHAP0766'&gt;766&lt;/a&gt;; 2012, cc. &lt;a href='http://lis.virginia.gov/cgi-bin/legp604.exe?121+ful+CHAP0283'&gt;283&lt;/a&gt;, &lt;a href='http://lis.virginia.gov/cgi-bin/legp604.exe?121+ful+CHAP0756'&gt;756&lt;/a&gt;; 2015, c. &lt;a href='http://lis.virginia.gov/cgi-bin/legp604.exe?151+ful+CHAP0769'&gt;769&lt;/a&gt;; 2016, cc. &lt;a href='http://lis.virginia.gov/cgi-bin/legp604.exe?161+ful+CHAP0203'&gt;203&lt;/a&gt;, &lt;a href='http://lis.virginia.gov/cgi-bin/legp604.exe?161+ful+CHAP0423'&gt;423&lt;/a&gt;.&lt;/p&gt;</t>
  </si>
  <si>
    <t>¬ß 19.2-386.2:1</t>
  </si>
  <si>
    <t>Notice to Commissioner of Department of Motor Vehicles; duties of Commissioner.</t>
  </si>
  <si>
    <t>&lt;p&gt;If the property seized is a motor vehicle required by the motor vehicle laws of Virginia to be registered, the attorney for the Commonwealth shall forthwith notify the Commissioner of the Department of Motor Vehicles, by certified mail, or electronically in a format prescribed by the Commissioner, of such seizure and the motor number of the vehicle so seized, and the Commissioner shall promptly certify to such attorney for the Commonwealth the name and address of the person in whose name such vehicle is registered, together with the name and address of any person holding a lien thereon. The Commissioner shall also forthwith notify such registered owner and lienor, in writing, of the reported seizure and the county or city wherein such seizure was made.&lt;/p&gt;&lt;p&gt;The certificate of the Commissioner, concerning such registration and lien, shall be received in evidence in any proceeding, either civil or criminal, under any provision of this chapter, in which such facts may be material to the issue involved.&lt;/p&gt;&lt;p&gt;2012, cc. &lt;a href='http://lis.virginia.gov/cgi-bin/legp604.exe?121+ful+CHAP0283'&gt;283&lt;/a&gt;, &lt;a href='http://lis.virginia.gov/cgi-bin/legp604.exe?121+ful+CHAP0756'&gt;756&lt;/a&gt;; 2016, cc. &lt;a href='http://lis.virginia.gov/cgi-bin/legp604.exe?161+ful+CHAP0203'&gt;203&lt;/a&gt;, &lt;a href='http://lis.virginia.gov/cgi-bin/legp604.exe?161+ful+CHAP0423'&gt;423&lt;/a&gt;.&lt;/p&gt;</t>
  </si>
  <si>
    <t>¬ß 19.2-386.3</t>
  </si>
  <si>
    <t>Notice of seizure for forfeiture and notice of motion for judgment.</t>
  </si>
  <si>
    <t>&lt;p&gt;A. If an information has not been filed, then upon seizure of any property under Chapter 22.2 (¬ß &lt;a href='http://law.lis.virginia.gov/vacode/19.2-386.15/'&gt;19.2-386.15&lt;/a&gt; et seq.) or other provision under the Code, the agency seizing the property shall forthwith notify in writing the attorney for the Commonwealth in the county or city in which the seizure occurred, who shall, within 21 days of receipt of such notice, file a notice of seizure for forfeiture with the clerk of the circuit court. Such notice of seizure for forfeiture shall specifically describe the property seized, set forth in general terms the grounds for seizure, identify the date on which the seizure occurred, and identify all owners and lien holders then known or of record, including the treasurer of the locality in which the seized property is located. The clerk shall forthwith mail by first-class mail notice of seizure for forfeiture to the last known address of all identified owners and lien holders. When property has been seized under Chapter 22.2 (¬ß &lt;a href='http://law.lis.virginia.gov/vacode/19.2-386.15/'&gt;19.2-386.15&lt;/a&gt; et seq.) or other provision under the Code prior to filing an information, then an information against that property shall be filed within 90 days of the date of seizure or the property shall be released to the owner or lien holder.&lt;/p&gt;&lt;p&gt;B. Except as to corporations, all parties defendant shall be served, in accordance with ¬ß &lt;a href='http://law.lis.virginia.gov/vacode/8.01-296/'&gt;8.01-296&lt;/a&gt;, with a copy of the information and a notice to appear prior to any motion for default judgment on the information. The notice shall contain a statement warning the party defendant that his interest in the property shall be subject to forfeiture to the Commonwealth unless within 30 days after service on him of the notice, or before the date set forth in the order of publication with respect to the notice, an answer under oath is filed in the proceeding setting forth (i) the nature of the defendant's claim, (ii) the exact right, title or character of the ownership or interest in the property and the evidence thereof, and (iii) the reason, cause, exemption or defense he may have against the forfeiture of his interest in the property, including but not limited to the exemptions set forth in ¬ß &lt;a href='http://law.lis.virginia.gov/vacode/19.2-386.8/'&gt;19.2-386.8&lt;/a&gt;. Service upon corporations shall be made in accordance with ¬ß &lt;a href='http://law.lis.virginia.gov/vacode/8.01-299/'&gt;8.01-299&lt;/a&gt; or subdivision 1 or 2 of ¬ß &lt;a href='http://law.lis.virginia.gov/vacode/8.01-301/'&gt;8.01-301&lt;/a&gt;; however, if such service cannot be thus made, it shall be made by publication in accordance with ¬ß &lt;a href='http://law.lis.virginia.gov/vacode/8.01-317/'&gt;8.01-317&lt;/a&gt;.&lt;/p&gt;&lt;p&gt;1989, c. 690; 1991, c. 560; 1996, c. &lt;a href='http://lis.virginia.gov/cgi-bin/legp604.exe?961+ful+CHAP0673'&gt;673&lt;/a&gt;; 2002, cc. &lt;a href='http://lis.virginia.gov/cgi-bin/legp604.exe?021+ful+CHAP0588'&gt;588&lt;/a&gt;, &lt;a href='http://lis.virginia.gov/cgi-bin/legp604.exe?021+ful+CHAP0623'&gt;623&lt;/a&gt;; 2004, c. &lt;a href='http://lis.virginia.gov/cgi-bin/legp604.exe?041+ful+CHAP0995'&gt;995&lt;/a&gt;; 2011, c. &lt;a href='http://lis.virginia.gov/cgi-bin/legp604.exe?111+ful+CHAP0083'&gt;83&lt;/a&gt;; 2012, cc. &lt;a href='http://lis.virginia.gov/cgi-bin/legp604.exe?121+ful+CHAP0283'&gt;283&lt;/a&gt;, &lt;a href='http://lis.virginia.gov/cgi-bin/legp604.exe?121+ful+CHAP0756'&gt;756&lt;/a&gt;.&lt;/p&gt;</t>
  </si>
  <si>
    <t>¬ß 19.2-386.4</t>
  </si>
  <si>
    <t>Records and handling of seized property.</t>
  </si>
  <si>
    <t>&lt;p&gt;Any agency seizing property under ¬ß &lt;a href='http://law.lis.virginia.gov/vacode/19.2-386.2/'&gt;19.2-386.2&lt;/a&gt;, Chapter 22.2 (¬ß &lt;a href='http://law.lis.virginia.gov/vacode/19.2-386.15/'&gt;19.2-386.15&lt;/a&gt; et seq.), or other provision under the Code, pending forfeiture and final disposition, may do any of the following:&lt;/p&gt;&lt;p&gt;1. Place the property under constructive seizure by posting notice of seizure for forfeiture on the property or by filing notice of seizure for forfeiture in any appropriate public record relating to property;&lt;/p&gt;&lt;p&gt;2. Remove the property to a storage area for safekeeping or, if the property is a negotiable instrument or money, deposit it in an interest-bearing account;&lt;/p&gt;&lt;p&gt;3. Remove the property to a place designated by the circuit court in the county or city wherein the property was seized; or&lt;/p&gt;&lt;p&gt;4. Provide for another custodian or agency to take custody of the property and remove it to an appropriate location within or without the jurisdiction of the circuit court in the county or city wherein the property was seized or in which the complaint was filed.&lt;/p&gt;&lt;p&gt;A report regarding the type of property subject to forfeiture and its handling pursuant to this section and ¬ß &lt;a href='http://law.lis.virginia.gov/vacode/19.2-386.5/'&gt;19.2-386.5&lt;/a&gt;, and the final disposition of the property shall be filed by the seizing agency with the Department of Criminal Justice Services in accordance with regulations promulgated by the Board.&lt;/p&gt;&lt;p&gt;1989, c. 690; 1991, c. 560;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</si>
  <si>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19.2-386.5</t>
  </si>
  <si>
    <t>Release of seized property.</t>
  </si>
  <si>
    <t>&lt;p&gt;At any time prior to the filing of an information, the attorney for the Commonwealth in the county or city in which the property has been seized pursuant to Chapter 22.2 (¬ß &lt;a href='http://law.lis.virginia.gov/vacode/19.2-386.15/'&gt;19.2-386.15&lt;/a&gt; et seq.) or other provision under the Code may, in his discretion, upon the payment of costs incident to the custody of the seized property, return the seized property to an owner or lien holder, without requiring that the owner or lien holder post bond as provided in ¬ß &lt;a href='http://law.lis.virginia.gov/vacode/19.2-386.6/'&gt;19.2-386.6&lt;/a&gt;, if he believes the property is properly exempt from forfeiture pursuant to ¬ß &lt;a href='http://law.lis.virginia.gov/vacode/19.2-386.8/'&gt;19.2-386.8&lt;/a&gt;.&lt;/p&gt;&lt;p&gt;1989, c. 690; 2002, cc. &lt;a href='http://lis.virginia.gov/cgi-bin/legp604.exe?021+ful+CHAP0588'&gt;588&lt;/a&gt;, &lt;a href='http://lis.virginia.gov/cgi-bin/legp604.exe?021+ful+CHAP0623'&gt;623&lt;/a&gt;; 2004, c. &lt;a href='http://lis.virginia.gov/cgi-bin/legp604.exe?041+ful+CHAP0995'&gt;995&lt;/a&gt;; 2012, cc. &lt;a href='http://lis.virginia.gov/cgi-bin/legp604.exe?121+ful+CHAP0283'&gt;283&lt;/a&gt;, &lt;a href='http://lis.virginia.gov/cgi-bin/legp604.exe?121+ful+CHAP0756'&gt;756&lt;/a&gt;.&lt;/p&gt;</t>
  </si>
  <si>
    <t>¬ß 19.2-386.6</t>
  </si>
  <si>
    <t>Bond to secure possession.</t>
  </si>
  <si>
    <t>&lt;p&gt;If the owner or lien holder of the named property desires to obtain possession thereof before the hearing on the information filed against the same, such property shall be appraised by the clerk of the court where such information is filed. The clerk shall promptly cause the property to be appraised at its fair cash value, and forthwith make return thereof in writing to the court. Any appraisal fee shall be taxed as costs as provided in ¬ß &lt;a href='http://law.lis.virginia.gov/vacode/19.2-386.12/'&gt;19.2-386.12&lt;/a&gt;. Upon the return of the appraisal, the owner or lien holder may give a bond payable to the Commonwealth, in a penalty of the amount equal to the appraised value of the property plus the court costs which may accrue, with security to be approved by the clerk and conditioned for the performance of the final judgment of the court, on the trial of the information. A further condition shall be that, if upon the hearing on the information, the judgment of the court is that such property, or any part thereof, or such interest and equity as the owner or lien holder may have therein, is forfeited, judgment may thereupon be entered against the obligors on such bond for the penalty thereof, without further or other proceedings against them thereon, to be discharged by the payment of the appraised value of the property so seized and forfeited, and costs. Upon such judgment, execution may issue, on which the clerk shall endorse, "No security to be taken." Upon giving of the bond, the property shall be delivered to the owner or lien holder.&lt;/p&gt;&lt;p&gt;1989, c. 690.&lt;/p&gt;</t>
  </si>
  <si>
    <t>¬ß 19.2-386.7</t>
  </si>
  <si>
    <t>Sale of property liable to deterioration.</t>
  </si>
  <si>
    <t>&lt;p&gt;If the property seized is perishable or liable to deterioration, decay, or injury by being detained in custody pending the proceedings, the circuit court for the county or city in which the information is filed or in which the property is located, may order the same to be sold upon such notice as the court, in its discretion, may deem proper and hold the proceeds of sale pending the final disposition of such proceedings.&lt;/p&gt;&lt;p&gt;1989, c. 690.&lt;/p&gt;</t>
  </si>
  <si>
    <t>¬ß 19.2-386.8</t>
  </si>
  <si>
    <t>Exemptions.</t>
  </si>
  <si>
    <t>&lt;p&gt;The following exemptions shall apply to property otherwise subject to forfeiture:&lt;/p&gt;&lt;p&gt;1. No conveyance used by any person as a lawfully certified common carrier in the transaction of business as a common carrier may be forfeited under the provisions of this section unless the owner of the conveyance was a consenting party or privy to the conduct giving rise to forfeiture or knew or had reason to know of it.&lt;/p&gt;&lt;p&gt;2. No conveyance may be forfeited under the provisions of this section for any conduct committed by a person other than the owner while the conveyance was unlawfully in the possession of a person other than the owner in violation of the criminal laws of this Commonwealth, or any other state, the District of Columbia, the United States or any territory thereof.&lt;/p&gt;&lt;p&gt;3. No owner's interest may be forfeited under this chapter if the court finds that:&lt;/p&gt;&lt;p&gt;a. He did not know and had no reason to know of the conduct giving rise to forfeiture;&lt;/p&gt;&lt;p&gt;b. He was a bona fide purchaser for value without notice;&lt;/p&gt;&lt;p&gt;c. The conduct giving rise to forfeiture occurred without his connivance or consent, express or implied; or&lt;/p&gt;&lt;p&gt;d. The conduct giving rise to forfeiture was committed by a tenant of a residential or commercial property owned by a landlord, and the landlord did not know or have reason to know of the tenant's conduct.&lt;/p&gt;&lt;p&gt;4. No lien holder's interest may be forfeited under this chapter if the court finds that:&lt;/p&gt;&lt;p&gt;a. The lien holder did not know of the conduct giving rise to forfeiture at the time the lien was granted;&lt;/p&gt;&lt;p&gt;b. The lien holder held a bona fide lien on the property subject to forfeiture and had perfected the same in the manner prescribed by law prior to seizure of the property; and&lt;/p&gt;&lt;p&gt;c. The conduct giving rise to forfeiture occurred without his connivance or consent, express or implied.&lt;/p&gt;&lt;p&gt;In the event the interest has been sold to a bona fide purchaser for value in order to avoid the provisions of this chapter, the Commonwealth shall have a right of action against the seller of the property for the proceeds of the sale.&lt;/p&gt;&lt;p&gt;1989, c. 690; 2005, c. &lt;a href='http://lis.virginia.gov/cgi-bin/legp604.exe?051+ful+CHAP0883'&gt;883&lt;/a&gt;.&lt;/p&gt;</t>
  </si>
  <si>
    <t>¬ß 19.2-386.9</t>
  </si>
  <si>
    <t>Appearance by owner or lien holder.</t>
  </si>
  <si>
    <t>&lt;p&gt;Any person claiming to be an owner or lien holder of the named property may appear at any time within thirty days after service on him of notice to appear or on or before the date certain set forth in any order of publication under ¬ß &lt;a href='http://law.lis.virginia.gov/vacode/8.01-317/'&gt;8.01-317&lt;/a&gt; or such longer time as the court in its discretion may allow to prevent a miscarriage of justice. Any person without actual or constructive notice of the forfeiture proceedings claiming to be an owner or lienholder may appear at any time before final judgment of the trial court and be made a party to the action. Such appearance shall be by answer, under oath, which shall clearly set forth (i) the nature of the defendant's claim; (ii) the exact right, title or character of the ownership or interest in the property and the evidence thereof; and (iii) the reason, cause, exemption or defense he may have against the forfeiture of the property.&lt;/p&gt;&lt;p&gt;1989, c. 690; 1991, c. 560.&lt;/p&gt;</t>
  </si>
  <si>
    <t>¬ß 19.2-386.10</t>
  </si>
  <si>
    <t>Forfeiture; default judgment; remission; trial.</t>
  </si>
  <si>
    <t>&lt;p&gt;A. A party defendant who fails to appear as provided in ¬ß &lt;a href='http://law.lis.virginia.gov/vacode/19.2-386.9/'&gt;19.2-386.9&lt;/a&gt; shall be in default. The forfeiture shall be deemed established as to the interest of any party in default upon entry of judgment as provided in ¬ß &lt;a href='http://law.lis.virginia.gov/vacode/19.2-386.11/'&gt;19.2-386.11&lt;/a&gt;. Within 21 days after entry of judgment, any party defendant against whom judgment has been so entered may petition the Department of Criminal Justice Services for remission of his interest in the forfeited property. For good cause shown and upon proof by a preponderance of the evidence that the party defendant's interest in the property is exempt under subdivision 2, 3, or 4 of ¬ß &lt;a href='http://law.lis.virginia.gov/vacode/19.2-386.8/'&gt;19.2-386.8&lt;/a&gt;, the Department of Criminal Justice Services shall grant the petition and direct the state treasury to either (i) remit to the party defendant an amount not exceeding the party defendant's interest in the proceeds of sale of the forfeited property after deducting expenses incurred and payable pursuant to subsection B of ¬ß &lt;a href='http://law.lis.virginia.gov/vacode/19.2-386.12/'&gt;19.2-386.12&lt;/a&gt; or (ii) convey clear and absolute title to the forfeited property in extinguishment of such interest.&lt;/p&gt;&lt;p&gt;If any party defendant appears in accordance with ¬ß &lt;a href='http://law.lis.virginia.gov/vacode/19.2-386.9/'&gt;19.2-386.9&lt;/a&gt;, the court shall proceed to trial of the case, unless trial by jury is demanded by the Commonwealth or any party defendant. At trial, the Commonwealth has the burden of proving by clear and convincing evidence that the property is subject to forfeiture under this chapter. Upon such a showing by the Commonwealth, the claimant has the burden of proving by a preponderance of the evidence that the claimant's interest in the property is exempt under subdivision 2, 3, or 4 of ¬ß &lt;a href='http://law.lis.virginia.gov/vacode/19.2-386.8/'&gt;19.2-386.8&lt;/a&gt;.&lt;/p&gt;&lt;p&gt;B. The information and trial thereon shall be independent of any criminal proceeding against any party or other person for violation of law. However, upon motion and for good cause shown, the court may stay a forfeiture proceeding that is related to any warrant, indictment, or information.&lt;/p&gt;&lt;p&gt;1989, c. 690; 1991, c. 560; 2016, cc. &lt;a href='http://lis.virginia.gov/cgi-bin/legp604.exe?161+ful+CHAP0203'&gt;203&lt;/a&gt;, &lt;a href='http://lis.virginia.gov/cgi-bin/legp604.exe?161+ful+CHAP0423'&gt;423&lt;/a&gt;, &lt;a href='http://lis.virginia.gov/cgi-bin/legp604.exe?161+ful+CHAP0664'&gt;664&lt;/a&gt;.&lt;/p&gt;</t>
  </si>
  <si>
    <t>¬ß 19.2-386.11</t>
  </si>
  <si>
    <t>Judgment of condemnation; destruction.</t>
  </si>
  <si>
    <t>&lt;p&gt;A. If the forfeiture is established, the judgment shall be that the property be condemned as forfeited to the Commonwealth subject to any remission granted under subsection A of ¬ß &lt;a href='http://law.lis.virginia.gov/vacode/19.2-386.10/'&gt;19.2-386.10&lt;/a&gt; and further that the same be sold, unless (i) a sale thereof has been already made under ¬ß &lt;a href='http://law.lis.virginia.gov/vacode/19.2-386.7/'&gt;19.2-386.7&lt;/a&gt;, (ii) the court determines that the property forfeited is of such minimal value that the sale would not be in the best interest of the Commonwealth or (iii) the court finds that the property may be subject to return to a participating agency. If the court finds that the property may be subject to return to an agency participating in the seizure in accordance with subsection C of ¬ß &lt;a href='http://law.lis.virginia.gov/vacode/19.2-386.14/'&gt;19.2-386.14&lt;/a&gt;, the order shall provide for storage of the property until the determination to return it is made or, if return is not made, for sale of the property as provided in this section and ¬ß &lt;a href='http://law.lis.virginia.gov/vacode/19.2-386.12/'&gt;19.2-386.12&lt;/a&gt;. If sale has been made, the judgment shall be against the proceeds of sale, subject to the rights of any lien holder whose interest is not forfeited. If the property condemned has been delivered to the claimant under ¬ß &lt;a href='http://law.lis.virginia.gov/vacode/19.2-386.6/'&gt;19.2-386.6&lt;/a&gt;, further judgment shall be against the obligors in the bond for the penalty thereof, to be discharged by the payment of the appraised value of the property, upon which judgment, process of execution shall be awarded and the clerk shall endorse thereon, "No security is to be taken."&lt;/p&gt;&lt;p&gt;B. Forfeited cash and negotiable instruments shall be disposed of pursuant to the provisions of ¬ß &lt;a href='http://law.lis.virginia.gov/vacode/19.2-386.12/'&gt;19.2-386.12&lt;/a&gt;.&lt;/p&gt;&lt;p&gt;C. Contraband, the sale or possession of which is unlawful, weapons and property not sold because of the minimal value thereof, may be ordered destroyed by the court.&lt;/p&gt;&lt;p&gt;1989, c. 690; 1991, c. 560; 1993, c. 484.&lt;/p&gt;</t>
  </si>
  <si>
    <t>¬ß 19.2-386.12</t>
  </si>
  <si>
    <t>Sale of forfeited property.</t>
  </si>
  <si>
    <t>&lt;p&gt;A. Any sale of forfeited property shall be made for cash, after due advertisement. The sale shall be by public sale or other commercially feasible means authorized by the court in the order of forfeiture and shall vest in the purchaser a clear and absolute title to the property sold subject to the rights of any lien holder whose interest is not forfeited. The proceeds of sale, and whatever may be realized on any bond given under ¬ß &lt;a href='http://law.lis.virginia.gov/vacode/19.2-386.6/'&gt;19.2-386.6&lt;/a&gt;, and any money forfeited shall be paid over to the state treasury into a special fund of the Department of Criminal Justice Services in accordance with ¬ß &lt;a href='http://law.lis.virginia.gov/vacode/19.2-386.14/'&gt;19.2-386.14&lt;/a&gt;.&lt;/p&gt;&lt;p&gt;B. In all cases of forfeiture under this section, the actual expenses incident to the custody, preservation, and management of the seized property prior to forfeiture, the actual expenses incident to normal legal proceedings to perfect the Commonwealth's interest in the seized property through forfeiture, and the actual expenses incident to the sale thereof, including commissions, shall be taxed as costs and shall be paid to the person or persons who incurred these costs out of the net proceeds from the sale of such property. If there are no proceeds, the actual expenses shall be paid by the Commonwealth from the Criminal Fund. Actual expenses in excess of the available net proceeds shall be paid by the Commonwealth from the Criminal Fund. The party or parties in interest to any forfeiture proceeding commenced under this section shall be entitled to reasonable attorney's fees and costs if the forfeiture proceeding is terminated in favor of such party or parties. Such fees and costs shall be paid by the Commonwealth from the Criminal Fund.&lt;/p&gt;&lt;p&gt;The residue, if any, shall be paid and disbursed as provided in subsection A of ¬ß &lt;a href='http://law.lis.virginia.gov/vacode/19.2-386.10/'&gt;19.2-386.10&lt;/a&gt; and ¬ß &lt;a href='http://law.lis.virginia.gov/vacode/19.2-386.14/'&gt;19.2-386.14&lt;/a&gt; and regulations promulgated by the Criminal Justice Services Board.&lt;/p&gt;&lt;p&gt;1989, c. 690; 1991, c. 560.&lt;/p&gt;</t>
  </si>
  <si>
    <t>¬ß 19.2-386.13</t>
  </si>
  <si>
    <t>Writ of error and supersedeas.</t>
  </si>
  <si>
    <t>&lt;p&gt;For the purpose of review on a writ of error or supersedeas, a final judgment or order in the cause shall be deemed a final judgment or order within the meaning of subsection A of ¬ß &lt;a href='http://law.lis.virginia.gov/vacode/8.01-670/'&gt;8.01-670&lt;/a&gt;.&lt;/p&gt;&lt;p&gt;1989, c. 690; 2005, c. &lt;a href='http://lis.virginia.gov/cgi-bin/legp604.exe?051+ful+CHAP0681'&gt;681&lt;/a&gt;.&lt;/p&gt;</t>
  </si>
  <si>
    <t>¬ß 19.2-386.14</t>
  </si>
  <si>
    <t>Sharing of forfeited assets.</t>
  </si>
  <si>
    <t>&lt;p&gt;A.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distributed in a manner consistent with this chapter and Article VIII, Section 8 of the Constitution of Virginia.&lt;/p&gt;&lt;p&gt;A1. All cash, negotiable instruments and proceeds from a sale conducted pursuant to ¬ß &lt;a href='/vacode/19.2-386.7/'&gt;19.2-386.7&lt;/a&gt; or &lt;a href='/vacode/19.2-386.12/'&gt;19.2-386.12&lt;/a&gt;, after deduction of expenses, fees and costs as provided in ¬ß &lt;a href='/vacode/19.2-386.12/'&gt;19.2-386.12&lt;/a&gt;, shall, as soon after entry of the forfeiture as is practicable, be paid over to the state treasury into a special fund of the Department of Criminal Justice Services for distribution in accordance with this section. The forfeited property and proceeds, less 10 percent, shall be made available to federal, state and local agencies to promote law enforcement in accordance with this section and regulations adopted by the Criminal Justice Services Board to implement the asset-sharing program.&lt;/p&gt;&lt;p&gt;The 10 percent retained by the Department shall be held in a nonreverting fund, known as the Asset Sharing Administrative Fund. Administrative costs incurred by the Department to manage and operate the asset-sharing program shall be paid from the Fund. Any amounts remaining in the Fund after payment of these costs shall be used to promote state or local law-enforcement activities. Distributions from the Fund for these activities shall be based upon need and shall be made from time to time in accordance with regulations promulgated by the Board.&lt;/p&gt;&lt;p&gt;B. Any federal, state or local agency or office that directly participated in the investigation or other law-enforcement activity which led, directly or indirectly, to the seizure and forfeiture shall be eligible for, and may petition the Department for, return of the forfeited asset or an equitable share of the net proceeds, based upon the degree of participation in the law-enforcement effort resulting in the forfeiture, taking into account the total value of all property forfeited and the total law-enforcement effort with respect to the violation of law on which the forfeiture is based. Upon finding that the petitioning agency is eligible for distribution and that all participating agencies agree on the equitable share of each, the Department shall distribute each share directly to the appropriate treasury of the participating agency.&lt;/p&gt;&lt;p&gt;If all eligible participating agencies cannot agree on the equitable shares of the net proceeds, the shares shall be determined by the Criminal Justice Services Board in accordance with regulations which shall specify the criteria to be used by the Board in assessing the degree of participation in the law-enforcement effort resulting in the forfeiture.&lt;/p&gt;&lt;p&gt;C. After the order of forfeiture is entered concerning any motor vehicle, boat, aircraft, or other tangible personal property, any seizing agency may (i) petition the Department for return of the property that is not subject to a grant or pending petition for remission or (ii) request the circuit court to order the property destroyed. Where all the participating agencies agree upon the equitable distribution of the tangible personal property, the Department shall return the property to those agencies upon finding that (a) the agency meets the criteria for distribution as set forth in subsection B and (b) the agency has a clear and reasonable law-enforcement need for the forfeited property.&lt;/p&gt;&lt;p&gt;If all eligible participating agencies cannot agree on the distribution of the property, distribution shall be determined by the Criminal Justice Services Board as in subsection B, taking into consideration the clear and reasonable law-enforcement needs for the property which the agencies may have. In order to equitably distribute tangible personal property, the Criminal Justice Services Board may require the agency receiving the property to reimburse the Department in cash for the difference between the fair market value of the forfeited property and the agency's equitable share as determined by the Criminal Justice Services Board.&lt;/p&gt;&lt;p&gt;If a seizing agency has received property for its use pursuant to this section, when the agency disposes of the property (1) by sale, the proceeds shall be distributed as set forth in this section; or (2) by destruction pursuant to a court order, the agency shall do so in a manner consistent with this section.&lt;/p&gt;&lt;p&gt;D. All forfeited property, including its proceeds or cash equivalent, received by a participating state or local agency pursuant to this section shall be used to promote law enforcement but shall not be used to supplant existing programs or funds. The Board shall promulgate regulations establishing an audit procedure to ensure compliance with this section.&lt;/p&gt;&lt;p&gt;E. On or after July 1, 2012, but before July 1, 2014, local seizing agencies may contribute cash funds and proceeds from forfeited property to the Virginia Public Safety Foundation to support the construction of the Commonwealth Public Safety Memorial. Any funds contributed by seizing agencies shall be contributed only after an internal analysis to determine that such contributions will not negatively impact law-enforcement training or operations.&lt;/p&gt;&lt;p&gt;F. The Department shall report annually on or before December 31 to the Governor and the General Assembly the amount of all cash, negotiable instruments, and proceeds from sales conducted pursuant to ¬ß &lt;a href='/vacode/19.2-386.7/'&gt;19.2-386.7&lt;/a&gt; or &lt;a href='/vacode/19.2-386.12/'&gt;19.2-386.12&lt;/a&gt; that were forfeited to the Commonwealth, including the amount of all forfeitures distributed to the Literary Fund. Such report shall also detail the amount distributed by the Department to each federal, state, or local agency or office pursuant to this section, and the amount each state or local agency or office received from federal asset forfeiture proceedings. Any state or local agency that receives a forfeited asset or an equitable share of the net proceeds of a forfeited asset from the Department or from a federal asset forfeiture proceeding shall inform the Department, in a manner prescribed by the Department, of (i) the offense on which the forfeiture is based listed in the information filed pursuant to ¬ß 19.2-386.1, (ii) any criminal charge brought against the owner of the forfeited asset, and (iii) if a criminal charge was brought against the owner of the forfeited asset, the status of the charge, including whether the charge is pending or resulted in a conviction. The Department shall include such information in the annual report. The Department shall ensure that such report is available to the public.&lt;/p&gt;&lt;p&gt;1991, c. 560; 2012, cc. &lt;a href='http://lis.virginia.gov/cgi-bin/legp604.exe?121+ful+CHAP0126'&gt;126&lt;/a&gt;, &lt;a href='http://lis.virginia.gov/cgi-bin/legp604.exe?121+ful+CHAP0283'&gt;283&lt;/a&gt;, &lt;a href='http://lis.virginia.gov/cgi-bin/legp604.exe?121+ful+CHAP0373'&gt;373&lt;/a&gt;, &lt;a href='http://lis.virginia.gov/cgi-bin/legp604.exe?121+ful+CHAP0756'&gt;756&lt;/a&gt;; 2016, cc. &lt;a href='http://lis.virginia.gov/cgi-bin/legp604.exe?161+ful+CHAP0203'&gt;203&lt;/a&gt;, &lt;a href='http://lis.virginia.gov/cgi-bin/legp604.exe?161+ful+CHAP0423'&gt;423&lt;/a&gt;; 2018, c. &lt;a href='http://lis.virginia.gov/cgi-bin/legp604.exe?181+ful+CHAP0666'&gt;666&lt;/a&gt;.&lt;/p&gt;</t>
  </si>
  <si>
    <t>Miscellaneous Forfeiture Provisions</t>
  </si>
  <si>
    <t>¬ß 19.2-386.15</t>
  </si>
  <si>
    <t>Seizure of property used in connection with or derived from terrorism.</t>
  </si>
  <si>
    <t>&lt;p&gt;A. The following property shall be subject to lawful seizure by any law-enforcement officer charged with enforcing the provisions of Article 2.2 (¬ß &lt;a href='http://law.lis.virginia.gov/vacode/18.2-46.4/'&gt;18.2-46.4&lt;/a&gt; et seq.) of Chapter 4 of Title 18.2: all moneys or other property, real or personal, together with any interest or profits derived from the investment of such money and used in substantial connection with an act of terrorism as defined in ¬ß &lt;a href='http://law.lis.virginia.gov/vacode/18.2-46.4/'&gt;18.2-46.4&lt;/a&gt;.&lt;/p&gt;&lt;p&gt;B. All seizures and forfeitures under this section shall be governed by the procedures contained in Chapter 22.1 (¬ß &lt;a href='http://law.lis.virginia.gov/vacode/19.2-386.1/'&gt;19.2-386.1&lt;/a&gt; et seq.) of this title.&lt;/p&gt;&lt;p&gt;2002, cc. &lt;a href='http://lis.virginia.gov/cgi-bin/legp604.exe?021+ful+CHAP0588'&gt;588&lt;/a&gt;, &lt;a href='http://lis.virginia.gov/cgi-bin/legp604.exe?021+ful+CHAP0623'&gt;623&lt;/a&gt;, ¬ß &lt;a href='http://law.lis.virginia.gov/vacode/18.2-46.9/'&gt;18.2-46.9&lt;/a&gt;; 2004, c. &lt;a href='http://lis.virginia.gov/cgi-bin/legp604.exe?041+ful+CHAP0995'&gt;995&lt;/a&gt;.&lt;/p&gt;</t>
  </si>
  <si>
    <t>¬ß 19.2-386.16</t>
  </si>
  <si>
    <t>Forfeiture of motor vehicles used in commission of certain crimes.</t>
  </si>
  <si>
    <t>&lt;p&gt;A. Any vehicle knowingly used by the owner thereof or used by another with his knowledge of and during the commission of, or in an attempt to commit, a second or subsequent offense of ¬ß &lt;a href='/vacode/18.2-346/'&gt;18.2-346&lt;/a&gt;, &lt;a href='/vacode/18.2-347/'&gt;18.2-347&lt;/a&gt;, &lt;a href='/vacode/18.2-348/'&gt;18.2-348&lt;/a&gt;, &lt;a href='/vacode/18.2-349/'&gt;18.2-349&lt;/a&gt;, &lt;a href='/vacode/18.2-355/'&gt;18.2-355&lt;/a&gt;, &lt;a href='/vacode/18.2-356/'&gt;18.2-356&lt;/a&gt; or &lt;a href='/vacode/18.2-357/'&gt;18.2-357&lt;/a&gt; or of a similar ordinance of any county, city or town or knowingly used for the transportation of any stolen goods, chattels or other property, when the value of such stolen goods, chattels or other property is $500 or more, or any stolen property obtained as a result of a robbery, without regard to the value of the property,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therefor.&lt;/p&gt;&lt;p&gt;B. Any vehicle knowingly used by the owner thereof or used by another with his knowledge of and during the commission of, or in an attempt to commit, a misdemeanor violation of subsection D of ¬ß &lt;a href='/vacode/18.2-47/'&gt;18.2-47&lt;/a&gt; or a felony violation of (i) Article 3 (¬ß &lt;a href='/vacode/18.2-47/'&gt;18.2-47&lt;/a&gt; et seq.) of Chapter 4 of Title 18.2 or (ii) ¬ß &lt;a href='/vacode/18.2-357/'&gt;18.2-357&lt;/a&gt; where the prostitute is a minor, shall be forfeited to the Commonwealth. The vehicle shall be seized by any law-enforcement officer arresting the operator of such vehicle for the criminal offense, and delivered to the sheriff of the county or city in which the offense occurred. The officer shall take a receipt therefor.&lt;/p&gt;&lt;p&gt;C. Forfeiture of such vehicle shall be enforced as is provided in Chapter 22.1 (¬ß &lt;a href='/vacode/19.2-386.1/'&gt;19.2-386.1&lt;/a&gt; et seq.).&lt;/p&gt;&lt;p&gt;Code 1950, ¬ß¬ß 18.1-103, 18.1-107.1; 1960, c. 358; 1966, c. 247; 1970, c. 353; 1975, cc. 14, 15, ¬ß 18.2-110; 1981, c. 188; 1982, c. 509; 1992, cc. 310, 725; 1993, cc. 609, 866; 2004, c. &lt;a href='http://lis.virginia.gov/cgi-bin/legp604.exe?041+ful+CHAP0995'&gt;995&lt;/a&gt;; 2010, c. &lt;a href='http://lis.virginia.gov/cgi-bin/legp604.exe?101+ful+CHAP0710'&gt;710&lt;/a&gt;; 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 2018, cc. &lt;a href='http://lis.virginia.gov/cgi-bin/legp604.exe?181+ful+CHAP0764'&gt;764&lt;/a&gt;, &lt;a href='http://lis.virginia.gov/cgi-bin/legp604.exe?181+ful+CHAP0765'&gt;765&lt;/a&gt;.&lt;/p&gt;</t>
  </si>
  <si>
    <t>¬ß 19.2-386.17</t>
  </si>
  <si>
    <t>Forfeitures for computer crimes.</t>
  </si>
  <si>
    <t>&lt;p&gt;All moneys and other income, including all proceeds earned but not yet received by a defendant from a third party as a result of the defendant's violations of Article 7.1 (¬ß &lt;a href='http://law.lis.virginia.gov/vacode/18.2-152.1/'&gt;18.2-152.1&lt;/a&gt; et seq.) of Chapter 5 of Title 18.2, and all computer equipment, all computer software, and all personal property used in connection with any violation of such article known by the owner thereof to have been used in violation of such article, shall be subject to lawful seizure by a law-enforcement officer and forfeiture by the Commonwealth in accordance with the procedures set forth in Chapter 22.1 (¬ß &lt;a href='http://law.lis.virginia.gov/vacode/19.2-386.1/'&gt;19.2-386.1&lt;/a&gt; et seq.) of this title, applied mutatis mutandis.&lt;/p&gt;&lt;p&gt;2003, cc. &lt;a href='http://lis.virginia.gov/cgi-bin/legp604.exe?031+ful+CHAP0987'&gt;987&lt;/a&gt;, &lt;a href='http://lis.virginia.gov/cgi-bin/legp604.exe?031+ful+CHAP1016'&gt;1016&lt;/a&gt;, ¬ß 18.2-152.16; 2004, c. &lt;a href='http://lis.virginia.gov/cgi-bin/legp604.exe?041+ful+CHAP0995'&gt;995&lt;/a&gt;.&lt;/p&gt;</t>
  </si>
  <si>
    <t>¬ß 19.2-386.18</t>
  </si>
  <si>
    <t>Forfeiture of unlawful electronic communication devices.</t>
  </si>
  <si>
    <t>&lt;p&gt;Any unlawful electronic communication device possessed, manufactured or sold in violation of ¬ß¬ß &lt;a href='http://law.lis.virginia.gov/vacode/18.2-190.2/'&gt;18.2-190.2&lt;/a&gt;, &lt;a href='http://law.lis.virginia.gov/vacode/18.2-190.3/'&gt;18.2-190.3&lt;/a&gt; or ¬ß &lt;a href='http://law.lis.virginia.gov/vacode/18.2-190.4/'&gt;18.2-190.4&lt;/a&gt; may be seized and forfeited to the Commonwealth, and turned over to the circuit court in the city or county in which it was seized and such property shall be disposed of as provided by law.&lt;/p&gt;&lt;p&gt;2002, c. &lt;a href='http://lis.virginia.gov/cgi-bin/legp604.exe?021+ful+CHAP0671'&gt;671&lt;/a&gt;, ¬ß 18.2-190.7; 2003, c. &lt;a href='http://lis.virginia.gov/cgi-bin/legp604.exe?031+ful+CHAP0354'&gt;354&lt;/a&gt;; 2004, c. &lt;a href='http://lis.virginia.gov/cgi-bin/legp604.exe?041+ful+CHAP0995'&gt;995&lt;/a&gt;.&lt;/p&gt;</t>
  </si>
  <si>
    <t>¬ß 19.2-386.19</t>
  </si>
  <si>
    <t>Seizure of property used in connection with money laundering.</t>
  </si>
  <si>
    <t>&lt;p&gt;The following property shall be subject to lawful seizure by any officer charged with enforcing the provisions of Article 9 (¬ß &lt;a href='http://law.lis.virginia.gov/vacode/18.2-246.1/'&gt;18.2-246.1&lt;/a&gt; et seq.) of Chapter 6 of Title 18.2: (i) all money, equipment, motor vehicles, and all other personal and real property of any kind or character used in substantial connection with the laundering of proceeds of some form of activity punishable as a felony under the laws of the Commonwealth, another state or territory of the United States, the District of Columbia, or the United States; (ii) all money or other property, real or personal, traceable to the proceeds of some form of activity punishable as a felony under the laws of the Commonwealth, another state or territory of the United States, the District of Columbia, or the United States, together with any interest or profits derived from the investment of such proceeds or other property; and (iii) all money, equipment, motor vehicles, and all other personal and real property of any kind or character used to or intended to be used to promote money laundering. Real property shall not be subject to seizure unless the minimum prescribed punishment for the violation is a term of imprisonment of not less than five years. All seizures and forfeitures under this section shall be governed by Chapter 22.1 (¬ß &lt;a href='http://law.lis.virginia.gov/vacode/19.2-386.1/'&gt;19.2-386.1&lt;/a&gt; et seq.), and the procedures specified therein shall apply, mutatis mutandis, to all forfeitures under Article 9 (¬ß &lt;a href='http://law.lis.virginia.gov/vacode/18.2-246.1/'&gt;18.2-246.1&lt;/a&gt; et seq.) of Chapter 6 of Title 18.2.&lt;/p&gt;&lt;p&gt;1999, c. &lt;a href='http://lis.virginia.gov/cgi-bin/legp604.exe?991+ful+CHAP0348'&gt;348&lt;/a&gt;, ¬ß 18.2-246.4; 2003, cc. &lt;a href='http://lis.virginia.gov/cgi-bin/legp604.exe?031+ful+CHAP0541'&gt;541&lt;/a&gt;, &lt;a href='http://lis.virginia.gov/cgi-bin/legp604.exe?031+ful+CHAP0549'&gt;549&lt;/a&gt;; 2004, c. &lt;a href='http://lis.virginia.gov/cgi-bin/legp604.exe?041+ful+CHAP0995'&gt;995&lt;/a&gt;; 2012, cc. &lt;a href='http://lis.virginia.gov/cgi-bin/legp604.exe?121+ful+CHAP0283'&gt;283&lt;/a&gt;, &lt;a href='http://lis.virginia.gov/cgi-bin/legp604.exe?121+ful+CHAP0756'&gt;756&lt;/a&gt;.&lt;/p&gt;</t>
  </si>
  <si>
    <t>¬ß 19.2-386.20</t>
  </si>
  <si>
    <t>Forfeiture of cigarettes sold or attempted to be sold in an unlawful delivery sale.</t>
  </si>
  <si>
    <t>&lt;p&gt;Any cigarettes sold or attempted to be sold in a delivery sale in violation of Article 10 (¬ß &lt;a href='http://law.lis.virginia.gov/vacode/18.2-246.6/'&gt;18.2-246.6&lt;/a&gt; et seq.) of Chapter 6 of Title 18.2 shall be forfeited to the Commonwealth and destroyed. All fixtures, equipment, materials and personal property used in substantial connection with a delivery sale or attempted delivery sale in a knowing and intentional violation of such article shall be subject to seizure and forfeiture according to the procedures contained in Chapter 22.1 (¬ß &lt;a href='http://law.lis.virginia.gov/vacode/19.2-386.1/'&gt;19.2-386.1&lt;/a&gt; et seq.) of this title, applied mutatis mutandis.&lt;/p&gt;&lt;p&gt;2004, c. &lt;a href='http://lis.virginia.gov/cgi-bin/legp604.exe?041+ful+CHAP0995'&gt;995&lt;/a&gt;.&lt;/p&gt;</t>
  </si>
  <si>
    <t>¬ß 19.2-386.21</t>
  </si>
  <si>
    <t>Forfeiture of counterfeit and contraband cigarettes.</t>
  </si>
  <si>
    <t>&lt;p&gt;Counterfeit cigarettes possessed in violation of &amp;sect; &lt;a href='/vacode/18.2-246.14/'&gt;18.2-246.14&lt;/a&gt; and cigarettes possessed in violation of &amp;sect; &lt;a href='/vacode/58.1-1017/'&gt;58.1-1017&lt;/a&gt; or &lt;a href='/vacode/58.1-1017.1/'&gt;58.1-1017.1&lt;/a&gt; shall be subject to seizure, forfeiture, and destruction or court-ordered assignment for use by a law-enforcement undercover operation by the Virginia Alcoholic Beverage Control Authority or any law-enforcement officer of the Commonwealth. However, any undercover operation that makes use of counterfeit cigarettes shall ensure that the counterfeit cigarettes remain under the control and command of law enforcement and shall not be distributed to a member of the general public who is not the subject of a criminal investigation. All fixtures, equipment, materials, and personal property used in substantial connection with (i) the sale or possession of counterfeit cigarettes in a knowing and intentional violation of Article 10 (&amp;sect; &lt;a href='/vacode/18.2-246.6/'&gt;18.2-246.6&lt;/a&gt; et seq.) of Chapter 6 of Title 18.2 or (ii) the sale or possession of cigarettes in a knowing and intentional violation of &amp;sect; &lt;a href='/vacode/58.1-1017/'&gt;58.1-1017&lt;/a&gt; or &lt;a href='/vacode/58.1-1017.1/'&gt;58.1-1017.1&lt;/a&gt; shall be subject to seizure and forfeiture according to the procedures contained in Chapter 22.1 (&amp;sect; &lt;a href='/vacode/19.2-386.1/'&gt;19.2-386.1&lt;/a&gt; et seq.), applied mutatis mutandis.&lt;/p&gt;&lt;p&gt;2004, c. &lt;a href='http://lis.virginia.gov/cgi-bin/legp604.exe?041+ful+CHAP0995'&gt;995&lt;/a&gt;; 2013, c. &lt;a href='http://lis.virginia.gov/cgi-bin/legp604.exe?131+ful+CHAP0627'&gt;627&lt;/a&gt;; 2014, cc. &lt;a href='http://lis.virginia.gov/cgi-bin/legp604.exe?141+ful+CHAP0422'&gt;422&lt;/a&gt;, &lt;a href='http://lis.virginia.gov/cgi-bin/legp604.exe?141+ful+CHAP0458'&gt;458&lt;/a&gt;; 2015, cc. &lt;a href='http://lis.virginia.gov/cgi-bin/legp604.exe?151+ful+CHAP0038'&gt;38&lt;/a&gt;, &lt;a href='http://lis.virginia.gov/cgi-bin/legp604.exe?151+ful+CHAP0730'&gt;730&lt;/a&gt;.&lt;/p&gt;</t>
  </si>
  <si>
    <t>¬ß 19.2-386.22</t>
  </si>
  <si>
    <t>Seizure of property used in connection with or derived from illegal drug transactions.</t>
  </si>
  <si>
    <t>&lt;p&gt;A. The following property shall be subject to lawful seizure by any officer charged with enforcing the provisions of Article 1 (¬ß &lt;a href='http://law.lis.virginia.gov/vacode/18.2-247/'&gt;18.2-247&lt;/a&gt; et seq.) of Chapter 7 of Title 18.2: (i) all money, medical equipment, office equipment, laboratory equipment, motor vehicles, and all other personal and real property of any kind or character, used in substantial connection with (a) the illegal manufacture, sale or distribution of controlled substances or possession with intent to sell or distribute controlled substances in violation of ¬ß &lt;a href='http://law.lis.virginia.gov/vacode/18.2-248/'&gt;18.2-248&lt;/a&gt;, (b) the sale or distribution of marijuana or possession with intent to distribute marijuana in violation of subdivisions (a)(2), (a)(3) and (c) of ¬ß &lt;a href='http://law.lis.virginia.gov/vacode/18.2-248.1/'&gt;18.2-248.1&lt;/a&gt;, or (c) a drug-related offense in violation of ¬ß &lt;a href='http://law.lis.virginia.gov/vacode/18.2-474.1/'&gt;18.2-474.1&lt;/a&gt;; (ii) everything of value furnished, or intended to be furnished, in exchange for a controlled substance in violation of ¬ß &lt;a href='http://law.lis.virginia.gov/vacode/18.2-248/'&gt;18.2-248&lt;/a&gt; or for marijuana in violation of ¬ß &lt;a href='http://law.lis.virginia.gov/vacode/18.2-248.1/'&gt;18.2-248.1&lt;/a&gt; or for a controlled substance or marijuana in violation of ¬ß &lt;a href='http://law.lis.virginia.gov/vacode/18.2-474.1/'&gt;18.2-474.1&lt;/a&gt;; and (iii) all moneys or other property, real or personal, traceable to such an exchange, together with any interest or profits derived from the investment of such money or other property. Under the provisions of clause (i), real property shall not be subject to lawful seizure unless the minimum prescribed punishment for the violation is a term of not less than five years.&lt;/p&gt;&lt;p&gt;B. All seizures and forfeitures under this section shall be governed by the procedures contained in Chapter 22.1 (¬ß &lt;a href='http://law.lis.virginia.gov/vacode/19.2-386.1/'&gt;19.2-386.1&lt;/a&gt; et seq.).&lt;/p&gt;&lt;p&gt;Code 1950, ¬ß 18.1-346; 1960, c. 358; 1970, c. 650; 1972, c. 799; 1973, c. 171; 1975, cc. 14, 15, ¬ß 18.2-249; 1976, c. 132; 1979, c. 435; 1982, c. 462; 1985, c. 569; 1986, cc. 449, 485; 1988, cc. 575, 753; 1989, cc. 638, 690; 1993, c. 825; 1999, c. &lt;a href='http://lis.virginia.gov/cgi-bin/legp604.exe?991+ful+CHAP0269'&gt;269&lt;/a&gt;;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</si>
  <si>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19.2-386.23</t>
  </si>
  <si>
    <t>Disposal of seized controlled substances, marijuana, and paraphernalia.</t>
  </si>
  <si>
    <t>&lt;p&gt;A. All controlled substances, imitation controlled substances, marijuana, or paraphernalia, the lawful possession of which is not established or the title to which cannot be ascertained, which have come into the custody of a peace officer or have been seized in connection with violations of Chapter 7 (¬ß &lt;a href='http://law.lis.virginia.gov/vacode/18.2-247/'&gt;18.2-247&lt;/a&gt; et seq.) of Title 18.2, shall be forfeited and disposed of as follows:&lt;/p&gt;&lt;p&gt;1. Upon written application by (i) the Department of Forensic Science, (ii) the Department of State Police, or (iii) any police department or sheriff's office in a locality, the court may order the forfeiture of any such substance or paraphernalia to the Department of Forensic Science, the Department of State Police, or to such police department or sheriff's office for research and training purposes and for destruction pursuant to regulations of the United States Department of Justice Drug Enforcement Administration and of the Board of Pharmacy once these purposes have been fulfilled.&lt;/p&gt;&lt;p&gt;2. In the event no application is made under subdivision 1, the court shall order the destruction of all such substances or paraphernalia, which order shall state the existence and nature of the substance or paraphernalia, the quantity thereof, the location where seized, the person or persons from whom the substance or paraphernalia was seized, if known, and the manner whereby such item shall be destroyed. However, the court may order that paraphernalia identified in subdivision 5 of ¬ß &lt;a href='http://law.lis.virginia.gov/vacode/18.2-265.1/'&gt;18.2-265.1&lt;/a&gt; not be destroyed and that it be given to a person or entity that makes a showing to the court of sufficient need for the property and an ability to put the property to a lawful and publicly beneficial use. A return under oath, reporting the time, place and manner of destruction shall be made to the court by the officer to whom the order is directed. A copy of the order and affidavit shall be made a part of the record of any criminal prosecution in which the substance or paraphernalia was used as evidence and shall, thereafter, be prima facie evidence of its contents. In the event a law-enforcement agency recovers, seizes, finds, is given or otherwise comes into possession of any such substances or paraphernalia that are not evidence in a trial in the Commonwealth, the chief law-enforcement officer of the agency or his designee may, with the written consent of the appropriate attorney for the Commonwealth, order destruction of same; provided that a statement under oath, reporting a description of the substances and paraphernalia destroyed and the time, place and manner of destruction, is made to the chief law-enforcement officer by the officer to whom the order is directed.&lt;/p&gt;&lt;p&gt;B. No such substance or paraphernalia used or to be used in a criminal prosecution under Chapter 7 (¬ß &lt;a href='http://law.lis.virginia.gov/vacode/18.2-247/'&gt;18.2-247&lt;/a&gt; et seq.) of Title 18.2 shall be disposed of as provided by this section until all rights of appeal have been exhausted, except as provided in ¬ß &lt;a href='http://law.lis.virginia.gov/vacode/19.2-386.24/'&gt;19.2-386.24&lt;/a&gt;.&lt;/p&gt;&lt;p&gt;C. The amount of any specific controlled substance, or imitation controlled substance, retained by any law-enforcement agency pursuant to a court order issued under this section shall not exceed five pounds, or 25 pounds in the case of marijuana. Any written application to the court for controlled substances, imitation controlled substances, or marijuana, shall certify that the amount requested shall not result in the requesting agency's exceeding the limits allowed by this subsection.&lt;/p&gt;&lt;p&gt;D. A law-enforcement agency that retains any controlled substance, imitation controlled substance, or marijuana, pursuant to a court order issued under this section shall (i) be required to conduct an inventory of such substance on a monthly basis, which shall include a description and weight of the substance, and (ii) destroy such substance pursuant to subdivision A 1 when no longer needed for research and training purposes. A written report outlining the details of the inventory shall be made to the chief law-enforcement officer of the agency within 10 days of the completion of the inventory, and the agency shall detail the substances that were used for research and training pursuant to a court order in the immediately preceding fiscal year. Destruction of such substance shall be certified to the court along with a statement prepared under oath, reporting a description of the substance destroyed, and the time, place, and manner of destruction.&lt;/p&gt;&lt;p&gt;Code 1950, ¬ß 54-524.101:5; 1973, c. 470; 1974, c. 113; 1975, cc. 14, 15, 607, ¬ß &lt;a href='http://law.lis.virginia.gov/vacode/18.2-253/'&gt;18.2-253&lt;/a&gt;; 1979, cc. 435, 646; 1982, c. 462; 1990, c. 825; 1995, c. &lt;a href='http://lis.virginia.gov/cgi-bin/legp604.exe?951+ful+CHAP0578'&gt;578&lt;/a&gt;; 2001, c. &lt;a href='http://lis.virginia.gov/cgi-bin/legp604.exe?011+ful+CHAP0195'&gt;195&lt;/a&gt;; 2004, c. &lt;a href='http://lis.virginia.gov/cgi-bin/legp604.exe?041+ful+CHAP0995'&gt;995&lt;/a&gt;; 2005, cc. &lt;a href='http://lis.virginia.gov/cgi-bin/legp604.exe?051+ful+CHAP0868'&gt;868&lt;/a&gt;, &lt;a href='http://lis.virginia.gov/cgi-bin/legp604.exe?051+ful+CHAP0881'&gt;881&lt;/a&gt;; 2006, c. &lt;a href='http://lis.virginia.gov/cgi-bin/legp604.exe?061+ful+CHAP0107'&gt;107&lt;/a&gt;; 2011, cc. &lt;a href='http://lis.virginia.gov/cgi-bin/legp604.exe?111+ful+CHAP0384'&gt;384&lt;/a&gt;, &lt;a href='http://lis.virginia.gov/cgi-bin/legp604.exe?111+ful+CHAP0410'&gt;410&lt;/a&gt;; 2014, cc. &lt;a href='http://lis.virginia.gov/cgi-bin/legp604.exe?141+ful+CHAP0099'&gt;99&lt;/a&gt;, &lt;a href='http://lis.virginia.gov/cgi-bin/legp604.exe?141+ful+CHAP0254'&gt;254&lt;/a&gt;, &lt;a href='http://lis.virginia.gov/cgi-bin/legp604.exe?141+ful+CHAP0674'&gt;674&lt;/a&gt;, &lt;a href='http://lis.virginia.gov/cgi-bin/legp604.exe?141+ful+CHAP0686'&gt;686&lt;/a&gt;, &lt;a href='http://lis.virginia.gov/cgi-bin/legp604.exe?141+ful+CHAP0719'&gt;719&lt;/a&gt;; 2015, c. &lt;a href='http://lis.virginia.gov/cgi-bin/legp604.exe?151+ful+CHAP0429'&gt;429&lt;/a&gt;.&lt;/p&gt;</t>
  </si>
  <si>
    <t>¬ß 19.2-386.24</t>
  </si>
  <si>
    <t>Destruction of seized controlled substances or marijuana prior to trial.</t>
  </si>
  <si>
    <t>&lt;p&gt;Where seizures of controlled substances or marijuana are made in excess of 10 pounds in connection with any prosecution or investigation under Chapter 7 (¬ß &lt;a href='http://law.lis.virginia.gov/vacode/18.2-247/'&gt;18.2-247&lt;/a&gt; et seq.) of Title 18.2, the appropriate law-enforcement agency may retain 10 pounds of the substance randomly selected from the seized substance for representative purposes as evidence and destroy the remainder of the seized substance.&lt;/p&gt;&lt;p&gt;Before any destruction is carried out under this section, the law-enforcement agency shall cause the material seized to be photographed with identification case numbers or other means of identification and shall prepare a report identifying the seized material. It shall also notify the accused, or other interested party, if known, or his attorney, at least five days in advance that the photography will take place and that they may be present. Prior to any destruction under this section, the law-enforcement agency shall also notify the accused or other interested party, if known, and his attorney at least seven days prior to the destruction of the time and place the destruction will occur. Any notice required under the provisions of this section shall be by first-class mail to the last known address of the person required to be notified. In addition to the substance retained for representative purposes as evidence, all photographs and records made under this section and properly identified shall be admissible in any court proceeding for any purposes for which the seized substance itself would have been admissible.&lt;/p&gt;&lt;p&gt;1979, c. 646, ¬ß 18.2-253.1; 1980, c. 179;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</si>
  <si>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19.2-386.25</t>
  </si>
  <si>
    <t>Judge may order law-enforcement agency to maintain custody of controlled substances, etc.</t>
  </si>
  <si>
    <t>&lt;p&gt;Upon request of the clerk of any court, a judge of the court may order a law-enforcement agency to take into its custody or to maintain custody of substantial quantities of any controlled substances, imitation controlled substances, chemicals, marijuana, or paraphernalia used or to be used in a criminal prosecution under Chapter 7 (¬ß &lt;a href='http://law.lis.virginia.gov/vacode/18.2-247/'&gt;18.2-247&lt;/a&gt; et seq.) of Title 18.2. The court in its order may make provision for ensuring integrity of these items until further order of the court.&lt;/p&gt;&lt;p&gt;1985, c. 377, ¬ß 18.2-253.2; 2004, c. &lt;a href='http://lis.virginia.gov/cgi-bin/legp604.exe?041+ful+CHAP0995'&gt;995&lt;/a&gt;;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</si>
  <si>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19.2-386.26</t>
  </si>
  <si>
    <t>Seizure and forfeiture of drug paraphernalia.</t>
  </si>
  <si>
    <t>&lt;p&gt;All drug paraphernalia as defined in Article 1.1 (¬ß &lt;a href='http://law.lis.virginia.gov/vacode/18.2-247/'&gt;18.2-247&lt;/a&gt; et seq.) of Chapter 7 of Title 18.2 shall be forfeited to the Commonwealth and may be seized and disposed of in the same manner as provided in ¬ß &lt;a href='http://law.lis.virginia.gov/vacode/19.2-386.23/'&gt;19.2-386.23&lt;/a&gt;, subject to the rights of an innocent lienor, to be recognized as under ¬ß &lt;a href='http://law.lis.virginia.gov/vacode/19.2-386.8/'&gt;19.2-386.8&lt;/a&gt;.&lt;/p&gt;&lt;p&gt;1981, c. 598, ¬ß 18.2-265.4; 1993, c. 866; 2004, c. &lt;a href='http://lis.virginia.gov/cgi-bin/legp604.exe?041+ful+CHAP0995'&gt;995&lt;/a&gt;; 2012, cc. &lt;a href='http://lis.virginia.gov/cgi-bin/legp604.exe?121+ful+CHAP0283'&gt;283&lt;/a&gt;, &lt;a href='http://lis.virginia.gov/cgi-bin/legp604.exe?121+ful+CHAP0756'&gt;756&lt;/a&gt;.&lt;/p&gt;</t>
  </si>
  <si>
    <t>¬ß 19.2-386.27</t>
  </si>
  <si>
    <t>Forfeiture of firearms carried in violation of Article 6.1 (¬ß 18.2-307.1 et seq.).</t>
  </si>
  <si>
    <t>&lt;p&gt;Any weapon used in the commission of a violation of Article 6.1 (¬ß &lt;a href='http://law.lis.virginia.gov/vacode/18.2-307.1/'&gt;18.2-307.1&lt;/a&gt; et seq.) of Chapter 7 of Title 18.2 shall be forfeited to the Commonwealth and may be seized by an officer as forfeited, and such as may be needed for police officers, conservators of the peace, and the Department of Forensic Science shall be devoted to that purpose, subject to any registration requirements of federal law, and the remainder shall be disposed of as provided in ¬ß &lt;a href='http://law.lis.virginia.gov/vacode/19.2-386.29/'&gt;19.2-386.29&lt;/a&gt;.&lt;/p&gt;&lt;p&gt;2004, c. &lt;a href='http://lis.virginia.gov/cgi-bin/legp604.exe?041+ful+CHAP0995'&gt;995&lt;/a&gt;; 2005, cc. &lt;a href='http://lis.virginia.gov/cgi-bin/legp604.exe?051+ful+CHAP0868'&gt;868&lt;/a&gt;, &lt;a href='http://lis.virginia.gov/cgi-bin/legp604.exe?051+ful+CHAP0881'&gt;881&lt;/a&gt;; 2013, c. &lt;a href='http://lis.virginia.gov/cgi-bin/legp604.exe?131+ful+CHAP0746'&gt;746&lt;/a&gt;.&lt;/p&gt;</t>
  </si>
  <si>
    <t>¬ß 19.2-386.28</t>
  </si>
  <si>
    <t>Forfeiture of weapons that are concealed, possessed, transported or carried in violation of law.</t>
  </si>
  <si>
    <t>&lt;p&gt;Any firearm, stun weapon as defined by ¬ß &lt;a href='http://law.lis.virginia.gov/vacode/18.2-308.1/'&gt;18.2-308.1&lt;/a&gt;, or any weapon concealed, possessed, transported or carried in violation of ¬ß &lt;a href='http://law.lis.virginia.gov/vacode/18.2-283.1/'&gt;18.2-283.1&lt;/a&gt;, &lt;a href='http://law.lis.virginia.gov/vacode/18.2-287.01/'&gt;18.2-287.01&lt;/a&gt;, &lt;a href='http://law.lis.virginia.gov/vacode/18.2-287.4/'&gt;18.2-287.4&lt;/a&gt;, &lt;a href='http://law.lis.virginia.gov/vacode/18.2-308.1:2/'&gt;18.2-308.1:2&lt;/a&gt;, &lt;a href='http://law.lis.virginia.gov/vacode/18.2-308.1:3/'&gt;18.2-308.1:3&lt;/a&gt;, &lt;a href='http://law.lis.virginia.gov/vacode/18.2-308.1:4/'&gt;18.2-308.1:4&lt;/a&gt;, &lt;a href='http://law.lis.virginia.gov/vacode/18.2-308.2/'&gt;18.2-308.2&lt;/a&gt;, &lt;a href='http://law.lis.virginia.gov/vacode/18.2-308.2:01/'&gt;18.2-308.2:01&lt;/a&gt;, &lt;a href='http://law.lis.virginia.gov/vacode/18.2-308.2:1/'&gt;18.2-308.2:1&lt;/a&gt;, &lt;a href='http://law.lis.virginia.gov/vacode/18.2-308.4/'&gt;18.2-308.4&lt;/a&gt;, &lt;a href='http://law.lis.virginia.gov/vacode/18.2-308.5/'&gt;18.2-308.5&lt;/a&gt;, &lt;a href='http://law.lis.virginia.gov/vacode/18.2-308.7/'&gt;18.2-308.7&lt;/a&gt;, or &lt;a href='http://law.lis.virginia.gov/vacode/18.2-308.8/'&gt;18.2-308.8&lt;/a&gt; shall be forfeited to the Commonwealth and disposed of as provided in ¬ß &lt;a href='http://law.lis.virginia.gov/vacode/19.2-386.29/'&gt;19.2-386.29&lt;/a&gt;.&lt;/p&gt;&lt;p&gt;2004, c. &lt;a href='http://lis.virginia.gov/cgi-bin/legp604.exe?041+ful+CHAP0995'&gt;995&lt;/a&gt;; 2007, c. &lt;a href='http://lis.virginia.gov/cgi-bin/legp604.exe?071+ful+CHAP0519'&gt;519&lt;/a&gt;; 2013, c. &lt;a href='http://lis.virginia.gov/cgi-bin/legp604.exe?131+ful+CHAP0746'&gt;746&lt;/a&gt;.&lt;/p&gt;</t>
  </si>
  <si>
    <t>¬ß 19.2-386.29</t>
  </si>
  <si>
    <t>Forfeiture of certain weapons used in commission of criminal offense.</t>
  </si>
  <si>
    <t>&lt;p&gt;All pistols, shotguns, rifles, dirks, bowie knives, switchblade knives, ballistic knives, razors, slingshots, brass or metal knucks, blackjacks, stun weapons, and other weapons used by any person in the commission of a criminal offense, shall, upon conviction of such person, be forfeited to the Commonwealth by order of the court trying the case. The court shall dispose of such weapons as it deems proper by entry of an order of record. Such disposition may include the destruction of the weapons or, subject to any registration requirements of federal law, sale of the firearms to a licensed dealer in such firearms in accordance with the provisions of Chapter 22.1 (¬ß &lt;a href='http://law.lis.virginia.gov/vacode/19.2-386.1/'&gt;19.2-386.1&lt;/a&gt; et seq.) regarding sale of property forfeited to the Commonwealth.&lt;/p&gt;&lt;p&gt;The court may authorize the seizing law-enforcement agency to use the weapon for a period of time as specified in the order. When the seizing agency ceases to so use the weapon, it shall be disposed of as otherwise provided in this section.&lt;/p&gt;&lt;p&gt;However, upon petition to the court and notice to the attorney for the Commonwealth, the court, upon good cause shown, shall return any such weapon to its lawful owner after conclusion of all relevant proceedings if such owner (i) did not know and had no reason to know of the conduct giving rise to the forfeiture and (ii) is not otherwise prohibited by law from possessing the weapon. The owner shall acknowledge in a sworn affidavit to be filed with the record in the case or cases that he has retaken possession of the weapon involved.&lt;/p&gt;&lt;p&gt;Code 1950, ¬ß 18.1-270; 1960, c. 358; 1975, cc. 14, 15, ¬ß 18.2-310; 1986, cc. 445, 641; 1988, c. 359; 1990, cc. 556, 944; 2004, c. &lt;a href='http://lis.virginia.gov/cgi-bin/legp604.exe?041+ful+CHAP0995'&gt;995&lt;/a&gt;; 2007, c. &lt;a href='http://lis.virginia.gov/cgi-bin/legp604.exe?071+ful+CHAP0519'&gt;519&lt;/a&gt;; 2012, cc. &lt;a href='http://lis.virginia.gov/cgi-bin/legp604.exe?121+ful+CHAP0283'&gt;283&lt;/a&gt;, &lt;a href='http://lis.virginia.gov/cgi-bin/legp604.exe?121+ful+CHAP0756'&gt;756&lt;/a&gt;.&lt;/p&gt;</t>
  </si>
  <si>
    <t>¬ß 19.2-386.30</t>
  </si>
  <si>
    <t>Forfeiture of money, gambling devices, etc., seized from illegal gambling enterprise; innocent owners or lienors.</t>
  </si>
  <si>
    <t>&lt;p&gt;All money, gambling devices, office equipment and other personal property used in connection with an illegal gambling enterprise or activity, and all money, stakes and things of value received or proposed to be received by a winner in any illegal gambling transaction, which are lawfully seized by any law-enforcement officer or which shall lawfully come into his custody, shall be forfeited to the Commonwealth in accordance with the procedures contained in Chapter 22.1 (¬ß &lt;a href='http://law.lis.virginia.gov/vacode/19.2-386.1/'&gt;19.2-386.1&lt;/a&gt; et seq.).&lt;/p&gt;&lt;p&gt;Code 1950, ¬ß¬ß 18.1-321, 18.1-323, 18.1-333, 18.1-341; 1960, c. 358; 1975, cc. 14, 15, 576, ¬ß 18.2-336; 2004, c. &lt;a href='http://lis.virginia.gov/cgi-bin/legp604.exe?041+ful+CHAP0995'&gt;995&lt;/a&gt;; 2012, cc. &lt;a href='http://lis.virginia.gov/cgi-bin/legp604.exe?121+ful+CHAP0283'&gt;283&lt;/a&gt;, &lt;a href='http://lis.virginia.gov/cgi-bin/legp604.exe?121+ful+CHAP0756'&gt;756&lt;/a&gt;.&lt;/p&gt;</t>
  </si>
  <si>
    <t>¬ß 19.2-386.31</t>
  </si>
  <si>
    <t>Seizure and forfeiture of property used in connection with the exploitation and solicitation of children.</t>
  </si>
  <si>
    <t>&lt;p&gt;All audio and visual equipment, electronic equipment, devices and other personal property used in connection with the possession, production, distribution, publication, sale, possession with intent to distribute or making of child pornography that constitutes a violation of ¬ß &lt;a href='http://law.lis.virginia.gov/vacode/18.2-374.1/'&gt;18.2-374.1&lt;/a&gt; or &lt;a href='http://law.lis.virginia.gov/vacode/18.2-374.1:1/'&gt;18.2-374.1:1&lt;/a&gt;, or in connection with the solicitation of a person less than 18 years of age that constitutes a violation of ¬ß &lt;a href='http://law.lis.virginia.gov/vacode/18.2-374.3/'&gt;18.2-374.3&lt;/a&gt; shall be subject to lawful seizure by a law-enforcement officer and shall be subject to forfeiture to the Commonwealth pursuant to Chapter 22.1 (¬ß &lt;a href='http://law.lis.virginia.gov/vacode/19.2-386.1/'&gt;19.2-386.1&lt;/a&gt; et seq.). The Commonwealth shall file an information and notice of seizure in accordance with the procedures in Chapter 22.1 (¬ß &lt;a href='http://law.lis.virginia.gov/vacode/19.2-386.1/'&gt;19.2-386.1&lt;/a&gt; et seq.); however, any forfeiture action shall be stayed until conviction of the person whose property is subject to forfeiture. Upon his conviction, the court may dispose of the issue of forfeiture or may continue the civil case allowing the defendant time to answer, at the court's discretion.&lt;/p&gt;&lt;p&gt;1986, c. 596, ¬ß 18.2-374.2; 1999, c. &lt;a href='http://lis.virginia.gov/cgi-bin/legp604.exe?991+ful+CHAP0659'&gt;659&lt;/a&gt;; 2004, c. &lt;a href='http://lis.virginia.gov/cgi-bin/legp604.exe?041+ful+CHAP0995'&gt;995&lt;/a&gt;; 2007, cc. &lt;a href='http://lis.virginia.gov/cgi-bin/legp604.exe?071+ful+CHAP0134'&gt;134&lt;/a&gt;, &lt;a href='http://lis.virginia.gov/cgi-bin/legp604.exe?071+ful+CHAP0386'&gt;386&lt;/a&gt;; 2012, cc. &lt;a href='http://lis.virginia.gov/cgi-bin/legp604.exe?121+ful+CHAP0283'&gt;283&lt;/a&gt;, &lt;a href='http://lis.virginia.gov/cgi-bin/legp604.exe?121+ful+CHAP0756'&gt;756&lt;/a&gt;.&lt;/p&gt;</t>
  </si>
  <si>
    <t>¬ß 19.2-386.32</t>
  </si>
  <si>
    <t>Seizure and forfeiture of property used in connection with the abduction of children.</t>
  </si>
  <si>
    <t>&lt;p&gt;All moneys and other property, real and personal, owned by a person and used to further the abduction of a child in violation of ¬ß &lt;a href='http://law.lis.virginia.gov/vacode/18.2-47/'&gt;18.2-47&lt;/a&gt;, &lt;a href='http://law.lis.virginia.gov/vacode/18.2-48/'&gt;18.2-48&lt;/a&gt;, or &lt;a href='http://law.lis.virginia.gov/vacode/18.2-48.1/'&gt;18.2-48.1&lt;/a&gt; are subject to lawful seizure by a law-enforcement officer and are subject to forfeiture to the Commonwealth pursuant to Chapter 22.1 (¬ß &lt;a href='http://law.lis.virginia.gov/vacode/19.2-386.1/'&gt;19.2-386.1&lt;/a&gt; et seq.) by order of the court in which a conviction under ¬ß &lt;a href='http://law.lis.virginia.gov/vacode/18.2-47/'&gt;18.2-47&lt;/a&gt;, &lt;a href='http://law.lis.virginia.gov/vacode/18.2-48/'&gt;18.2-48&lt;/a&gt;, or &lt;a href='http://law.lis.virginia.gov/vacode/18.2-48.1/'&gt;18.2-48.1&lt;/a&gt; is obtained.&lt;/p&gt;&lt;p&gt;2011, cc. &lt;a href='http://lis.virginia.gov/cgi-bin/legp604.exe?111+ful+CHAP0818'&gt;818&lt;/a&gt;, &lt;a href='http://lis.virginia.gov/cgi-bin/legp604.exe?111+ful+CHAP0852'&gt;852&lt;/a&gt;; 2012, cc. &lt;a href='http://lis.virginia.gov/cgi-bin/legp604.exe?121+ful+CHAP0283'&gt;283&lt;/a&gt;, &lt;a href='http://lis.virginia.gov/cgi-bin/legp604.exe?121+ful+CHAP0756'&gt;756&lt;/a&gt;.&lt;/p&gt;</t>
  </si>
  <si>
    <t>¬ß 19.2-386.33</t>
  </si>
  <si>
    <t>Forfeiture of money, etc, derived from violation of ¬ß¬ß 2.2-3103 through 2.2-3112.</t>
  </si>
  <si>
    <t>&lt;p&gt;In addition to any other fine or penalty provided by law, any money or other thing of value derived by an officer or employee from a violation of ¬ß¬ß &lt;a href='http://law.lis.virginia.gov/vacode/2.2-3103/'&gt;2.2-3103&lt;/a&gt; through &lt;a href='http://law.lis.virginia.gov/vacode/2.2-3112/'&gt;2.2-3112&lt;/a&gt; shall be forfeited, in accordance with the procedures contained in Chapter 22.1 (¬ß &lt;a href='http://law.lis.virginia.gov/vacode/19.2-386.1/'&gt;19.2-386.1&lt;/a&gt; et seq.). If the thing of value received by the officer or employee in violation of ¬ß¬ß &lt;a href='http://law.lis.virginia.gov/vacode/2.2-3103/'&gt;2.2-3103&lt;/a&gt; through &lt;a href='http://law.lis.virginia.gov/vacode/2.2-3112/'&gt;2.2-3112&lt;/a&gt; increases in value between the time of the violation and the time of discovery of the violation, the greater value shall determine the amount of forfeiture.&lt;/p&gt;&lt;p&gt;2012, cc. &lt;a href='http://lis.virginia.gov/cgi-bin/legp604.exe?121+ful+CHAP0283'&gt;283&lt;/a&gt;, &lt;a href='http://lis.virginia.gov/cgi-bin/legp604.exe?121+ful+CHAP0756'&gt;756&lt;/a&gt;.&lt;/p&gt;</t>
  </si>
  <si>
    <t>¬ß 19.2-386.34</t>
  </si>
  <si>
    <t>Forfeiture of vehicle used in a felony violation of ¬ß 18.2-266.</t>
  </si>
  <si>
    <t>&lt;p&gt;The vehicle solely owned and operated by the accused during the commission of a felony violation of ¬ß &lt;a href='http://law.lis.virginia.gov/vacode/18.2-266/'&gt;18.2-266&lt;/a&gt; shall be subject to seizure and forfeiture. After an arrest upon a felony violation of ¬ß &lt;a href='http://law.lis.virginia.gov/vacode/18.2-266/'&gt;18.2-266&lt;/a&gt;, the vehicle may be forfeited to the Commonwealth pursuant to the procedures set forth in Chapter 22.1 (¬ß &lt;a href='http://law.lis.virginia.gov/vacode/19.2-386.1/'&gt;19.2-386.1&lt;/a&gt; et seq.). Any seizure shall be stayed until conviction and the exhaustion of all appeals at which time, if the information has been filed, the Commonwealth shall give notice of seizure to all appropriate parties pursuant to ¬ß &lt;a href='http://law.lis.virginia.gov/vacode/19.2-386.3/'&gt;19.2-386.3&lt;/a&gt;.&lt;/p&gt;&lt;p&gt;An immediate family member of the owner of any motor vehicle for which an information has been filed under this section who was not the driver at the time of the violation may petition the court in which such information was filed for the release of the motor vehicle. If the immediate family member proves by a preponderance of the evidence that his immediate family has only one motor vehicle and will suffer a substantial hardship if that motor vehicle is seized and forfeited, the court, in its discretion, may release the vehicle.&lt;/p&gt;&lt;p&gt;In the event the vehicle was sold to a bona fide purchaser subsequent to the arrest but prior to seizure in order to avoid seizure and forfeiture, the Commonwealth shall have a right of action against the seller for the proceeds of the sale.&lt;/p&gt;&lt;p&gt;2012, cc. &lt;a href='http://lis.virginia.gov/cgi-bin/legp604.exe?121+ful+CHAP0283'&gt;283&lt;/a&gt;, &lt;a href='http://lis.virginia.gov/cgi-bin/legp604.exe?121+ful+CHAP0756'&gt;756&lt;/a&gt;.&lt;/p&gt;</t>
  </si>
  <si>
    <t>¬ß 19.2-386.35</t>
  </si>
  <si>
    <t>Seizure of property used in connection with certain offenses.</t>
  </si>
  <si>
    <t>&lt;p&gt;All money, equipment, motor vehicles, and other personal and real property of any kind or character together with any interest or profits derived from the investment of such proceeds or other property that (i) was used in connection with the commission of, or in an attempt to commit, a violation of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href='http://law.lis.virginia.gov/vacode/18.2-357.1/'&gt;18.2-357.1&lt;/a&gt;, &lt;a href='http://law.lis.virginia.gov/vacode/40.1-29/'&gt;40.1-29&lt;/a&gt;, &lt;a href='http://law.lis.virginia.gov/vacode/40.1-100.2/'&gt;40.1-100.2&lt;/a&gt;, or &lt;a href='http://law.lis.virginia.gov/vacode/40.1-103/'&gt;40.1-103&lt;/a&gt;; (ii) is traceable to the proceeds of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or (iii) was used to or intended to be used to promote some form of activity that violates subsection B of ¬ß &lt;a href='http://law.lis.virginia.gov/vacode/18.2-47/'&gt;18.2-47&lt;/a&gt;, ¬ß &lt;a href='http://law.lis.virginia.gov/vacode/18.2-48/'&gt;18.2-48&lt;/a&gt; or &lt;a href='http://law.lis.virginia.gov/vacode/18.2-59/'&gt;18.2-59&lt;/a&gt;, subsection B of ¬ß &lt;a href='http://law.lis.virginia.gov/vacode/18.2-346/'&gt;18.2-346&lt;/a&gt;, or ¬ß &lt;a href='http://law.lis.virginia.gov/vacode/18.2-347/'&gt;18.2-347&lt;/a&gt;, &lt;a href='http://law.lis.virginia.gov/vacode/18.2-348/'&gt;18.2-348&lt;/a&gt;, &lt;a href='http://law.lis.virginia.gov/vacode/18.2-349/'&gt;18.2-349&lt;/a&gt;, &lt;a href='http://law.lis.virginia.gov/vacode/18.2-355/'&gt;18.2-355&lt;/a&gt;, &lt;a href='http://law.lis.virginia.gov/vacode/18.2-356/'&gt;18.2-356&lt;/a&gt;, &lt;a href='http://law.lis.virginia.gov/vacode/18.2-357/'&gt;18.2-357&lt;/a&gt;, &lt;a href='http://law.lis.virginia.gov/vacode/40.1-29/'&gt;40.1-29&lt;/a&gt;, &lt;a href='http://law.lis.virginia.gov/vacode/40.1-100.2/'&gt;40.1-100.2&lt;/a&gt;, or &lt;a href='http://law.lis.virginia.gov/vacode/40.1-103/'&gt;40.1-103&lt;/a&gt; is subject to lawful seizure by a law-enforcement officer and subject to forfeiture to the Commonwealth pursuant to Chapter 22.1 (¬ß &lt;a href='http://law.lis.virginia.gov/vacode/19.2-386.1/'&gt;19.2-386.1&lt;/a&gt; et seq.). Any forfeiture action under this section shall be stayed until conviction, and property eligible for forfeiture pursuant to this section shall be forfeited only upon the entry of a final judgment of conviction for an offense listed in this section; if no such judgment is entered, all property seized pursuant to this section shall be released from seizure.&lt;/p&gt;&lt;p&gt;Real property shall not be subject to seizure unless the minimum prescribed punishment for the violation is a term of imprisonment of not less than five years.&lt;/p&gt;&lt;p&gt;All seizures and forfeitures under this section shall be governed by Chapter 22.1 (¬ß &lt;a href='http://law.lis.virginia.gov/vacode/19.2-386.1/'&gt;19.2-386.1&lt;/a&gt; et seq.), and the procedures specified therein shall apply, mutatis mutandis, to all forfeitures under this section.&lt;/p&gt;&lt;p&gt;2014, c. &lt;a href='http://lis.virginia.gov/cgi-bin/legp604.exe?141+ful+CHAP0658'&gt;658&lt;/a&gt;; 2015, cc. &lt;a href='http://lis.virginia.gov/cgi-bin/legp604.exe?151+ful+CHAP0690'&gt;690&lt;/a&gt;, &lt;a href='http://lis.virginia.gov/cgi-bin/legp604.exe?151+ful+CHAP0691'&gt;691&lt;/a&gt;.&lt;/p&gt;</t>
  </si>
  <si>
    <t>CENTRAL CRIMINAL RECORDS EXCHANGE</t>
  </si>
  <si>
    <t>¬ß 19.2-387</t>
  </si>
  <si>
    <t>Exchange to operate as a division of Department of State Police; authority of Superintendent of State Police.</t>
  </si>
  <si>
    <t>&lt;p&gt;A. The Central Criminal Records Exchange shall operate as a separate division within the Department of State Police and shall be the sole criminal record-keeping agency of the Commonwealth, except for (i) the Department of Juvenile Justice pursuant to Chapter 10 (¬ß &lt;a href='http://law.lis.virginia.gov/vacode/16.1-222/'&gt;16.1-222&lt;/a&gt; et seq.) of Title 16.1, (ii) the Department of Motor Vehicles, (iii) for purposes of the DNA data bank, the Department of Forensic Science and (iv) for the purpose of making parole determinations pursuant to subdivisions 1, 2, 3 and 5 of ¬ß &lt;a href='http://law.lis.virginia.gov/vacode/53.1-136/'&gt;53.1-136&lt;/a&gt;, the Virginia Parole Board.&lt;/p&gt;&lt;p&gt;B. The Superintendent of State Police is hereby authorized to employ such personnel, establish such offices, and acquire such equipment as shall be necessary to carry out the purposes of this chapter and is also authorized to enter into agreements with other state agencies for services to be performed for it by employees of such other agencies.&lt;/p&gt;&lt;p&gt;Code 1950, ¬ß 19.1-19.1:1; 1970, c. 101; 1975, c. 495; 1988, c. 541; 1990, c. 669; 1993, c. 313; 2001, cc. &lt;a href='http://lis.virginia.gov/cgi-bin/legp604.exe?011+ful+CHAP0203'&gt;203&lt;/a&gt;, &lt;a href='http://lis.virginia.gov/cgi-bin/legp604.exe?011+ful+CHAP0215'&gt;215&lt;/a&gt;; 2003, c. &lt;a href='http://lis.virginia.gov/cgi-bin/legp604.exe?031+ful+CHAP0431'&gt;431&lt;/a&gt;; 2005, cc. &lt;a href='http://lis.virginia.gov/cgi-bin/legp604.exe?051+ful+CHAP0868'&gt;868&lt;/a&gt;, &lt;a href='http://lis.virginia.gov/cgi-bin/legp604.exe?051+ful+CHAP0881'&gt;881&lt;/a&gt;.&lt;/p&gt;</t>
  </si>
  <si>
    <t>¬ß 19.2-387.1</t>
  </si>
  <si>
    <t>Protective Order Registry; maintenance; access.</t>
  </si>
  <si>
    <t>&lt;p&gt;A. The Department of State Police shall keep and maintain a computerized Protective Order Registry. The purpose of the Registry shall be to assist the efforts of law-enforcement agencies to protect their communities and their citizens. The Department of State Police shall make Registry information available, upon request, to criminal justice agencies, including local law-enforcement agencies, through the Virginia Criminal Information Network (VCIN). Registry information provided under this section shall be used only for the purposes of the administration of criminal justice.&lt;/p&gt;&lt;p&gt;B. No liability shall be imposed upon any law-enforcement official who disseminates information or fails to disseminate information in good faith compliance with the requirements of this section, but this provision shall not be construed to grant immunity for gross negligence or willful misconduct.&lt;/p&gt;&lt;p&gt;2002, cc. &lt;a href='http://lis.virginia.gov/cgi-bin/legp604.exe?021+ful+CHAP0810'&gt;810&lt;/a&gt;, &lt;a href='http://lis.virginia.gov/cgi-bin/legp604.exe?021+ful+CHAP0818'&gt;818&lt;/a&gt;.&lt;/p&gt;</t>
  </si>
  <si>
    <t>¬ß 19.2-387.2</t>
  </si>
  <si>
    <t>National Crime Prevention and Privacy Compact of 1998.</t>
  </si>
  <si>
    <t>&lt;p&gt;The National Crime Prevention and Privacy Compact of 1998 is hereby enacted and entered into with all other jurisdictions legally joining therein in the form substantially as follows:&lt;/p&gt;&lt;p&gt;NATIONAL CRIME PREVENTION AND PRIVACY COMPACT. &lt;/p&gt;&lt;p&gt;The Contracting Parties agree to the following:&lt;/p&gt;&lt;p&gt;Overview. &lt;/p&gt;&lt;p&gt;A. In general. This Compact organizes an electronic information sharing system among the Federal Government and the States to exchange criminal history records for noncriminal justice purposes authorized by Federal or State law, such as background checks for governmental licensing and employment.&lt;/p&gt;&lt;p&gt;B. Obligations of parties. Under this Compact, the FBI and the Party States agree to maintain detailed databases of their respective criminal history records, including arrests and dispositions, and to make them available to the Federal Government and to Party States for authorized purposes. The FBI shall also manage the Federal data facilities that provide a significant part of the infrastructure for the system.&lt;/p&gt;&lt;p&gt;ARTICLE I. DEFINITIONS. &lt;/p&gt;&lt;p&gt;In this Compact:&lt;/p&gt;&lt;p&gt;"Attorney General" means the Attorney General of the United States.&lt;/p&gt;&lt;p&gt;"Compact officer" means:&lt;/p&gt;&lt;p&gt;1. With respect to the Federal Government, an official so designated by the Director of the FBI; and&lt;/p&gt;&lt;p&gt;2. With respect to a Party State, the chief administrator of the State's criminal history record repository or a designee of the chief administrator who is a regular full-time employee of the repository.&lt;/p&gt;&lt;p&gt;"Council" means the Compact Council established under Article VI.&lt;/p&gt;&lt;p&gt;"Criminal history records" means information collected by criminal justice agencies on individuals consisting of identifiable descriptions and notations of arrests, detentions, indictments, or other formal criminal charges, and any disposition arising therefrom, including acquittal, sentencing, correctional supervision, or release. "Criminal history records" does not include identification information such as fingerprint records if such information does not indicate involvement of the individual with the criminal justice system.&lt;/p&gt;&lt;p&gt;"Criminal history record repository" means the State agency designated by the Governor or other appropriate executive official or the legislature of a State to perform centralized recordkeeping functions for criminal history records and services in the State.&lt;/p&gt;&lt;p&gt;"Criminal justice" includes activities relating to the detection, apprehension, detention, pretrial release, post-trial release, prosecution, adjudication, correctional supervision, or rehabilitation of accused persons or criminal offenders. The administration of criminal justice includes criminal identification activities and the collection, storage, and dissemination of criminal history records.&lt;/p&gt;&lt;p&gt;"Criminal justice agency" means (i) courts; and (ii) a governmental agency or any subunit thereof that (a) performs the administration of criminal justice pursuant to a statute or Executive order; (b) allocates a substantial part of its annual budget to the administration of criminal justice; and (c) includes Federal and State inspectors general offices.&lt;/p&gt;&lt;p&gt;"Criminal justice services" means services provided by the FBI to criminal justice agencies in response to a request for information about a particular individual or as an update to information previously provided for criminal justice purposes.&lt;/p&gt;&lt;p&gt;"Criterion offense" means any felony or misdemeanor offense not included on the list of nonserious offenses published periodically by the FBI.&lt;/p&gt;&lt;p&gt;"Direct access" means access to the National Identification Index by computer terminal or other automated means not requiring the assistance of or intervention by any other party or agency.&lt;/p&gt;&lt;p&gt;"Executive order" means an order of the President of the United States or the chief executive officer of a State that has the force of law and that is promulgated in accordance with applicable law.&lt;/p&gt;&lt;p&gt;"FBI" means the Federal Bureau of Investigation.&lt;/p&gt;&lt;p&gt;"Interstate Identification Index System" or "III System" means the cooperative Federal-State system for the exchange of criminal history records and includes the National Identification Index, the National Fingerprint File and, to the extent of their participation in such system, the criminal history record repositories of the States and the FBI.&lt;/p&gt;&lt;p&gt;"National Fingerprint File" means a database of fingerprints, or other uniquely personal identifying information, relating to an arrested or charged individual maintained by the FBI to provide positive identification of record subjects indexed in the III System.&lt;/p&gt;&lt;p&gt;"National Identification Index" means an index maintained by the FBI consisting of names, identifying numbers, and other descriptive information relating to record subjects about whom there are criminal history records in the III System.&lt;/p&gt;&lt;p&gt;"National indices" means the National Identification Index and the National Fingerprint File.&lt;/p&gt;&lt;p&gt;"Noncriminal justice purposes" means uses of criminal history records for purposes authorized by Federal or State law other than purposes relating to criminal justice activities, including employment suitability, licensing determinations, immigration and naturalization matters, and national security clearances.&lt;/p&gt;&lt;p&gt;"Nonparty State" means a State that has not ratified this Compact.&lt;/p&gt;&lt;p&gt;"Party State" means a State that has ratified this Compact.&lt;/p&gt;&lt;p&gt;"Positive identification" means a determination, based upon a comparison of fingerprints or other equally reliable biometric identification techniques, that the subject of a record search is the same person as the subject of a criminal history record or records indexed in the III System. Identifications based solely upon a comparison of subjects' names or other nonunique identification characteristics or numbers, or combinations thereof, shall not constitute positive identification.&lt;/p&gt;&lt;p&gt;"Sealed record information" means:&lt;/p&gt;&lt;p&gt;1. With respect to adults, that portion of a record that is (i) not available for criminal justice uses; (ii) not supported by fingerprints or other accepted means of positive identification; or (iii) subject to restrictions on dissemination for noncriminal justice purposes pursuant to a court order related to a particular subject or pursuant to a Federal or State statute that requires action on a sealing petition filed by a particular record subject; and&lt;/p&gt;&lt;p&gt;2. With respect to juveniles, whatever each State determines is a sealed record under its own law and procedure.&lt;/p&gt;&lt;p&gt;"State" means any State, territory, or possession of the United States, the District of Columbia, and the Commonwealth of Puerto Rico.&lt;/p&gt;&lt;p&gt;ARTICLE II. PURPOSES. &lt;/p&gt;&lt;p&gt;The purposes of this Compact are to:&lt;/p&gt;&lt;p&gt;1. Provide a legal framework for the establishment of a cooperative Federal-State system for the interstate and Federal-State exchange of criminal history records for noncriminal justice uses;&lt;/p&gt;&lt;p&gt;2. Require the FBI to permit use of the National Identification Index and the National Fingerprint File by each Party State, and to provide, in a timely fashion, Federal and State criminal history records to requesting States, in accordance with the terms of this Compact and with rules, procedures, and standards established by the Council under Article VI;&lt;/p&gt;&lt;p&gt;3. Require Party States to provide information and records for the National Identification Index and the National Fingerprint File and to provide criminal history records, in a timely fashion, to criminal history record repositories of other States and the Federal Government for noncriminal justice purposes, in accordance with the terms of this Compact and with rules, procedures, and standards established by the Council under Article VI;&lt;/p&gt;&lt;p&gt;4. Provide for the establishment of a Council to monitor III System operations and to prescribe system rules and procedures for the effective and proper operation of the III System for noncriminal justice purposes; and&lt;/p&gt;&lt;p&gt;5. Require the FBI and each Party State to adhere to III System standards concerning record dissemination and use, response times, system security, data quality, and other duly established standards, including those that enhance the accuracy and privacy of such records.&lt;/p&gt;&lt;p&gt;ARTICLE III. RESPONSIBILITY OF COMPACT PARTIES. &lt;/p&gt;&lt;p&gt;A. FBI responsibilities. The Director of the FBI shall:&lt;/p&gt;&lt;p&gt;1. Appoint an FBI Compact officer who shall:&lt;/p&gt;&lt;p&gt;a. Administer this Compact within the Department of Justice and among Federal agencies and other agencies and organizations that submit search requests to the FBI pursuant to subsection C of Article V;&lt;/p&gt;&lt;p&gt;b. Ensure that Compact provisions and rules, procedures, and standards prescribed by the Council under Article VI are complied with by the Department of Justice and the Federal agencies and other agencies and organizations referred to in subdivision A 1 a; and&lt;/p&gt;&lt;p&gt;c. Regulate the use of records received by means of the III System from Party States when such records are supplied by the FBI directly to other Federal agencies;&lt;/p&gt;&lt;p&gt;2. Provide to Federal agencies and to State criminal history record repositories, criminal history records maintained in its database for the noncriminal justice purposes described in Article IV, including:&lt;/p&gt;&lt;p&gt;a. Information from Nonparty States; and&lt;/p&gt;&lt;p&gt;b. Information from Party States that is available from the FBI through the III System, but is not available from the Party State through the III System;&lt;/p&gt;&lt;p&gt;3. Provide a telecommunications network and maintain centralized facilities for the exchange of criminal history records for both criminal justice purposes and the noncriminal justice purposes described in Article IV, and ensure that the exchange of such records for criminal justice purposes has priority over exchange for noncriminal justice purposes; and&lt;/p&gt;&lt;p&gt;4. Modify or enter into user agreements with Nonparty State criminal history record repositories to require them to establish record request procedures conforming to those prescribed in Article V.&lt;/p&gt;&lt;p&gt;B. State responsibilities. Each Party State shall:&lt;/p&gt;&lt;p&gt;1. Appoint a Compact officer who shall:&lt;/p&gt;&lt;p&gt;a. Administer this Compact within that State;&lt;/p&gt;&lt;p&gt;b. Ensure that Compact provisions and rules, procedures, and standards established by the Council under Article VI are complied with in the State; and&lt;/p&gt;&lt;p&gt;c. Regulate the in-State use of records received by means of the III System from the FBI or from other Party States;&lt;/p&gt;&lt;p&gt;2. Establish and maintain a criminal history record repository, which shall provide:&lt;/p&gt;&lt;p&gt;a. Information and records for the National Identification Index and the National Fingerprint File; and&lt;/p&gt;&lt;p&gt;b. The State's III System-indexed criminal history records for noncriminal justice purposes described in Article IV;&lt;/p&gt;&lt;p&gt;3. Participate in the National Fingerprint File; and&lt;/p&gt;&lt;p&gt;4. Provide and maintain telecommunications links and related equipment necessary to support the services set forth in this Compact.&lt;/p&gt;&lt;p&gt;C. Compliance with III System standards. In carrying out their responsibilities under this Compact, the FBI and each Party State shall comply with III System rules, procedures, and standards duly established by the Council concerning record dissemination and use, response times, data quality, system security, accuracy, privacy protection, and other aspects of III System operation.&lt;/p&gt;&lt;p&gt;D. Maintenance of record services.&lt;/p&gt;&lt;p&gt;1. Use of the III System for noncriminal justice purposes authorized in this Compact shall be managed so as not to diminish the level of services provided in support of criminal justice purposes.&lt;/p&gt;&lt;p&gt;2. Administration of Compact provisions shall not reduce the level of service available to authorized noncriminal justice users on the effective date of this Compact.&lt;/p&gt;&lt;p&gt;ARTICLE IV. AUTHORIZED RECORD DISCLOSURES. &lt;/p&gt;&lt;p&gt;A. State criminal history record repositories. To the extent authorized by 5 U.S.C. ¬ß 552a (commonly known as the "Privacy Act of 1974"), the FBI shall provide on request criminal history records (excluding sealed records) to State criminal history record repositories for noncriminal justice purposes allowed by Federal statute, Federal Executive order, or a State statute that has been approved by the Attorney General and that authorizes national indices checks.&lt;/p&gt;&lt;p&gt;B. Criminal justice agencies and other governmental or nongovernmental agencies. The FBI, to the extent authorized by 5 U.S.C. ¬ß 552a (commonly known as the "Privacy Act of 1974"), and State criminal history record repositories shall provide criminal history records (excluding sealed records) to criminal justice agencies and other governmental or nongovernmental agencies for noncriminal justice purposes allowed by Federal statute, Federal Executive order, or a State statute that has been approved by the Attorney General, that authorizes national indices checks.&lt;/p&gt;&lt;p&gt;C. Procedures. Any record obtained under this Compact may be used only for the official purposes for which the record was requested. Each Compact officer shall establish procedures, consistent with this Compact, and with rules, procedures, and standards established by the Council under Article VI, which procedures shall protect the accuracy and privacy of the records, and shall:&lt;/p&gt;&lt;p&gt;1. Ensure that records obtained under this Compact are used only by authorized officials for authorized purposes;&lt;/p&gt;&lt;p&gt;2. Require that subsequent record checks are requested to obtain current information whenever a new need arises; and&lt;/p&gt;&lt;p&gt;3. Ensure that record entries that may not legally be used for a particular noncriminal justice purpose are deleted from the response and, if no information authorized for release remains, an appropriate "no record" response is communicated to the requesting official.&lt;/p&gt;&lt;p&gt;ARTICLE V. RECORD REQUEST PROCEDURES. &lt;/p&gt;&lt;p&gt;A. Positive identification. Subject fingerprints or other approved forms of positive identification shall be submitted with all requests for criminal history record checks for noncriminal justice purposes.&lt;/p&gt;&lt;p&gt;B. Submission of State requests. Each request for a criminal history record check utilizing the national indices made under any approved State statute shall be submitted through that State's criminal history record repository. A State criminal history record repository shall process an interstate request for noncriminal justice purposes through the national indices only if such request is transmitted through another State criminal history record repository or the FBI.&lt;/p&gt;&lt;p&gt;C. Submission of Federal requests. Each request for criminal history record checks utilizing the national indices made under Federal authority shall be submitted through the FBI or, if the State criminal history record repository consents to process fingerprint submissions, through the criminal history record repository in the State in which such request originated. Direct access to the National Identification Index by entities other than the FBI and State criminal history records repositories shall not be permitted for noncriminal justice purposes.&lt;/p&gt;&lt;p&gt;D. Fees. A State criminal history record repository or the FBI:&lt;/p&gt;&lt;p&gt;1. May charge a fee, in accordance with applicable law, for handling a request involving fingerprint processing for noncriminal justice purposes; and&lt;/p&gt;&lt;p&gt;2. May not charge a fee for providing criminal history records in response to an electronic request for a record that does not involve a request to process fingerprints.&lt;/p&gt;&lt;p&gt;E. Additional search.&lt;/p&gt;&lt;p&gt;1. If a State criminal history record repository cannot positively identify the subject of a record request made for noncriminal justice purposes, the request, together with fingerprints or other approved identifying information, shall be forwarded to the FBI for a search of the national indices.&lt;/p&gt;&lt;p&gt;2. If, with respect to a request forwarded by a State criminal history record repository under subdivision 1, the FBI positively identifies the subject as having a III System-indexed record or records:&lt;/p&gt;&lt;p&gt;a. The FBI shall so advise the State criminal history record repository; and&lt;/p&gt;&lt;p&gt;b. The State criminal history record repository shall be entitled to obtain the additional criminal history record information from the FBI or other State criminal history record repositories.&lt;/p&gt;&lt;p&gt;ARTICLE VI. ESTABLISHMENT OF COMPACT COUNCIL. &lt;/p&gt;&lt;p&gt;A. Establishment.&lt;/p&gt;&lt;p&gt;1. In general. There is established a council to be known as the "Compact Council," which shall have the authority to promulgate rules and procedures governing the use of the III System for noncriminal justice purposes, not to conflict with FBI administration of the III System for criminal justice purposes.&lt;/p&gt;&lt;p&gt;2. Organization. The Council shall:&lt;/p&gt;&lt;p&gt;a. Continue in existence as long as this Compact remains in effect;&lt;/p&gt;&lt;p&gt;b. Be located, for administrative purposes, within the FBI; and&lt;/p&gt;&lt;p&gt;c. Be organized and hold its first meeting as soon as practicable after the effective date of this Compact.&lt;/p&gt;&lt;p&gt;B. Membership. The Council shall be composed of 15 members, each of whom shall be appointed by the Attorney General, as follows:&lt;/p&gt;&lt;p&gt;1. Nine members, each of whom shall serve a two-year term, who shall be selected from among the Compact officers of Party States based on the recommendation of the Compact officers of all Party States, except that, in the absence of the requisite number of Compact officers available to serve, the chief administrators of the criminal history record repositories of Nonparty States shall be eligible to serve on an interim basis.&lt;/p&gt;&lt;p&gt;2. Two at-large members, nominated by the Director of the FBI, each of whom shall serve a three-year term, of whom:&lt;/p&gt;&lt;p&gt;a. One shall be a representative of the criminal justice agencies of the Federal Government and may not be an employee of the FBI; and&lt;/p&gt;&lt;p&gt;b. One shall be a representative of the noncriminal justice agencies of the Federal Government.&lt;/p&gt;&lt;p&gt;3. Two at-large members, nominated by the Chairman of the Council, once the Chairman is elected pursuant to subsection C, each of whom shall serve a three-year term, of whom:&lt;/p&gt;&lt;p&gt;a. One shall be a representative of State or local criminal justice agencies; and&lt;/p&gt;&lt;p&gt;b. One shall be a representative of State or local noncriminal justice agencies.&lt;/p&gt;&lt;p&gt;4. One member, who shall serve a three-year term, and who shall simultaneously be a member of the FBI's advisory policy board on criminal justice information services, nominated by the membership of that policy board.&lt;/p&gt;&lt;p&gt;5. One member, nominated by the Director of the FBI, who shall serve a three-year term, and who shall be an employee of the FBI.&lt;/p&gt;&lt;p&gt;C. Chairman and Vice Chairman.&lt;/p&gt;&lt;p&gt;1. In general. From its membership, the Council shall elect a Chairman and a Vice Chairman of the Council, respectively. Both the Chairman and Vice Chairman of the Council:&lt;/p&gt;&lt;p&gt;a. Shall be a Compact officer, unless there is no Compact officer on the Council who is willing to serve, in which case the Chairman may be an at-large member; and&lt;/p&gt;&lt;p&gt;b. Shall serve a two-year term and may be reelected to only one additional two-year term.&lt;/p&gt;&lt;p&gt;2. Duties of Vice Chairman. The Vice Chairman of the Council shall serve as the Chairman of the Council in the absence of the Chairman.&lt;/p&gt;&lt;p&gt;D. Meetings.&lt;/p&gt;&lt;p&gt;1. In general. The Council shall meet at least once each year at the call of the Chairman. Each meeting of the Council shall be open to the public. The Council shall provide prior public notice in the Federal Register of each meeting of the Council, including the matters to be addressed at such meeting.&lt;/p&gt;&lt;p&gt;2. Quorum. A majority of the Council or any committee of the Council shall constitute a quorum of the Council or of such committee, respectively, for the conduct of business. A lesser number may meet to hold hearings, take testimony, or conduct any business not requiring a vote.&lt;/p&gt;&lt;p&gt;E. Rules, procedures, and standards. The Council shall make available for public inspection and copying at the Council office within the FBI, and shall publish in the Federal Register, any rules, procedures, or standards established by the Council.&lt;/p&gt;&lt;p&gt;F. Assistance from FBI. The Council may request from the FBI such reports, studies, statistics, or other information or materials as the Council determines to be necessary to enable the Council to perform its duties under this Compact. The FBI, to the extent authorized by law, may provide such assistance or information upon such a request.&lt;/p&gt;&lt;p&gt;G. Committees. The Chairman may establish committees as necessary to carry out this Compact and may prescribe their membership, responsibilities, and duration.&lt;/p&gt;&lt;p&gt;ARTICLE VII. RATIFICATION OF COMPACT. &lt;/p&gt;&lt;p&gt;This Compact shall take effect upon being entered into by two or more States as between those States and the Federal Government. Upon subsequent entering into this Compact by additional States, it shall become effective among those States and the Federal Government and each Party State that has previously ratified it. When ratified, this Compact shall have the full force and effect of law within the ratifying jurisdictions. The form of ratification shall be in accordance with the laws of the executing State.&lt;/p&gt;&lt;p&gt;ARTICLE VIII. MISCELLANEOUS PROVISIONS &lt;/p&gt;&lt;p&gt;A. Relation of Compact to certain FBI activities. Administration of this Compact shall not interfere with the management and control of the Director of the FBI over the FBI's collection and dissemination of criminal history records and the advisory function of the FBI's advisory policy board chartered under the Federal Advisory Committee Act (5 U.S.C. App.) for all purposes other than noncriminal justice.&lt;/p&gt;&lt;p&gt;B. No authority for nonappropriated expenditures. Nothing in this Compact shall require the FBI to obligate or expend funds beyond those appropriated to the FBI.&lt;/p&gt;&lt;p&gt;C. Relating to Public Law 92 544. Nothing in this Compact shall diminish or lessen the obligations, responsibilities, and authorities of any State, whether a Party State or a Nonparty State, or of any criminal history record repository or other subdivision or component thereof, under the Departments of State, Justice, and Commerce, the Judiciary, and Related Agencies Appropriation Act, 1973 (Public Law 92 544), or regulations and guidelines promulgated thereunder, including the rules and procedures promulgated by the Council under subsection A of Article VI, regarding the use and dissemination of criminal history records and information.&lt;/p&gt;&lt;p&gt;ARTICLE IX. RENUNCIATION. &lt;/p&gt;&lt;p&gt;A. In general. This Compact shall bind each Party State until renounced by the Party State.&lt;/p&gt;&lt;p&gt;B. Effect. Any renunciation of this Compact by a Party State shall:&lt;/p&gt;&lt;p&gt;1. Be effected in the same manner by which the Party State ratified this Compact; and&lt;/p&gt;&lt;p&gt;2. Become effective 180 days after written notice of renunciation is provided by the Party State to each other Party State and to the Federal Government.&lt;/p&gt;&lt;p&gt;ARTICLE X. SEVERABILITY. &lt;/p&gt;&lt;p&gt;The provisions of this Compact shall be severable, and if any phrase, clause, sentence, or provision of this Compact is declared to be contrary to the constitution of any participating State, or to the Constitution of the United States, or the applicability thereof to any government, agency, person, or circumstance is held invalid, the validity of the remainder of this Compact and the applicability thereof to any government, agency, person, or circumstance shall not be affected thereby. If a portion of this Compact is held contrary to the constitution of any Party State, all other portions of this Compact shall remain in full force and effect as to the remaining Party States and in full force and effect as to the Party State affected, as to all other provisions.&lt;/p&gt;&lt;p&gt;ARTICLE XI. ADJUDICATION OF DISPUTES. &lt;/p&gt;&lt;p&gt;A. In general. The Council shall:&lt;/p&gt;&lt;p&gt;1. Have initial authority to make determinations with respect to any dispute regarding:&lt;/p&gt;&lt;p&gt;a. Interpretation of this Compact;&lt;/p&gt;&lt;p&gt;b. Any rule or standard established by the Council pursuant to Article V; and&lt;/p&gt;&lt;p&gt;c. Any dispute or controversy between any parties to this Compact; and&lt;/p&gt;&lt;p&gt;2. Hold a hearing concerning any dispute described in subdivision 1 at a regularly scheduled meeting of the Council and only render a decision based upon a majority vote of the members of the Council. Such decision shall be published pursuant to the requirements of subsection E of Article VI.&lt;/p&gt;&lt;p&gt;B. Duties of FBI. The FBI shall exercise immediate and necessary action to preserve the integrity of the III System, maintain system policy and standards, protect the accuracy and privacy of records, and to prevent abuses, until the Council holds a hearing on such matters.&lt;/p&gt;&lt;p&gt;C. Right of appeal. The FBI or a Party State may appeal any decision of the Council to the Attorney General, and thereafter may file suit in the appropriate district court of the United States, which shall have original jurisdiction of all cases or controversies arising under this Compact. Any suit arising under this Compact and initiated in a State court shall be removed to the appropriate district court of the United States in the manner provided by 28 U.S.C. ¬ß 1446, or other statutory authority.&lt;/p&gt;&lt;p&gt;2017, c. &lt;a href='http://lis.virginia.gov/cgi-bin/legp604.exe?171+ful+CHAP0319'&gt;319&lt;/a&gt;.&lt;/p&gt;</t>
  </si>
  <si>
    <t>¬ß 19.2-388</t>
  </si>
  <si>
    <t>Duties and authority of Exchange.</t>
  </si>
  <si>
    <t>&lt;p&gt;A. It shall be the duty of the Central Criminal Records Exchange to receive, classify and file criminal history record information as defined in ¬ß &lt;a href='http://law.lis.virginia.gov/vacode/9.1-101/'&gt;9.1-101&lt;/a&gt; and other records required to be reported to it by ¬ß¬ß &lt;a href='http://law.lis.virginia.gov/vacode/16.1-299/'&gt;16.1-299&lt;/a&gt; and &lt;a href='http://law.lis.virginia.gov/vacode/19.2-390/'&gt;19.2-390&lt;/a&gt;. The Exchange is authorized to prepare and furnish to all state and local law-enforcement officials and agencies; to clerks of circuit courts, general district courts, and juvenile and domestic relations district courts; and to corrections and penal officials, forms which shall be used for the making of such reports.&lt;/p&gt;&lt;p&gt;B. Juvenile records received pursuant to ¬ß &lt;a href='http://law.lis.virginia.gov/vacode/16.1-299/'&gt;16.1-299&lt;/a&gt; shall be maintained separately from adult records.&lt;/p&gt;&lt;p&gt;Code 1950, ¬ß 19.1-19.2; 1966, c. 669; 1968, c. 537; 1970, c. 118; 1975, c. 495; 1976, c. 771; 1982, c. 33; 1993, cc. 468, 926; 1996, cc. &lt;a href='http://lis.virginia.gov/cgi-bin/legp604.exe?961+ful+CHAP0755'&gt;755&lt;/a&gt;, &lt;a href='http://lis.virginia.gov/cgi-bin/legp604.exe?961+ful+CHAP0914'&gt;914&lt;/a&gt;.&lt;/p&gt;</t>
  </si>
  <si>
    <t>¬ß 19.2-389</t>
  </si>
  <si>
    <t>Dissemination of criminal history record information.</t>
  </si>
  <si>
    <t>&lt;p&gt;A. Criminal history record information shall be disseminated, whether directly or through an intermediary, only to:&lt;/p&gt;&lt;p&gt;1. Authorized officers or employees of criminal justice agencies, as defined by &amp;sect; &lt;a href='/vacode/9.1-101/'&gt;9.1-101&lt;/a&gt;, for purposes of the administration of criminal justice and the screening of an employment application or review of employment by a criminal justice agency with respect to its own employees or applicants, and dissemination to the Virginia Parole Board, pursuant to this subdivision, of such information on all state-responsible inmates for the purpose of making parole determinations pursuant to subdivisions 1, 2, 3, and 5 of &amp;sect; &lt;a href='/vacode/53.1-136/'&gt;53.1-136&lt;/a&gt; shall include collective dissemination by electronic means every 30 days. For purposes of this subdivision, criminal history record information includes information sent to the Central Criminal Records Exchange pursuant to &amp;sect;&amp;sect; &lt;a href='/vacode/37.2-819/'&gt;37.2-819&lt;/a&gt; and &lt;a href='/vacode/64.2-2014/'&gt;64.2-2014&lt;/a&gt; when disseminated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the purposes of the administration of criminal justice;&lt;/p&gt;&lt;p&gt;2. Such other individuals and agencies that require criminal history record information to implement a state or federal statute or executive order of the President of the United States or Governor that expressly refers to criminal conduct and contains requirements or exclusions expressly based upon such conduct, except that information concerning the arrest of an individual may not be disseminated to a noncriminal justice agency or individual if an interval of one year has elapsed from the date of the arrest and no disposition of the charge has been recorded and no active prosecution of the charge is pending;&lt;/p&gt;&lt;p&gt;3. Individuals and agencies pursuant to a specific agreement with a criminal justice agency to provide services required for the administration of criminal justice pursuant to that agreement which shall specifically authorize access to data, limit the use of data to purposes for which given, and ensure the security and confidentiality of the data;&lt;/p&gt;&lt;p&gt;4. Individuals and agencies for the express purpose of research, evaluative, or statistical activities pursuant to an agreement with a criminal justice agency that shall specifically authorize access to data, limit the use of data to research, evaluative, or statistical purposes, and ensure the confidentiality and security of the data;&lt;/p&gt;&lt;p&gt;5. Agencies of state or federal government that are authorized by state or federal statute or executive order of the President of the United States or Governor to conduct investigations determining employment suitability or eligibility for security clearances allowing access to classified information;&lt;/p&gt;&lt;p&gt;6. Individuals and agencies where authorized by court order or court rule;&lt;/p&gt;&lt;p&gt;7. Agencies of any political subdivision of the Commonwealth, public transportation companies owned, operated or controlled by any political subdivision, and any public service corporation that operates a public transit system owned by a local government for the conduct of investigations of applicants for employment, permit, or license whenever, in the interest of public welfare or safety, it is necessary to determine under a duly enacted ordinance if the past criminal conduct of a person with a conviction record would be compatible with the nature of the employment, permit, or license under consideration;&lt;/p&gt;&lt;p&gt;7a. Commissions created pursuant to the Transportation District Act of 1964 (&amp;sect; &lt;a href='/vacode/33.2-1900/'&gt;33.2-1900&lt;/a&gt; et seq.) of Title 33.2 and their contractors, for the conduct of investigations of individuals who have been offered a position of employment whenever, in the interest of public welfare or safety and as authorized in the Transportation District Act of 1964, it is necessary to determine if the past criminal conduct of a person with a conviction record would be compatible with the nature of the employment under consideration;&lt;/p&gt;&lt;p&gt;8. Public or private agencies when authorized or required by federal or state law or interstate compact to investigate (i) applicants for foster or adoptive parenthood or (ii) any individual, and the adult members of that individual's household, with whom the agency is considering placing a child or from whom the agency is considering removing a child due to abuse or neglect, on an emergency, temporary, or permanent basis pursuant to &amp;sect;&amp;sect; &lt;a href='/vacode/63.2-901.1/'&gt;63.2-901.1&lt;/a&gt; and &lt;a href='/vacode/63.2-1505/'&gt;63.2-1505&lt;/a&gt;, subject to the restriction that the data shall not be further disseminated to any party other than a federal or state authority or court as may be required to comply with an express requirement of law;&lt;/p&gt;&lt;p&gt;9. To the extent permitted by federal law or regulation, public service companies as defined in &amp;sect; &lt;a href='/vacode/56-1/'&gt;56-1&lt;/a&gt;, for the conduct of investigations of applicants for employment when such employment involves personal contact with the public or when past criminal conduct of an applicant would be incompatible with the nature of the employment under consideration;&lt;/p&gt;&lt;p&gt;10. The appropriate authority for purposes of granting citizenship and for purposes of international travel, including, but not limited to, issuing visas and passports;&lt;/p&gt;&lt;p&gt;11. A person requesting a copy of his own criminal history record information as defined in &amp;sect; &lt;a href='/vacode/9.1-101/'&gt;9.1-101&lt;/a&gt; at his cost, except that criminal history record information shall be supplied at no charge to a person who has applied to be a volunteer with (i) a Virginia affiliate of Big Brothers/Big Sisters of America; (ii) a volunteer fire company; (iii) the Volunteer Emergency Families for Children; (iv) any affiliate of Prevent Child Abuse, Virginia; (v) any Virginia affiliate of Compeer; or (vi) any board member or any individual who has been offered membership on the board of a Crime Stoppers, Crime Solvers or Crime Line program as defined in &amp;sect; &lt;a href='/vacode/15.2-1713.1/'&gt;15.2-1713.1&lt;/a&gt;;&lt;/p&gt;&lt;p&gt;12. Administrators and board presidents of and applicants for licensure or registration as a child welfare agency as defined in &amp;sect; &lt;a href='/vacode/63.2-100/'&gt;63.2-100&lt;/a&gt; for dissemination to the Commissioner of Social Services' representative pursuant to &amp;sect; &lt;a href='/vacode/63.2-1702/'&gt;63.2-1702&lt;/a&gt; for the conduct of investigations with respect to employees of and volunteers at such facilities, caretakers, and other adults living in family day homes or homes approved by family day systems, and foster and adoptive parent applicants of private child-placing agencies, pursuant to &amp;sect;&amp;sect; &lt;a href='/vacode/63.2-1719/'&gt;63.2-1719&lt;/a&gt;, &lt;a href='/vacode/63.2-1720/'&gt;63.2-1720&lt;/a&gt;, &lt;a href='/vacode/63.2-1720.1/'&gt;63.2-1720.1&lt;/a&gt;, &lt;a href='/vacode/63.2-1721/'&gt;63.2-1721&lt;/a&gt;, and &lt;a href='/vacode/63.2-1721.1/'&gt;63.2-1721.1&lt;/a&gt;, subject to the restriction that the data shall not be further disseminated by the facility or agency to any party other than the data subject, the Commissioner of Social Services' representative or a federal or state authority or court as may be required to comply with an express requirement of law for such further dissemination;&lt;/p&gt;&lt;p&gt;13. The school boards of the Commonwealth for the purpose of screening individuals who are offered or who accept public school employment and those current school board employees for whom a report of arrest has been made pursuant to &amp;sect; &lt;a href='/vacode/19.2-83.1/'&gt;19.2-83.1&lt;/a&gt;;&lt;/p&gt;&lt;p&gt;14. The Virginia Lottery for the conduct of investigations as set forth in the Virginia Lottery Law (&amp;sect; &lt;a href='/vacode/58.1-4000/'&gt;58.1-4000&lt;/a&gt; et seq.), and the Department of Agriculture and Consumer Services for the conduct of investigations as set forth in Article 1.1:1 (&amp;sect; &lt;a href='/vacode/18.2-340.15/'&gt;18.2-340.15&lt;/a&gt; et seq.) of Chapter 8 of Title 18.2;&lt;/p&gt;&lt;p&gt;15. Licensed nursing homes, hospitals and home care organizations for the conduct of investigations of applicants for compensated employment in licensed nursing homes pursuant to &amp;sect; &lt;a href='/vacode/32.1-126.01/'&gt;32.1-126.01&lt;/a&gt;, hospital pharmacies pursuant to &amp;sect; &lt;a href='/vacode/32.1-126.02/'&gt;32.1-126.02&lt;/a&gt;, and home care organizations pursuant to &amp;sect; &lt;a href='/vacode/32.1-162.9:1/'&gt;32.1-162.9:1&lt;/a&gt;, subject to the limitations set out in subsection E;&lt;/p&gt;&lt;p&gt;16. Licensed assisted living facilities and licensed adult day care centers for the conduct of investigations of applicants for compensated employment in licensed assisted living facilities and licensed adult day care centers pursuant to &amp;sect; &lt;a href='/vacode/63.2-1720/'&gt;63.2-1720&lt;/a&gt;, subject to the limitations set out in subsection F;&lt;/p&gt;&lt;p&gt;17. The Virginia Alcoholic Beverage Control Authority for the conduct of investigations as set forth in &amp;sect; &lt;a href='/vacode/4.1-103.1/'&gt;4.1-103.1&lt;/a&gt;;&lt;/p&gt;&lt;p&gt;18. The State Board of Elections and authorized officers and employees thereof and general registrars appointed pursuant to &amp;sect; &lt;a href='/vacode/24.2-110/'&gt;24.2-110&lt;/a&gt; in the course of conducting necessary investigations with respect to voter registration, limited to any record of felony convictions;&lt;/p&gt;&lt;p&gt;19. The Commissioner of Behavioral Health and Developmental Services for those individuals who are committed to the custody of the Commissioner pursuant to &amp;sect;&amp;sect; &lt;a href='/vacode/19.2-169.2/'&gt;19.2-169.2&lt;/a&gt;, &lt;a href='/vacode/19.2-169.6/'&gt;19.2-169.6&lt;/a&gt;, &lt;a href='/vacode/19.2-182.2/'&gt;19.2-182.2&lt;/a&gt;, &lt;a href='/vacode/19.2-182.3/'&gt;19.2-182.3&lt;/a&gt;, &lt;a href='/vacode/19.2-182.8/'&gt;19.2-182.8&lt;/a&gt;, and &lt;a href='/vacode/19.2-182.9/'&gt;19.2-182.9&lt;/a&gt; for the purpose of placement, evaluation, and treatment planning;&lt;/p&gt;&lt;p&gt;20. Any alcohol safety action program certified by the Commission on the Virginia Alcohol Safety Action Program for (i) assessments of habitual offenders under &amp;sect; &lt;a href='/vacode/46.2-360/'&gt;46.2-360&lt;/a&gt;, (ii) interventions with first offenders under &amp;sect; &lt;a href='/vacode/18.2-251/'&gt;18.2-251&lt;/a&gt;, or (iii) services to offenders under &amp;sect; &lt;a href='/vacode/18.2-51.4/'&gt;18.2-51.4&lt;/a&gt;, &lt;a href='/vacode/18.2-266/'&gt;18.2-266&lt;/a&gt;, or &lt;a href='/vacode/18.2-266.1/'&gt;18.2-266.1&lt;/a&gt;;&lt;/p&gt;&lt;p&gt;21. Residential facilities for juveniles regulated or operated by the Department of Social Services, the Department of Education, or the Department of Behavioral Health and Developmental Services for the purpose of determining applicants' fitness for employment or for providing volunteer or contractual services;&lt;/p&gt;&lt;p&gt;22. The Department of Behavioral Health and Developmental Services and facilities operated by the Department for the purpose of determining an individual's fitness for employment pursuant to departmental instructions;&lt;/p&gt;&lt;p&gt;23. Pursuant to &amp;sect; &lt;a href='/vacode/22.1-296.3/'&gt;22.1-296.3&lt;/a&gt;, the governing boards or administrators of private elementary or secondary schools which are accredited pursuant to &amp;sect; &lt;a href='/vacode/22.1-19/'&gt;22.1-19&lt;/a&gt; or a private organization coordinating such records information on behalf of such governing boards or administrators pursuant to a written agreement with the Department of State Police;&lt;/p&gt;&lt;p&gt;24. Public institutions of higher education and nonprofit private institutions of higher education for the purpose of screening individuals who are offered or accept employment;&lt;/p&gt;&lt;p&gt;25. Members of a threat assessment team established by a local school board pursuant to &amp;sect; &lt;a href='/vacode/22.1-79.4/'&gt;22.1-79.4&lt;/a&gt;, by a public institution of higher education pursuant to &amp;sect; &lt;a href='/vacode/23.1-805/'&gt;23.1-805&lt;/a&gt;, or by a private nonprofit institution of higher education, for the purpose of assessing or intervening with an individual whose behavior may present a threat to safety; however, no member of a threat assessment team shall redisclose any criminal history record information obtained pursuant to this section or otherwise use any record of an individual beyond the purpose that such disclosure was made to the threat assessment team;&lt;/p&gt;&lt;p&gt;26. Executive directors of community services boards or the personnel director serving the community services board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href='/vacode/37.2-607/'&gt;37.2-607&lt;/a&gt;;&lt;/p&gt;&lt;p&gt;27. Executive directors of behavioral health authorities as defined in &amp;sect; &lt;a href='/vacode/37.2-600/'&gt;37.2-600&lt;/a&gt; for the purpose of determining an individual's fitness for employment, approval as a sponsored residential service provider, or permission to enter into a shared living arrangement with a person receiving medical assistance services pursuant to a waiver pursuant to &amp;sect;&amp;sect; &lt;a href='/vacode/37.2-506/'&gt;37.2-506&lt;/a&gt; and &lt;a href='/vacode/37.2-607/'&gt;37.2-607&lt;/a&gt;;&lt;/p&gt;&lt;p&gt;28. The Commissioner of Social Services for the purpose of locating persons who owe child support or who are alleged in a pending paternity proceeding to be a putative father, provided that only the name, address, demographics and social security number of the data subject shall be released;&lt;/p&gt;&lt;p&gt;29. Authorized officers or directors of agencies licensed pursuant to Article 2 (&amp;sect; &lt;a href='/vacode/37.2-403/'&gt;37.2-403&lt;/a&gt; et seq.) of Chapter 4 of Title 37.2 by the Department of Behavioral Health and Developmental Services for the purpose of determining if any applicant who accepts employment in any direct care position or requests approval as a sponsored residential service provider or permission to enter into a shared living arrangement with a person receiving medical assistance services pursuant to a waiver has been convicted of a crime that affects his fitness to have responsibility for the safety and well-being of individuals with mental illness, intellectual disability, or substance abuse pursuant to &amp;sect;&amp;sect; &lt;a href='/vacode/37.2-416/'&gt;37.2-416&lt;/a&gt;, &lt;a href='/vacode/37.2-506/'&gt;37.2-506&lt;/a&gt;, and &lt;a href='/vacode/37.2-607/'&gt;37.2-607&lt;/a&gt;;&lt;/p&gt;&lt;p&gt;30. The Commissioner of the Department of Motor Vehicles, for the purpose of evaluating applicants for and holders of a motor carrier certificate or license subject to the provisions of Chapters 20 (&amp;sect; &lt;a href='/vacode/46.2-2000/'&gt;46.2-2000&lt;/a&gt; et seq.) and 21 (&amp;sect; &lt;a href='/vacode/46.2-2100/'&gt;46.2-2100&lt;/a&gt; et seq.) of Title 46.2;&lt;/p&gt;&lt;p&gt;31. The chairmen of the Committees for Courts of Justice of the Senate or the House of Delegates for the purpose of determining if any person being considered for election to any judgeship has been convicted of a crime;&lt;/p&gt;&lt;p&gt;32. Heads of state agencies in which positions have been identified as sensitive for the purpose of determining an individual's fitness for employment in positions designated as sensitive under Department of Human Resource Management policies developed pursuant to &amp;sect; &lt;a href='/vacode/2.2-1201.1/'&gt;2.2-1201.1&lt;/a&gt;;&lt;/p&gt;&lt;p&gt;33. The Office of the Attorney General, for all criminal justice activities otherwise permitted under subdivision A 1 and for purposes of performing duties required by the Civil Commitment of Sexually Violent Predators Act (&amp;sect; &lt;a href='/vacode/37.2-900/'&gt;37.2-900&lt;/a&gt; et seq.);&lt;/p&gt;&lt;p&gt;34. Shipyards, to the extent permitted by federal law or regulation, engaged in the design, construction, overhaul, or repair of nuclear vessels for the United States Navy, including their subsidiary companies, for the conduct of investigations of applications for employment or for access to facilities, by contractors, leased laborers, and other visitors;&lt;/p&gt;&lt;p&gt;35. Any employer of individuals whose employment requires that they enter the homes of others, for the purpose of screening individuals who apply for, are offered, or have accepted such employment;&lt;/p&gt;&lt;p&gt;36. Public agencies when and as required by federal or state law to investigate (i) applicants as providers of adult foster care and home-based services or (ii) any individual with whom the agency is considering placing an adult on an emergency, temporary, or permanent basis pursuant to &amp;sect; &lt;a href='/vacode/63.2-1601.1/'&gt;63.2-1601.1&lt;/a&gt;, subject to the restriction that the data shall not be further disseminated by the agency to any party other than a federal or state authority or court as may be required to comply with an express requirement of law for such further dissemination, subject to limitations set out in subsection G;&lt;/p&gt;&lt;p&gt;37. The Department of Medical Assistance Services, or its designee, for the purpose of screening individuals who, through contracts, subcontracts, or direct employment, volunteer, apply for, are offered, or have accepted a position related to the provision of transportation services to enrollees in the Medicaid Program or the Family Access to Medical Insurance Security (FAMIS) Program, or any other program administered by the Department of Medical Assistance Services;&lt;/p&gt;&lt;p&gt;38. The State Corporation Commission for the purpose of investigating individuals who are current or proposed members, senior officers, directors, and principals of an applicant or person licensed under Chapter 16 (&amp;sect; &lt;a href='/vacode/6.2-1600/'&gt;6.2-1600&lt;/a&gt; et seq.) or Chapter 19 (&amp;sect; &lt;a href='/vacode/6.2-1900/'&gt;6.2-1900&lt;/a&gt; et seq.) of Title 6.2. Notwithstanding any other provision of law, if an application is denied based in whole or in part on information obtained from the Central Criminal Records Exchange pursuant to Chapter 16 or 19 of Title 6.2, the Commissioner of Financial Institutions or his designee may disclose such information to the applicant or its designee;&lt;/p&gt;&lt;p&gt;39. The Department of Professional and Occupational Regulation for the purpose of investigating individuals for initial licensure pursuant to &amp;sect; &lt;a href='/vacode/54.1-2106.1/'&gt;54.1-2106.1&lt;/a&gt;;&lt;/p&gt;&lt;p&gt;40. The Department for Aging and Rehabilitative Services and the Department for the Blind and Vision Impaired for the purpose of evaluating an individual's fitness for various types of employment and for the purpose of delivering comprehensive vocational rehabilitation services pursuant to Article 11 (&amp;sect; &lt;a href='/vacode/51.5-170/'&gt;51.5-170&lt;/a&gt; et seq.) of Chapter 14 of Title 51.5 that will assist the individual in obtaining employment;&lt;/p&gt;&lt;p&gt;41. Bail bondsmen, in accordance with the provisions of &amp;sect; &lt;a href='/vacode/19.2-120/'&gt;19.2-120&lt;/a&gt;;&lt;/p&gt;&lt;p&gt;42. The State Treasurer for the purpose of determining whether a person receiving compensation for wrongful incarceration meets the conditions for continued compensation under &amp;sect; &lt;a href='/vacode/8.01-195.12/'&gt;8.01-195.12&lt;/a&gt;;&lt;/p&gt;&lt;p&gt;43. The Department of Social Services and directors of local departments of social services for the purpose of screening individuals seeking to enter into a contract with the Department of Social Services or a local department of social services for the provision of child care services for which child care subsidy payments may be provided;&lt;/p&gt;&lt;p&gt;44. The Department of Juvenile Justice to investigate any parent, guardian, or other adult members of a juvenile's household when completing a predispositional or postdispositional report required by &amp;sect; &lt;a href='/vacode/16.1-273/'&gt;16.1-273&lt;/a&gt; or a Board of Juvenile Justice regulation promulgated pursuant to &amp;sect; &lt;a href='/vacode/16.1-233/'&gt;16.1-233&lt;/a&gt;; and&lt;/p&gt;&lt;p&gt;45. Other entities as otherwise provided by law.&lt;/p&gt;&lt;p&gt;Upon an ex parte motion of a defendant in a felony case and upon the showing that the records requested may be relevant to such case, the court shall enter an order requiring the Central Criminal Records Exchange to furnish the defendant, as soon as practicable, copies of any records of persons designated in the order on whom a report has been made under the provisions of this chapter.&lt;/p&gt;&lt;p&gt;Notwithstanding any other provision of this chapter to the contrary, upon a written request sworn to before an officer authorized to take acknowledgments, the Central Criminal Records Exchange, or the criminal justice agency in cases of offenses not required to be reported to the Exchange, shall furnish a copy of conviction data covering the person named in the request to the person making the request; however, such person on whom the data is being obtained shall consent in writing, under oath, to the making of such request. A person receiving a copy of his own conviction data may utilize or further disseminate that data as he deems appropriate. In the event no conviction data is maintained on the data subject, the person making the request shall be furnished at his cost a certification to that effect.&lt;/p&gt;&lt;p&gt;B. Use of criminal history record information disseminated to noncriminal justice agencies under this section shall be limited to the purposes for which it was given and may not be disseminated further.&lt;/p&gt;&lt;p&gt;C. No criminal justice agency or person shall confirm the existence or nonexistence of criminal history record information for employment or licensing inquiries except as provided by law.&lt;/p&gt;&lt;p&gt;D. Criminal justice agencies shall establish procedures to query the Central Criminal Records Exchange prior to dissemination of any criminal history record information on offenses required to be reported to the Central Criminal Records Exchange to ensure that the most up-to-date disposition data is being used. Inquiries of the Exchange shall be made prior to any dissemination except in those cases where time is of the essence and the normal response time of the Exchange would exceed the necessary time period. A criminal justice agency to whom a request has been made for the dissemination of criminal history record information that is required to be reported to the Central Criminal Records Exchange may direct the inquirer to the Central Criminal Records Exchange for such dissemination. Dissemination of information regarding offenses not required to be reported to the Exchange shall be made by the criminal justice agency maintaining the record as required by &amp;sect; &lt;a href='/vacode/15.2-1722/'&gt;15.2-1722&lt;/a&gt;.&lt;/p&gt;&lt;p&gt;E. Criminal history information provided to licensed nursing homes, hospitals and to home care organizations pursuant to subdivision A 15 shall be limited to the convictions on file with the Exchange for any offense specified in &amp;sect;&amp;sect; &lt;a href='/vacode/32.1-126.01/'&gt;32.1-126.01&lt;/a&gt;, &lt;a href='/vacode/32.1-126.02/'&gt;32.1-126.02&lt;/a&gt;, and &lt;a href='/vacode/32.1-162.9:1/'&gt;32.1-162.9:1&lt;/a&gt;.&lt;/p&gt;&lt;p&gt;F. Criminal history information provided to licensed assisted living facilities and licensed adult day care centers pursuant to subdivision A 16 shall be limited to the convictions on file with the Exchange for any offense specified in &amp;sect; &lt;a href='/vacode/63.2-1720/'&gt;63.2-1720&lt;/a&gt;.&lt;/p&gt;&lt;p&gt;G. Criminal history information provided to public agencies pursuant to subdivision A 36 shall be limited to the convictions on file with the Exchange for any offense set forth in clause (i) of the definition of barrier crime in &amp;sect; &lt;a href='/vacode/19.2-392.02/'&gt;19.2-392.02&lt;/a&gt;.&lt;/p&gt;&lt;p&gt;H. Upon receipt of a written request from an employer or prospective employer, the Central Criminal Records Exchange, or the criminal justice agency in cases of offenses not required to be reported to the Exchange, shall furnish at the employer's cost a copy of conviction data covering the person named in the request to the employer or prospective employer making the request, provided that the person on whom the data is being obtained has consented in writing to the making of such request and has presented a photo-identification to the employer or prospective employer. In the event no conviction data is maintained on the person named in the request, the requesting employer or prospective employer shall be furnished at his cost a certification to that effect. The criminal history record search shall be conducted on forms provided by the Exchange.&lt;/p&gt;&lt;p&gt;I. Nothing in this section shall preclude the dissemination of a person's criminal history record information pursuant to the rules of court for obtaining discovery or for review by the court.&lt;/p&gt;&lt;p&gt;Code 1950, ¬ß 19.1-19.2; 1966, c. 669; 1968, c. 537; 1970, c. 118; 1975, c. 495; 1976, c. 771; 1977, c. 626; 1978, c. 350; 1979, c. 480; 1981, c. 207; 1985, c. 360; 1987, cc. 130, 131; 1988, c. 851; 1989, c. 544; 1990, c. 766; 1991, c. 342; 1992, cc. 422, 641, 718, 746, 791, 844; 1993, cc. 48, 313, 348; 1994, cc. &lt;a href='http://lis.virginia.gov/cgi-bin/legp604.exe?941+ful+CHAP0034'&gt;34&lt;/a&gt;, &lt;a href='http://lis.virginia.gov/cgi-bin/legp604.exe?941+ful+CHAP0670'&gt;670&lt;/a&gt;, &lt;a href='http://lis.virginia.gov/cgi-bin/legp604.exe?941+ful+CHAP0700'&gt;700&lt;/a&gt;, &lt;a href='http://lis.virginia.gov/cgi-bin/legp604.exe?941+ful+CHAP0830'&gt;830&lt;/a&gt;; 1995, cc. &lt;a href='http://lis.virginia.gov/cgi-bin/legp604.exe?951+ful+CHAP0409'&gt;409&lt;/a&gt;, &lt;a href='http://lis.virginia.gov/cgi-bin/legp604.exe?951+ful+CHAP0645'&gt;645&lt;/a&gt;, &lt;a href='http://lis.virginia.gov/cgi-bin/legp604.exe?951+ful+CHAP0731'&gt;731&lt;/a&gt;, &lt;a href='http://lis.virginia.gov/cgi-bin/legp604.exe?951+ful+CHAP0781'&gt;781&lt;/a&gt;, &lt;a href='http://lis.virginia.gov/cgi-bin/legp604.exe?951+ful+CHAP0809'&gt;809&lt;/a&gt;; 1996, cc. &lt;a href='http://lis.virginia.gov/cgi-bin/legp604.exe?961+ful+CHAP0428'&gt;428&lt;/a&gt;, &lt;a href='http://lis.virginia.gov/cgi-bin/legp604.exe?961+ful+CHAP0432'&gt;432&lt;/a&gt;, &lt;a href='http://lis.virginia.gov/cgi-bin/legp604.exe?961+ful+CHAP0747'&gt;747&lt;/a&gt;, &lt;a href='http://lis.virginia.gov/cgi-bin/legp604.exe?961+ful+CHAP0881'&gt;881&lt;/a&gt;, &lt;a href='http://lis.virginia.gov/cgi-bin/legp604.exe?961+ful+CHAP0927'&gt;927&lt;/a&gt;, &lt;a href='http://lis.virginia.gov/cgi-bin/legp604.exe?961+ful+CHAP0944'&gt;944&lt;/a&gt;; 1997, cc. &lt;a href='http://lis.virginia.gov/cgi-bin/legp604.exe?971+ful+CHAP0169'&gt;169&lt;/a&gt;, &lt;a href='http://lis.virginia.gov/cgi-bin/legp604.exe?971+ful+CHAP0177'&gt;177&lt;/a&gt;, &lt;a href='http://lis.virginia.gov/cgi-bin/legp604.exe?971+ful+CHAP0606'&gt;606&lt;/a&gt;, &lt;a href='http://lis.virginia.gov/cgi-bin/legp604.exe?971+ful+CHAP0691'&gt;691&lt;/a&gt;, &lt;a href='http://lis.virginia.gov/cgi-bin/legp604.exe?971+ful+CHAP0721'&gt;721&lt;/a&gt;, &lt;a href='http://lis.virginia.gov/cgi-bin/legp604.exe?971+ful+CHAP0743'&gt;743&lt;/a&gt;, &lt;a href='http://lis.virginia.gov/cgi-bin/legp604.exe?971+ful+CHAP0796'&gt;796&lt;/a&gt;, &lt;a href='http://lis.virginia.gov/cgi-bin/legp604.exe?971+ful+CHAP0895'&gt;895&lt;/a&gt;; 1998, cc. &lt;a href='http://lis.virginia.gov/cgi-bin/legp604.exe?981+ful+CHAP0113'&gt;113&lt;/a&gt;, &lt;a href='http://lis.virginia.gov/cgi-bin/legp604.exe?981+ful+CHAP0405'&gt;405&lt;/a&gt;, &lt;a href='http://lis.virginia.gov/cgi-bin/legp604.exe?981+ful+CHAP0445'&gt;445&lt;/a&gt;, &lt;a href='http://lis.virginia.gov/cgi-bin/legp604.exe?981+ful+CHAP0882'&gt;882&lt;/a&gt;; 1999, cc. &lt;a href='http://lis.virginia.gov/cgi-bin/legp604.exe?991+ful+CHAP0383'&gt;383&lt;/a&gt;, &lt;a href='http://lis.virginia.gov/cgi-bin/legp604.exe?991+ful+CHAP0685'&gt;685&lt;/a&gt;; 2001, cc. &lt;a href='http://lis.virginia.gov/cgi-bin/legp604.exe?011+ful+CHAP0552'&gt;552&lt;/a&gt;, &lt;a href='http://lis.virginia.gov/cgi-bin/legp604.exe?011+ful+CHAP0582'&gt;582&lt;/a&gt;; 2002, cc. &lt;a href='http://lis.virginia.gov/cgi-bin/legp604.exe?021+ful+CHAP0370'&gt;370&lt;/a&gt;, &lt;a href='http://lis.virginia.gov/cgi-bin/legp604.exe?021+ful+CHAP0587'&gt;587&lt;/a&gt;, &lt;a href='http://lis.virginia.gov/cgi-bin/legp604.exe?021+ful+CHAP0606'&gt;606&lt;/a&gt;; 2003, c. &lt;a href='http://lis.virginia.gov/cgi-bin/legp604.exe?031+ful+CHAP0731'&gt;731&lt;/a&gt;; 2005, cc. &lt;a href='http://lis.virginia.gov/cgi-bin/legp604.exe?051+ful+CHAP0149'&gt;149&lt;/a&gt;, &lt;a href='http://lis.virginia.gov/cgi-bin/legp604.exe?051+ful+CHAP0914'&gt;914&lt;/a&gt;, &lt;a href='http://lis.virginia.gov/cgi-bin/legp604.exe?051+ful+CHAP0928'&gt;928&lt;/a&gt;; 2006, cc. &lt;a href='http://lis.virginia.gov/cgi-bin/legp604.exe?061+ful+CHAP0257'&gt;257&lt;/a&gt;, &lt;a href='http://lis.virginia.gov/cgi-bin/legp604.exe?061+ful+CHAP0277'&gt;277&lt;/a&gt;, &lt;a href='http://lis.virginia.gov/cgi-bin/legp604.exe?061+ful+CHAP0644'&gt;644&lt;/a&gt;; 2007, cc. &lt;a href='http://lis.virginia.gov/cgi-bin/legp604.exe?071+ful+CHAP0012'&gt;12&lt;/a&gt;, &lt;a href='http://lis.virginia.gov/cgi-bin/legp604.exe?071+ful+CHAP0361'&gt;361&lt;/a&gt;, &lt;a href='http://lis.virginia.gov/cgi-bin/legp604.exe?071+ful+CHAP0495'&gt;495&lt;/a&gt;, &lt;a href='http://lis.virginia.gov/cgi-bin/legp604.exe?071+ful+CHAP0572'&gt;572&lt;/a&gt;; 2008, cc. &lt;a href='http://lis.virginia.gov/cgi-bin/legp604.exe?081+ful+CHAP0387'&gt;387&lt;/a&gt;, &lt;a href='http://lis.virginia.gov/cgi-bin/legp604.exe?081+ful+CHAP0689'&gt;689&lt;/a&gt;, &lt;a href='http://lis.virginia.gov/cgi-bin/legp604.exe?081+ful+CHAP0863'&gt;863&lt;/a&gt;; 2009, cc. &lt;a href='http://lis.virginia.gov/cgi-bin/legp604.exe?091+ful+CHAP0667'&gt;667&lt;/a&gt;, &lt;a href='http://lis.virginia.gov/cgi-bin/legp604.exe?091+ful+CHAP0813'&gt;813&lt;/a&gt;, &lt;a href='http://lis.virginia.gov/cgi-bin/legp604.exe?091+ful+CHAP0840'&gt;840&lt;/a&gt;; 2010, cc. &lt;a href='http://lis.virginia.gov/cgi-bin/legp604.exe?101+ful+CHAP0189'&gt;189&lt;/a&gt;, &lt;a href='http://lis.virginia.gov/cgi-bin/legp604.exe?101+ful+CHAP0340'&gt;340&lt;/a&gt;, &lt;a href='http://lis.virginia.gov/cgi-bin/legp604.exe?101+ful+CHAP0406'&gt;406&lt;/a&gt;, &lt;a href='http://lis.virginia.gov/cgi-bin/legp604.exe?101+ful+CHAP0456'&gt;456&lt;/a&gt;, &lt;a href='http://lis.virginia.gov/cgi-bin/legp604.exe?101+ful+CHAP0524'&gt;524&lt;/a&gt;, &lt;a href='http://lis.virginia.gov/cgi-bin/legp604.exe?101+ful+CHAP0563'&gt;563&lt;/a&gt;, &lt;a href='http://lis.virginia.gov/cgi-bin/legp604.exe?101+ful+CHAP0862'&gt;862&lt;/a&gt;; 2011, cc. &lt;a href='http://lis.virginia.gov/cgi-bin/legp604.exe?111+ful+CHAP0432'&gt;432&lt;/a&gt;, &lt;a href='http://lis.virginia.gov/cgi-bin/legp604.exe?111+ful+CHAP0449'&gt;449&lt;/a&gt;; 2012, cc. &lt;a href='http://lis.virginia.gov/cgi-bin/legp604.exe?121+ful+CHAP0040'&gt;40&lt;/a&gt;, &lt;a href='http://lis.virginia.gov/cgi-bin/legp604.exe?121+ful+CHAP0189'&gt;189&lt;/a&gt;, &lt;a href='http://lis.virginia.gov/cgi-bin/legp604.exe?121+ful+CHAP0386'&gt;386&lt;/a&gt;, &lt;a href='http://lis.virginia.gov/cgi-bin/legp604.exe?121+ful+CHAP0476'&gt;476&lt;/a&gt;, &lt;a href='http://lis.virginia.gov/cgi-bin/legp604.exe?121+ful+CHAP0507'&gt;507&lt;/a&gt;, &lt;a href='http://lis.virginia.gov/cgi-bin/legp604.exe?121+ful+CHAP0803'&gt;803&lt;/a&gt;, &lt;a href='http://lis.virginia.gov/cgi-bin/legp604.exe?121+ful+CHAP0835'&gt;835&lt;/a&gt;; 2013, cc. &lt;a href='http://lis.virginia.gov/cgi-bin/legp604.exe?131+ful+CHAP0165'&gt;165&lt;/a&gt;, &lt;a href='http://lis.virginia.gov/cgi-bin/legp604.exe?131+ful+CHAP0176'&gt;176&lt;/a&gt;, &lt;a href='http://lis.virginia.gov/cgi-bin/legp604.exe?131+ful+CHAP0261'&gt;261&lt;/a&gt;, &lt;a href='http://lis.virginia.gov/cgi-bin/legp604.exe?131+ful+CHAP0407'&gt;407&lt;/a&gt;, &lt;a href='http://lis.virginia.gov/cgi-bin/legp604.exe?131+ful+CHAP0491'&gt;491&lt;/a&gt;, &lt;a href='http://lis.virginia.gov/cgi-bin/legp604.exe?131+ful+CHAP0582'&gt;582&lt;/a&gt;; 2014, cc. &lt;a href='http://lis.virginia.gov/cgi-bin/legp604.exe?141+ful+CHAP0225'&gt;225&lt;/a&gt;, &lt;a href='http://lis.virginia.gov/cgi-bin/legp604.exe?141+ful+CHAP0454'&gt;454&lt;/a&gt;; 2015, cc. &lt;a href='http://lis.virginia.gov/cgi-bin/legp604.exe?151+ful+CHAP0038'&gt;38&lt;/a&gt;, &lt;a href='http://lis.virginia.gov/cgi-bin/legp604.exe?151+ful+CHAP0343'&gt;343&lt;/a&gt;, &lt;a href='http://lis.virginia.gov/cgi-bin/legp604.exe?151+ful+CHAP0540'&gt;540&lt;/a&gt;, &lt;a href='http://lis.virginia.gov/cgi-bin/legp604.exe?151+ful+CHAP0730'&gt;730&lt;/a&gt;, &lt;a href='http://lis.virginia.gov/cgi-bin/legp604.exe?151+ful+CHAP0758'&gt;758&lt;/a&gt;, &lt;a href='http://lis.virginia.gov/cgi-bin/legp604.exe?151+ful+CHAP0770'&gt;770&lt;/a&gt;; 2016, cc. &lt;a href='http://lis.virginia.gov/cgi-bin/legp604.exe?161+ful+CHAP0454'&gt;454&lt;/a&gt;, &lt;a href='http://lis.virginia.gov/cgi-bin/legp604.exe?161+ful+CHAP0554'&gt;554&lt;/a&gt;, &lt;a href='http://lis.virginia.gov/cgi-bin/legp604.exe?161+ful+CHAP0574'&gt;574&lt;/a&gt;; 2017, cc. &lt;a href='http://lis.virginia.gov/cgi-bin/legp604.exe?171+ful+CHAP0421'&gt;421&lt;/a&gt;, &lt;a href='http://lis.virginia.gov/cgi-bin/legp604.exe?171+ful+CHAP0431'&gt;431&lt;/a&gt;, &lt;a href='http://lis.virginia.gov/cgi-bin/legp604.exe?171+ful+CHAP0809'&gt;809&lt;/a&gt;; 2018, c. &lt;a href='http://lis.virginia.gov/cgi-bin/legp604.exe?181+ful+CHAP0049'&gt;49&lt;/a&gt;.&lt;/p&gt;</t>
  </si>
  <si>
    <t>¬ß 19.2-389.1</t>
  </si>
  <si>
    <t>Dissemination of juvenile record information.</t>
  </si>
  <si>
    <t>&lt;p&gt;Record information maintained in the Central Criminal Records Exchange pursuant to the provisions of &amp;sect; &lt;a href='/vacode/16.1-299/'&gt;16.1-299&lt;/a&gt; shall be disseminated only (i) to make the determination as provided in &amp;sect;&amp;sect; &lt;a href='/vacode/18.2-308.2/'&gt;18.2-308.2&lt;/a&gt; and &lt;a href='/vacode/18.2-308.2:2/'&gt;18.2-308.2:2&lt;/a&gt; of eligibility to possess or purchase a firearm; (ii) to aid in the preparation of a pretrial investigation report prepared by a local pretrial services agency established pursuant to Article 5 (&amp;sect; &lt;a href='/vacode/19.2-152.2/'&gt;19.2-152.2&lt;/a&gt; et seq.) of Chapter 9, a presentence or post-sentence investigation report pursuant to &amp;sect; &lt;a href='/vacode/19.2-264.5/'&gt;19.2-264.5&lt;/a&gt; or &lt;a href='/vacode/19.2-299/'&gt;19.2-299&lt;/a&gt; or in the preparation of the discretionary sentencing guidelines worksheets pursuant to subsection C of &amp;sect; &lt;a href='/vacode/19.2-298.01/'&gt;19.2-298.01&lt;/a&gt;; (iii) to aid local community-based probation services agencies established pursuant to the Comprehensive Community Corrections Act for Local-Responsible Offenders (&amp;sect; &lt;a href='/vacode/9.1-173/'&gt;9.1-173&lt;/a&gt; et seq.) with investigating or serving adult local-responsible offenders and all court service units serving juvenile delinquent offenders; (iv) for fingerprint comparison utilizing the fingerprints maintained in the Automated Fingerprint Information System (AFIS) computer; (v) to attorneys for the Commonwealth to secure information incidental to sentencing and to attorneys for the Commonwealth and probation officers to prepare the discretionary sentencing guidelines worksheets pursuant to subsection C of &amp;sect; &lt;a href='/vacode/19.2-298.01/'&gt;19.2-298.01&lt;/a&gt;; (vi) to any full-time or part-time employee of the State Police, a police department or sheriff's office that is a part of or administered by the Commonwealth or any political subdivision thereof, and who is responsible for the prevention and detection of crime and the enforcement of the penal, traffic or highway laws of the Commonwealth, for purposes of the administration of criminal justice as defined in &amp;sect; &lt;a href='/vacode/9.1-101/'&gt;9.1-101&lt;/a&gt;; (vii) to the Department of Forensic Science to verify its authority to maintain the juvenile's sample in the DNA data bank pursuant to &amp;sect; &lt;a href='/vacode/16.1-299.1/'&gt;16.1-299.1&lt;/a&gt;; (viii) to the Office of the Attorney General, for all criminal justice activities otherwise permitted and for purposes of performing duties required by the Civil Commitment of Sexually Violent Predators Act (&amp;sect; &lt;a href='/vacode/37.2-900/'&gt;37.2-900&lt;/a&gt; et seq.); (ix) to the Virginia Criminal Sentencing Commission for research purposes; (x) to members of a threat assessment team established by a school board pursuant to &amp;sect; &lt;a href='/vacode/22.1-79.4/'&gt;22.1-79.4&lt;/a&gt;, by a public institution of higher education pursuant to &amp;sect; &lt;a href='/vacode/23.1-805/'&gt;23.1-805&lt;/a&gt;, or by a private nonprofit institution of higher education, to aid in the assessment or intervention with individuals whose behavior may present a threat to safety; however, no member of a threat assessment team shall redisclose any juvenile record information obtained pursuant to this section or otherwise use any record of an individual beyond the purpose that such disclosure was made to the threat assessment team; (xi) to any full-time or part-time employee of the State Police or a police department or sheriff's office that is a part of or administered by the Commonwealth or any political subdivision thereof for the purpose of screening any person for full-time or part-time employment with the State Police or a police department or sheriff's office that is a part of or administered by the Commonwealth or any political subdivision thereof; (xii) to the State Health Commissioner or his designee for the purpose of screening any person who applies to be a volunteer with or an employee of an emergency medical services agency as provided in &amp;sect; &lt;a href='/vacode/32.1-111.5/'&gt;32.1-111.5&lt;/a&gt;; and (xiii) to the chief law-enforcement officer of a locality, or his designee who shall be an individual employed as a public safety official of the locality, that has adopted an ordinance in accordance with &amp;sect;&amp;sect; &lt;a href='/vacode/15.2-1503.1/'&gt;15.2-1503.1&lt;/a&gt; and &lt;a href='/vacode/19.2-389/'&gt;19.2-389&lt;/a&gt; for the purpose of screening any person who applies to be a volunteer with or an employee of an emergency medical services agency as provided in &amp;sect; &lt;a href='/vacode/32.1-111.5/'&gt;32.1-111.5&lt;/a&gt;.&lt;/p&gt;&lt;p&gt;1993, cc. 468, 926; 1996, cc. &lt;a href='http://lis.virginia.gov/cgi-bin/legp604.exe?961+ful+CHAP0755'&gt;755&lt;/a&gt;, &lt;a href='http://lis.virginia.gov/cgi-bin/legp604.exe?961+ful+CHAP0870'&gt;870&lt;/a&gt;, &lt;a href='http://lis.virginia.gov/cgi-bin/legp604.exe?961+ful+CHAP0914'&gt;914&lt;/a&gt;; 2002, c. &lt;a href='http://lis.virginia.gov/cgi-bin/legp604.exe?021+ful+CHAP0701'&gt;701&lt;/a&gt;; 2003, cc. &lt;a href='http://lis.virginia.gov/cgi-bin/legp604.exe?031+ful+CHAP0107'&gt;107&lt;/a&gt;, &lt;a href='http://lis.virginia.gov/cgi-bin/legp604.exe?031+ful+CHAP0432'&gt;432&lt;/a&gt;; 2005, cc. &lt;a href='http://lis.virginia.gov/cgi-bin/legp604.exe?051+ful+CHAP0868'&gt;868&lt;/a&gt;, &lt;a href='http://lis.virginia.gov/cgi-bin/legp604.exe?051+ful+CHAP0881'&gt;881&lt;/a&gt;, &lt;a href='http://lis.virginia.gov/cgi-bin/legp604.exe?051+ful+CHAP0914'&gt;914&lt;/a&gt;; 2006, c. &lt;a href='http://lis.virginia.gov/cgi-bin/legp604.exe?061+ful+CHAP0502'&gt;502&lt;/a&gt;; 2007, c. &lt;a href='http://lis.virginia.gov/cgi-bin/legp604.exe?071+ful+CHAP0133'&gt;133&lt;/a&gt;; 2010, cc. &lt;a href='http://lis.virginia.gov/cgi-bin/legp604.exe?101+ful+CHAP0456'&gt;456&lt;/a&gt;, &lt;a href='http://lis.virginia.gov/cgi-bin/legp604.exe?101+ful+CHAP0524'&gt;524&lt;/a&gt;; 2011, c. &lt;a href='http://lis.virginia.gov/cgi-bin/legp604.exe?111+ful+CHAP0622'&gt;622&lt;/a&gt;; 2012, c. &lt;a href='http://lis.virginia.gov/cgi-bin/legp604.exe?121+ful+CHAP0386'&gt;386&lt;/a&gt;; 2016, c. &lt;a href='http://lis.virginia.gov/cgi-bin/legp604.exe?161+ful+CHAP0554'&gt;554&lt;/a&gt;; 2018, cc. &lt;a href='http://lis.virginia.gov/cgi-bin/legp604.exe?181+ful+CHAP0143'&gt;143&lt;/a&gt;, &lt;a href='http://lis.virginia.gov/cgi-bin/legp604.exe?181+ful+CHAP0148'&gt;148&lt;/a&gt;.&lt;/p&gt;</t>
  </si>
  <si>
    <t>¬ß 19.2-389.2</t>
  </si>
  <si>
    <t>Background checks of applicants of the Metropolitan Washington Airports Authority.</t>
  </si>
  <si>
    <t>&lt;p&gt;The police department of the Metropolitan Washington Airports Authority as established in Chapter 10 (¬ß &lt;a href='http://law.lis.virginia.gov/vacode/5.1-152/'&gt;5.1-152&lt;/a&gt; et seq.) of Title 5.1 may require an applicant, upon conditional offer of employment with the Authority, to submit to fingerprinting and to provide personal descriptive information to be forwarded along with the applicant's fingerprints through the Central Criminal Records Exchange and the Federal Bureau of Investigation for the purpose of obtaining criminal history record information regarding such applicant.&lt;/p&gt;&lt;p&gt;The Central Criminal Records Exchange, upon receipt of an applicant's record or notification that no record exists, shall make a report to the chief of the police department of the Authority or his designee, provided the designee is an employee of the police department of the Authority. In determining whether a criminal conviction directly relates to a position, the Authority shall consider the following criteria: (i) the nature and seriousness of the crime; (ii) the relationship of the crime to the work to be performed in the position applied for; (iii) the extent to which the position applied for might offer an opportunity to engage in further criminal activity of the same type as that in which the applicant had been involved; (iv) the relationship of the crime to the ability, capacity, or fitness required to perform the duties and discharge the responsibilities of the position being sought; (v) the extent and nature of the applicant's past criminal activity; (vi) the age of the applicant at the time of the commission of the crime; (vii) the amount of time that has elapsed since the applicant's last involvement in the commission of a crime; (viii) the conduct and work activity of the applicant prior to and following the criminal activity; and (ix) evidence of the applicant's rehabilitation or rehabilitative effort while incarcerated or following release.&lt;/p&gt;&lt;p&gt;If an applicant is denied employment because of information appearing in his criminal history record, the Authority shall notify the applicant that information obtained from the Central Criminal Records Exchange contributed to such denial. The criminal history record information obtained pursuant to this section shall be used solely to determine an applicant's eligibility for employment by the Authority and access to restricted areas of Ronald Reagan Washington National Airport and Washington Dulles International Airport in compliance with 49 U.S.C. ¬ß 44936 and shall otherwise be confidential.&lt;/p&gt;&lt;p&gt;2014, c. &lt;a href='http://lis.virginia.gov/cgi-bin/legp604.exe?141+ful+CHAP0057'&gt;57&lt;/a&gt;.&lt;/p&gt;</t>
  </si>
  <si>
    <t>¬ß 19.2-390</t>
  </si>
  <si>
    <t>Reports to be made by local law-enforcement officers, conservators of the peace, clerks of court, Secretary of the Commonwealth and Corrections officials to State Police; material submitted by other agencies.</t>
  </si>
  <si>
    <t>&lt;p&gt;A. 1. Every state official or agency having the power to arrest, the sheriffs of counties, the police officials of cities and towns, and any other local law-enforcement officer or conservator of the peace having the power to arrest for a felony shall make a report to the Central Criminal Records Exchange, on forms provided by it, of any arrest, including those arrests involving the taking into custody of, or service of process upon, any person on charges resulting from an indictment, presentment or information, the arrest on capias or warrant for failure to appear, and the service of a warrant for another jurisdiction, on any of the following charges:&lt;/p&gt;&lt;p&gt;a. Treason;&lt;/p&gt;&lt;p&gt;b. Any felony;&lt;/p&gt;&lt;p&gt;c. Any offense punishable as a misdemeanor under Title 54.1; or&lt;/p&gt;&lt;p&gt;d. Any misdemeanor punishable by confinement in jail (i) under Title 18.2 or 19.2, or any similar ordinance of any county, city or town, (ii) under ¬ß &lt;a href='/vacode/20-61/'&gt;20-61&lt;/a&gt;, or (iii) under ¬ß &lt;a href='/vacode/16.1-253.2/'&gt;16.1-253.2&lt;/a&gt;.&lt;/p&gt;&lt;p&gt;The reports shall contain such information as is required by the Exchange and shall be accompanied by fingerprints of the individual arrested. Effective January 1, 2006, the corresponding photograph of the individual arrested shall accompany the report. Fingerprint cards prepared by a law-enforcement agency for inclusion in a national criminal justice file shall be forwarded to the Exchange for transmittal to the appropriate bureau. Nothing in this section shall preclude each local law-enforcement agency from maintaining its own separate photographic database. Fingerprints and photographs required to be taken pursuant to this subsection or subdivision A 3c of ¬ß &lt;a href='/vacode/19.2-123/'&gt;19.2-123&lt;/a&gt; may be taken at the facility where the magistrate is located, including a regional jail, even if the accused is not committed to jail.&lt;/p&gt;&lt;p&gt;2. For persons arrested and released on summonses in accordance with ¬ß &lt;a href='/vacode/19.2-74/'&gt;19.2-74&lt;/a&gt;, such report shall not be required until (i) a conviction is entered and no appeal is noted or if an appeal is noted, the conviction is upheld upon appeal or the person convicted withdraws his appeal; (ii) the court dismisses the proceeding pursuant to ¬ß &lt;a href='/vacode/18.2-251/'&gt;18.2-251&lt;/a&gt;; or (iii) an acquittal by reason of insanity pursuant to ¬ß &lt;a href='/vacode/19.2-182.2/'&gt;19.2-182.2&lt;/a&gt; is entered. Upon such conviction or acquittal, the court shall remand the individual to the custody of the office of the chief law-enforcement officer of the county or city. It shall be the duty of the chief law-enforcement officer, or his designee who may be the arresting officer, to ensure that such report is completed after a determination of guilt or acquittal by reason of insanity. The court shall require the officer to complete the report immediately following the person's conviction or acquittal, and the individual shall be discharged from custody forthwith, unless the court has imposed a jail sentence to be served by him or ordered him committed to the custody of the Commissioner of Behavioral Health and Developmental Services.&lt;/p&gt;&lt;p&gt;B. Within 72 hours following the receipt of (i) a warrant or capias for the arrest of any person on a charge of a felony or (ii) a Governor's warrant of arrest of a person issued pursuant to ¬ß &lt;a href='/vacode/19.2-92/'&gt;19.2-92&lt;/a&gt;, the law-enforcement agency which received the warrant shall enter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 and the National Crime Information Center (NCIC), maintained by the Federal Bureau of Investigation. The report shall include the person's name, date of birth, social security number and such other known information which the State Police or Federal Bureau of Investigation may require. Where feasible and practical, the magistrate or court issuing the warrant or capias may transfer information electronically into VCIN. When the information is electronically transferred to VCIN, the court or magistrate shall forthwith forward the warrant or capias to the local police department or sheriff's office. When criminal process has been ordered destroyed pursuant to ¬ß &lt;a href='/vacode/19.2-76.1/'&gt;19.2-76.1&lt;/a&gt;, the law-enforcement agency destroying such process shall ensure the removal of any information relating to the destroyed criminal process from the VCIN and NCIC.&lt;/p&gt;&lt;p&gt;B1. Within 72 hours following the receipt of a written statement issued by a parole officer pursuant to ¬ß &lt;a href='/vacode/53.1-149/'&gt;53.1-149&lt;/a&gt; or &lt;a href='/vacode/53.1-162/'&gt;53.1-162&lt;/a&gt; authorizing the arrest of a person who has violated the provisions of his post-release supervision or probation, the law-enforcement agency that received the written statement shall enter, or cause to be entered, the person's name and other appropriate information required by the Department of State Police into the "information systems" known as the Virginia Criminal Information Network (VCIN), established and maintained by the Department pursuant to Chapter 2 (¬ß &lt;a href='/vacode/52-12/'&gt;52-12&lt;/a&gt; et seq.) of Title 52.&lt;/p&gt;&lt;p&gt;C. The clerk of each circuit court and district court shall make an electronic report to the Central Criminal Records Exchange of (i) any dismissal, indefinite postponement or continuance, charge still pending due to mental incompetency or incapacity, nolle prosequi, acquittal, or conviction of, including any sentence imposed, or failure of a grand jury to return a true bill as to, any person charged with an offense listed in subsection A, including any action which may have resulted from an indictment, presentment or information, and (ii) any adjudication of delinquency based upon an act which, if committed by an adult, would require fingerprints to be filed pursuant to subsection A. In the case of offenses not required to be reported to the Exchange by subsection A, the reports of any of the foregoing dispositions shall be filed by the law-enforcement agency making the arrest with the arrest record required to be maintained by ¬ß &lt;a href='/vacode/15.2-1722/'&gt;15.2-1722&lt;/a&gt;. Upon conviction of any person, including juveniles tried and convicted in the circuit courts pursuant to ¬ß &lt;a href='/vacode/16.1-269.1/'&gt;16.1-269.1&lt;/a&gt;, whether sentenced as adults or juveniles, for an offense for which registration is required as defined in ¬ß &lt;a href='/vacode/9.1-902/'&gt;9.1-902&lt;/a&gt;, the clerk shall within seven days of sentencing submit a report to the Sex Offender and Crimes Against Minors Registry. The report to the Registry shall include the name of the person convicted and all aliases which he is known to have used, the date and locality of the conviction for which registration is required, his date of birth, social security number, last known address, and specific reference to the offense for which he was convicted. No report of conviction or adjudication in a district court shall be filed unless the period allowed for an appeal has elapsed and no appeal has been perfected. In the event that the records in the office of any clerk show that any conviction or adjudication has been nullified in any manner, he shall also make a report of that fact to the Exchange and, if appropriate, to the Registry. In addition, each clerk of a circuit court, upon receipt of certification thereof from the Supreme Court, shall report to the Exchange or the Registry, or to the law-enforcement agency making the arrest in the case of offenses not required to be reported to the Exchange, on forms provided by the Exchange or Registry, as the case may be, any reversal or other amendment to a prior sentence or disposition previously reported. When criminal process is ordered destroyed pursuant to ¬ß &lt;a href='/vacode/19.2-76.1/'&gt;19.2-76.1&lt;/a&gt;, the clerk shall report such action to the law-enforcement agency that entered the warrant or capias into the VCIN.&lt;/p&gt;&lt;p&gt;D. In addition to those offenses enumerated in subsection A of this section, the Central Criminal Records Exchange may receive, classify and file any other fingerprints, photographs, and records of arrest or confinement submitted to it by any law-enforcement agency or any correctional institution.&lt;/p&gt;&lt;p&gt;E. Corrections officials, sheriffs, and jail superintendents of regional jails, responsible for maintaining correctional status information, as required by the regulations of the Department of Criminal Justice Services, with respect to individuals about whom reports have been made under the provisions of this chapter shall make reports of changes in correctional status information to the Central Criminal Records Exchange. The reports to the Exchange shall include any commitment to or release or escape from a state or local correctional facility, including commitment to or release from a parole or probation agency.&lt;/p&gt;&lt;p&gt;F. Any pardon, reprieve or executive commutation of sentence by the Governor shall be reported to the Exchange by the office of the Secretary of the Commonwealth.&lt;/p&gt;&lt;p&gt;G. Officials responsible for reporting disposition of charges, and correctional changes of status of individuals under this section, including those reports made to the Registry, shall adopt procedures reasonably designed at a minimum (i) to ensure that such reports are accurately made as soon as feasible by the most expeditious means and in no instance later than 30 days after occurrence of the disposition or correctional change of status and (ii) to report promptly any correction, deletion, or revision of the information.&lt;/p&gt;&lt;p&gt;H. Upon receiving a correction, deletion, or revision of information, the Central Criminal Records Exchange shall notify all criminal justice agencies known to have previously received the information.&lt;/p&gt;&lt;p&gt;As used in this section:&lt;/p&gt;&lt;p&gt;"Chief law-enforcement officer" means the chief of police of cities and towns and sheriffs of counties, unless a political subdivision has otherwise designated its chief law-enforcement officer by appropriate resolution or ordinance, in which case the local designation shall be controlling.&lt;/p&gt;&lt;p&gt;"Electronic report" means a report transmitted to, or otherwise forwarded to, the Central Criminal Records Exchange in an electronic format approved by the Exchange. The report shall contain the name of the person convicted and all aliases which he is known to have used, the date and locality of the conviction, his date of birth, social security number, last known address, and specific reference to the offense including the Virginia Code section and any subsection, the Virginia crime code for the offense, and the offense tracking number for the offense for which he was convicted.&lt;/p&gt;&lt;p&gt;Code 1950, ¬ß 19.1-19.3; 1966, c. 669; 1968, c. 724; 1970, c. 191; 1971, Ex. Sess., c. 107; 1974, c. 575; 1975, cc. 495, 584; 1976, cc. 336, 572, 771; 1978, cc. 467, 825; 1979, c. 378; 1981, c. 529; 1982, cc. 33, 535; 1990, cc. 100, 692; 1992, c. 391; 1993, cc. 448, 468, 926; 1994, cc. &lt;a href='http://lis.virginia.gov/cgi-bin/legp604.exe?941+ful+CHAP0362'&gt;362&lt;/a&gt;, &lt;a href='http://lis.virginia.gov/cgi-bin/legp604.exe?941+ful+CHAP0428'&gt;428&lt;/a&gt;, &lt;a href='http://lis.virginia.gov/cgi-bin/legp604.exe?941+ful+CHAP0432'&gt;432&lt;/a&gt;; 1996, cc. &lt;a href='http://lis.virginia.gov/cgi-bin/legp604.exe?961+ful+CHAP0429'&gt;429&lt;/a&gt;, &lt;a href='http://lis.virginia.gov/cgi-bin/legp604.exe?961+ful+CHAP0755'&gt;755&lt;/a&gt;, &lt;a href='http://lis.virginia.gov/cgi-bin/legp604.exe?961+ful+CHAP0806'&gt;806&lt;/a&gt;, &lt;a href='http://lis.virginia.gov/cgi-bin/legp604.exe?961+ful+CHAP0914'&gt;914&lt;/a&gt;; 1997, cc. &lt;a href='http://lis.virginia.gov/cgi-bin/legp604.exe?971+ful+CHAP0027'&gt;27&lt;/a&gt;, &lt;a href='http://lis.virginia.gov/cgi-bin/legp604.exe?971+ful+CHAP0509'&gt;509&lt;/a&gt;, &lt;a href='http://lis.virginia.gov/cgi-bin/legp604.exe?971+ful+CHAP0747'&gt;747&lt;/a&gt;, &lt;a href='http://lis.virginia.gov/cgi-bin/legp604.exe?971+ful+CHAP0801'&gt;801&lt;/a&gt;; 2001, cc. &lt;a href='http://lis.virginia.gov/cgi-bin/legp604.exe?011+ful+CHAP0516'&gt;516&lt;/a&gt;, &lt;a href='http://lis.virginia.gov/cgi-bin/legp604.exe?011+ful+CHAP0536'&gt;536&lt;/a&gt;, &lt;a href='http://lis.virginia.gov/cgi-bin/legp604.exe?011+ful+CHAP0565'&gt;565&lt;/a&gt;; 2003, cc. &lt;a href='http://lis.virginia.gov/cgi-bin/legp604.exe?031+ful+CHAP0027'&gt;27&lt;/a&gt;, &lt;a href='http://lis.virginia.gov/cgi-bin/legp604.exe?031+ful+CHAP0584'&gt;584&lt;/a&gt;, &lt;a href='http://lis.virginia.gov/cgi-bin/legp604.exe?031+ful+CHAP0727'&gt;727&lt;/a&gt;; 2004, cc. &lt;a href='http://lis.virginia.gov/cgi-bin/legp604.exe?041+ful+CHAP0284'&gt;284&lt;/a&gt;, &lt;a href='http://lis.virginia.gov/cgi-bin/legp604.exe?041+ful+CHAP0406'&gt;406&lt;/a&gt;; 2005, cc. &lt;a href='http://lis.virginia.gov/cgi-bin/legp604.exe?051+ful+CHAP0187'&gt;187&lt;/a&gt;, &lt;a href='http://lis.virginia.gov/cgi-bin/legp604.exe?051+ful+CHAP0229'&gt;229&lt;/a&gt;; 2008, cc. &lt;a href='http://lis.virginia.gov/cgi-bin/legp604.exe?081+ful+CHAP0073'&gt;73&lt;/a&gt;, &lt;a href='http://lis.virginia.gov/cgi-bin/legp604.exe?081+ful+CHAP0246'&gt;246&lt;/a&gt;; 2009, cc. &lt;a href='http://lis.virginia.gov/cgi-bin/legp604.exe?091+ful+CHAP0249'&gt;249&lt;/a&gt;, &lt;a href='http://lis.virginia.gov/cgi-bin/legp604.exe?091+ful+CHAP0813'&gt;813&lt;/a&gt;, &lt;a href='http://lis.virginia.gov/cgi-bin/legp604.exe?091+ful+CHAP0840'&gt;840&lt;/a&gt;; 2010, c. &lt;a href='http://lis.virginia.gov/cgi-bin/legp604.exe?101+ful+CHAP0273'&gt;273&lt;/a&gt;; 2013, c. &lt;a href='http://lis.virginia.gov/cgi-bin/legp604.exe?131+ful+CHAP0614'&gt;614&lt;/a&gt;; 2018, cc. &lt;a href='http://lis.virginia.gov/cgi-bin/legp604.exe?181+ful+CHAP0051'&gt;51&lt;/a&gt;, &lt;a href='http://lis.virginia.gov/cgi-bin/legp604.exe?181+ful+CHAP0178'&gt;178&lt;/a&gt;.&lt;/p&gt;</t>
  </si>
  <si>
    <t>¬ß 19.2-390.01</t>
  </si>
  <si>
    <t>Use of Virginia crime code references required.</t>
  </si>
  <si>
    <t>&lt;p&gt;If any criminal warrant, indictment, information, presentment, petition, summons, charging document issued by a magistrate, or dispositional document from a criminal trial, involves a jailable offense, it shall include the Virginia crime code references for the particular offense or offenses covered. When Virginia crime codes are provided on charging and dispositional documents, the Virginia crime codes shall be recorded and stored for adult offenders in: criminal history computer systems maintained by the State Police; court case management computer systems maintained by the Supreme Court of Virginia; probation and parole case management computer systems maintained by the Department of Corrections and the Virginia Parole Board; pretrial and community-based probation case management computer systems maintained by the Department of Criminal Justice Services; and jail management computer systems maintained by the State Compensation Board. The Department of Juvenile Justice shall record and store Virginia crime codes for particular offenses related to juveniles in case management computer systems.&lt;/p&gt;&lt;p&gt;Virginia crime codes shall only be used to facilitate administration and research, and shall not have any legal standing as they relate to a particular offense or offenses.&lt;/p&gt;&lt;p&gt;2003, c. &lt;a href='http://lis.virginia.gov/cgi-bin/legp604.exe?031+ful+CHAP0148'&gt;148&lt;/a&gt;; 2007, c. &lt;a href='http://lis.virginia.gov/cgi-bin/legp604.exe?071+ful+CHAP0133'&gt;133&lt;/a&gt;.&lt;/p&gt;</t>
  </si>
  <si>
    <t>¬ß 19.2-390.02</t>
  </si>
  <si>
    <t>Policies and procedures for law enforcement to conduct in-person and photo lineups.</t>
  </si>
  <si>
    <t>&lt;p&gt;The Department of State Police and each local police department and sheriff's office shall establish a written policy and procedure for conducting in-person and photographic lineups.&lt;/p&gt;&lt;p&gt;2005, cc. &lt;a href='http://lis.virginia.gov/cgi-bin/legp604.exe?051+ful+CHAP0187'&gt;187&lt;/a&gt;, &lt;a href='http://lis.virginia.gov/cgi-bin/legp604.exe?051+ful+CHAP0229'&gt;229&lt;/a&gt;.&lt;/p&gt;</t>
  </si>
  <si>
    <t>¬ß 19.2-390.1</t>
  </si>
  <si>
    <t>Sex Offender and Crimes Against Minors Registry; maintenance; access.</t>
  </si>
  <si>
    <t>&lt;p&gt;The Department of State Police shall keep and maintain a Sex Offender and Crimes Against Minors Registry, separate and apart from all other records maintained by it.&lt;/p&gt;&lt;p&gt;The Superintendent of State Police shall organize, equip, and staff, within the Department of State Police, the Sex Offender and Crimes Against Minors Registry. The Superintendent shall appoint and designate personnel as he deems necessary to carry out all duties and assignments related to the Sex Offender and Crimes Against Minors Registry as required by Chapter 9 (¬ß &lt;a href='http://law.lis.virginia.gov/vacode/9.1-900/'&gt;9.1-900&lt;/a&gt; et seq.) of Title 9.1.&lt;/p&gt;&lt;p&gt;1994, c. &lt;a href='http://lis.virginia.gov/cgi-bin/legp604.exe?941+ful+CHAP0362'&gt;362&lt;/a&gt;; 1996, cc. &lt;a href='http://lis.virginia.gov/cgi-bin/legp604.exe?961+ful+CHAP0418'&gt;418&lt;/a&gt;, &lt;a href='http://lis.virginia.gov/cgi-bin/legp604.exe?961+ful+CHAP0542'&gt;542&lt;/a&gt;, &lt;a href='http://lis.virginia.gov/cgi-bin/legp604.exe?961+ful+CHAP0880'&gt;880&lt;/a&gt;; 1997, cc. &lt;a href='http://lis.virginia.gov/cgi-bin/legp604.exe?971+ful+CHAP0670'&gt;670&lt;/a&gt;, &lt;a href='http://lis.virginia.gov/cgi-bin/legp604.exe?971+ful+CHAP0672'&gt;672&lt;/a&gt;, &lt;a href='http://lis.virginia.gov/cgi-bin/legp604.exe?971+ful+CHAP0747'&gt;747&lt;/a&gt;; 1998, cc. &lt;a href='http://lis.virginia.gov/cgi-bin/legp604.exe?981+ful+CHAP0785'&gt;785&lt;/a&gt;, &lt;a href='http://lis.virginia.gov/cgi-bin/legp604.exe?981+ful+CHAP0834'&gt;834&lt;/a&gt;; 2000, c. &lt;a href='http://lis.virginia.gov/cgi-bin/legp604.exe?001+ful+CHAP0250'&gt;250&lt;/a&gt;; 2003, c. &lt;a href='http://lis.virginia.gov/cgi-bin/legp604.exe?031+ful+CHAP0584'&gt;584&lt;/a&gt;; 2006, cc. &lt;a href='http://lis.virginia.gov/cgi-bin/legp604.exe?061+ful+CHAP0857'&gt;857&lt;/a&gt;, &lt;a href='http://lis.virginia.gov/cgi-bin/legp604.exe?061+ful+CHAP0914'&gt;914&lt;/a&gt;.&lt;/p&gt;</t>
  </si>
  <si>
    <t>¬ß 19.2-390.2</t>
  </si>
  <si>
    <t>&lt;p&gt;Repealed by Acts 2003, c. &lt;a href='http://lis.virginia.gov/cgi-bin/legp604.exe?031+ful+CHAP0584'&gt;584&lt;/a&gt;, cl. 2.&lt;/p&gt;</t>
  </si>
  <si>
    <t>¬ß 19.2-390.3</t>
  </si>
  <si>
    <t>Child Pornography Images Registry; maintenance; access.</t>
  </si>
  <si>
    <t>&lt;p&gt;A. The Office of the Attorney General, in cooperation with the Department of State Police, shall keep and maintain a Child Pornography Registry to be located within the State Police, separate and apart from all other records maintained by either department. The purpose of the Registry shall be to assist the efforts of law-enforcement agencies statewide to protect their communities from repeat child pornographers and to protect children from becoming victims of criminal offenders by aiding in identifying victims and perpetrators. Criminal justice agencies, including law-enforcement agencies, may request of the State Police a search and comparison of child pornography images contained within the Registry with those images obtained by criminal justice agencies during the course of official investigations.&lt;/p&gt;&lt;p&gt;B. The Registry shall include images of sexually explicit visual material in any form including any picture, photograph, drawing, sculpture, motion picture film, digital image or similar visual representation, presented as evidence and used in any conviction for any offense enumerated in ¬ß¬ß &lt;a href='http://law.lis.virginia.gov/vacode/18.2-374.1/'&gt;18.2-374.1&lt;/a&gt; and &lt;a href='http://law.lis.virginia.gov/vacode/18.2-374.1:1/'&gt;18.2-374.1:1&lt;/a&gt;.&lt;/p&gt;&lt;p&gt;C. Registry information provided under this section shall be used for the purposes of the administration of criminal justice or for the protection of the public in general and children in particular. Use of the information or the images contained therein for purposes not authorized by this section is prohibited and a willful violation of this section with the intent to harass or intimidate another shall be punished as a Class 6 felony.&lt;/p&gt;&lt;p&gt;D. The Virginia Criminal Information Network and any form or document used by the Department of State Police to disseminate information from the Registry shall provide notice that any unauthorized possession, use or dissemination of the information or images is a crime punishable as a Class 6 felony.&lt;/p&gt;&lt;p&gt;2003, cc. &lt;a href='http://lis.virginia.gov/cgi-bin/legp604.exe?031+ful+CHAP0935'&gt;935&lt;/a&gt;, &lt;a href='http://lis.virginia.gov/cgi-bin/legp604.exe?031+ful+CHAP0938'&gt;938&lt;/a&gt;.&lt;/p&gt;</t>
  </si>
  <si>
    <t>¬ß 19.2-391</t>
  </si>
  <si>
    <t>Records to be made available to Exchange by state officials and agencies; duplication of records.</t>
  </si>
  <si>
    <t>&lt;p&gt;Each state official and agency shall make available to the Central Criminal Records Exchange such of their records as are pertinent to its functions and shall cooperate with the Exchange in the development and use of equipment and facilities on a joint basis, where feasible. No state official or agency shall maintain records which are a duplication of the records on deposit in the Central Criminal Records Exchange, except to the extent necessary for efficient internal administration of such agency. Furthermore, the Virginia Parole Board may receive and use electronically disseminated criminal history record information from the Central Criminal Records Exchange as required to make parole determinations pursuant to subdivisions 1, 2, 3, and 5 of ¬ß &lt;a href='http://law.lis.virginia.gov/vacode/53.1-136/'&gt;53.1-136&lt;/a&gt;, provided the data is (i) temporarily stored with the Board solely for operational purposes, (ii) purged within thirty days of receipt of updated data by the Board, and (iii) accessed and viewed solely by Parole Board members and authorized staff pursuant to ¬ß &lt;a href='http://law.lis.virginia.gov/vacode/9.1-101/'&gt;9.1-101&lt;/a&gt; and ¬ß &lt;a href='http://law.lis.virginia.gov/vacode/9.1-130/'&gt;9.1-130&lt;/a&gt;.&lt;/p&gt;&lt;p&gt;Code 1950, ¬ß 19.1-19.4; 1966, c. 669; 1975, c. 495; 1993, c. 313.&lt;/p&gt;</t>
  </si>
  <si>
    <t>¬ß 19.2-392</t>
  </si>
  <si>
    <t>Fingerprints and photographs by police authorities.</t>
  </si>
  <si>
    <t>&lt;p&gt;A. All duly constituted police authorities having the power of arrest may take the fingerprints and photographs of: (i) any person arrested by them and charged with a felony or a misdemeanor an arrest for which is to be reported by them to the Central Criminal Records Exchange, or (ii) any person who pleads guilty or is found guilty after being summoned in accordance with ¬ß &lt;a href='http://law.lis.virginia.gov/vacode/19.2-74/'&gt;19.2-74&lt;/a&gt;. Such authorities shall make such records available to the Central Criminal Records Exchange. Such authorities are authorized to provide, on the request of duly appointed law-enforcement officers, copies of any fingerprint records they may have, and to furnish services and technical advice in connection with the taking, classifying and preserving of fingerprints and fingerprint records.&lt;/p&gt;&lt;p&gt;B. Such police authorities may establish and collect a reasonable fee not to exceed $10 for the first card and $5 for each successive card for the taking of fingerprints when voluntarily requested by any person for purposes other than criminal violations.&lt;/p&gt;&lt;p&gt;Code 1950, ¬ß 19.1-19.6; 1968, c. 722; 1975, c. 495; 1978, c. 825; 1985, c. 306; 2005, c. &lt;a href='http://lis.virginia.gov/cgi-bin/legp604.exe?051+ful+CHAP0347'&gt;347&lt;/a&gt;.&lt;/p&gt;</t>
  </si>
  <si>
    <t>¬ß 19.2-392.01</t>
  </si>
  <si>
    <t>Judges may require taking of fingerprints and photographs in certain misdemeanor cases.</t>
  </si>
  <si>
    <t>&lt;p&gt;The judge of a district court may, in his discretion, on motion of the attorney for the Commonwealth, require the duly constituted police officers of the county, city or town within the territorial jurisdiction of the court to take the fingerprints and photograph of any person who has been arrested and charged with a misdemeanor other than a misdemeanor which is a violation of any provision of Title 46.2.&lt;/p&gt;&lt;p&gt;1995, c. &lt;a href='http://lis.virginia.gov/cgi-bin/legp604.exe?951+ful+CHAP0407'&gt;407&lt;/a&gt;; 1996, cc. &lt;a href='http://lis.virginia.gov/cgi-bin/legp604.exe?961+ful+CHAP0755'&gt;755&lt;/a&gt;, &lt;a href='http://lis.virginia.gov/cgi-bin/legp604.exe?961+ful+CHAP0914'&gt;914&lt;/a&gt;.&lt;/p&gt;</t>
  </si>
  <si>
    <t>¬ß 19.2-392.02</t>
  </si>
  <si>
    <t>(Effective until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</si>
  <si>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10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 &lt;a href='http://lis.virginia.gov/cgi-bin/legp604.exe?181+ful+CHAP0009'&gt;9&lt;/a&gt;.&lt;/p&gt;</t>
  </si>
  <si>
    <t>(Effective July 1, 2019) National criminal background checks by businesses and organizations regarding employees or volunteers providing care to children or the elderly or disabled.</t>
  </si>
  <si>
    <t>&lt;p&gt;A. For purposes of this section:&lt;/p&gt;&lt;p&gt;"Barrier crime" means (i) a felony violation of &amp;sect; &lt;a href='/vacode/16.1-253.2/'&gt;16.1-253.2&lt;/a&gt;; any violation of &amp;sect; &lt;a href='/vacode/18.2-31/'&gt;18.2-31&lt;/a&gt;, &lt;a href='/vacode/18.2-32/'&gt;18.2-32&lt;/a&gt;, &lt;a href='/vacode/18.2-32.1/'&gt;18.2-32.1&lt;/a&gt;, &lt;a href='/vacode/18.2-32.2/'&gt;18.2-32.2&lt;/a&gt;, &lt;a href='/vacode/18.2-33/'&gt;18.2-33&lt;/a&gt;, &lt;a href='/vacode/18.2-35/'&gt;18.2-35&lt;/a&gt;, &lt;a href='/vacode/18.2-36/'&gt;18.2-36&lt;/a&gt;, &lt;a href='/vacode/18.2-36.1/'&gt;18.2-36.1&lt;/a&gt;, &lt;a href='/vacode/18.2-36.2/'&gt;18.2-36.2&lt;/a&gt;, &lt;a href='/vacode/18.2-41/'&gt;18.2-41&lt;/a&gt;, or &lt;a href='/vacode/18.2-42/'&gt;18.2-42&lt;/a&gt;; any felony violation of &amp;sect; &lt;a href='/vacode/18.2-46.2/'&gt;18.2-46.2&lt;/a&gt;, &lt;a href='/vacode/18.2-46.3/'&gt;18.2-46.3&lt;/a&gt;, &lt;a href='/vacode/18.2-46.3:1/'&gt;18.2-46.3:1&lt;/a&gt;, or &lt;a href='/vacode/18.2-46.3:3/'&gt;18.2-46.3:3&lt;/a&gt;; any violation of &amp;sect; &lt;a href='/vacode/18.2-46.5/'&gt;18.2-46.5&lt;/a&gt;, &lt;a href='/vacode/18.2-46.6/'&gt;18.2-46.6&lt;/a&gt;, or &lt;a href='/vacode/18.2-46.7/'&gt;18.2-46.7&lt;/a&gt;; any violation of subsection A or B of &amp;sect; &lt;a href='/vacode/18.2-47/'&gt;18.2-47&lt;/a&gt;; any violation of &amp;sect; &lt;a href='/vacode/18.2-48/'&gt;18.2-48&lt;/a&gt;, &lt;a href='/vacode/18.2-49/'&gt;18.2-49&lt;/a&gt;, or &lt;a href='/vacode/18.2-50.3/'&gt;18.2-50.3&lt;/a&gt;; any violation of &amp;sect; &lt;a href='/vacode/18.2-51/'&gt;18.2-51&lt;/a&gt;, &lt;a href='/vacode/18.2-51.1/'&gt;18.2-51.1&lt;/a&gt;, &lt;a href='/vacode/18.2-51.2/'&gt;18.2-51.2&lt;/a&gt;, &lt;a href='/vacode/18.2-51.3/'&gt;18.2-51.3&lt;/a&gt;, &lt;a href='/vacode/18.2-51.4/'&gt;18.2-51.4&lt;/a&gt;, &lt;a href='/vacode/18.2-51.5/'&gt;18.2-51.5&lt;/a&gt;, &lt;a href='/vacode/18.2-51.6/'&gt;18.2-51.6&lt;/a&gt;, &lt;a href='/vacode/18.2-52/'&gt;18.2-52&lt;/a&gt;, &lt;a href='/vacode/18.2-52.1/'&gt;18.2-52.1&lt;/a&gt;, &lt;a href='/vacode/18.2-53/'&gt;18.2-53&lt;/a&gt;, &lt;a href='/vacode/18.2-53.1/'&gt;18.2-53.1&lt;/a&gt;, &lt;a href='/vacode/18.2-54.1/'&gt;18.2-54.1&lt;/a&gt;, &lt;a href='/vacode/18.2-54.2/'&gt;18.2-54.2&lt;/a&gt;, &lt;a href='/vacode/18.2-55/'&gt;18.2-55&lt;/a&gt;, &lt;a href='/vacode/18.2-55.1/'&gt;18.2-55.1&lt;/a&gt;, &lt;a href='/vacode/18.2-56/'&gt;18.2-56&lt;/a&gt;, &lt;a href='/vacode/18.2-56.1/'&gt;18.2-56.1&lt;/a&gt;, &lt;a href='/vacode/18.2-56.2/'&gt;18.2-56.2&lt;/a&gt;, &lt;a href='/vacode/18.2-57/'&gt;18.2-57&lt;/a&gt;, &lt;a href='/vacode/18.2-57.01/'&gt;18.2-57.01&lt;/a&gt;, &lt;a href='/vacode/18.2-57.02/'&gt;18.2-57.02&lt;/a&gt;, &lt;a href='/vacode/18.2-57.2/'&gt;18.2-57.2&lt;/a&gt;, &lt;a href='/vacode/18.2-58/'&gt;18.2-58&lt;/a&gt;, &lt;a href='/vacode/18.2-58.1/'&gt;18.2-58.1&lt;/a&gt;, &lt;a href='/vacode/18.2-59/'&gt;18.2-59&lt;/a&gt;, &lt;a href='/vacode/18.2-60/'&gt;18.2-60&lt;/a&gt;, or &lt;a href='/vacode/18.2-60.1/'&gt;18.2-60.1&lt;/a&gt;; any felony violation of &amp;sect; &lt;a href='/vacode/18.2-60.3/'&gt;18.2-60.3&lt;/a&gt; or &lt;a href='/vacode/18.2-60.4/'&gt;18.2-60.4&lt;/a&gt;; any violation of &amp;sect; &lt;a href='/vacode/18.2-61/'&gt;18.2-61&lt;/a&gt;, &lt;a href='/vacode/18.2-63/'&gt;18.2-63&lt;/a&gt;, &lt;a href='/vacode/18.2-64.1/'&gt;18.2-64.1&lt;/a&gt;, &lt;a href='/vacode/18.2-64.2/'&gt;18.2-64.2&lt;/a&gt;, &lt;a href='/vacode/18.2-67.1/'&gt;18.2-67.1&lt;/a&gt;, &lt;a href='/vacode/18.2-67.2/'&gt;18.2-67.2&lt;/a&gt;, &lt;a href='/vacode/18.2-67.3/'&gt;18.2-67.3&lt;/a&gt;, &lt;a href='/vacode/18.2-67.4/'&gt;18.2-67.4&lt;/a&gt;, &lt;a href='/vacode/18.2-67.4:1/'&gt;18.2-67.4:1&lt;/a&gt;, &lt;a href='/vacode/18.2-67.4:2/'&gt;18.2-67.4:2&lt;/a&gt;, &lt;a href='/vacode/18.2-67.5/'&gt;18.2-67.5&lt;/a&gt;, &lt;a href='/vacode/18.2-67.5:1/'&gt;18.2-67.5:1&lt;/a&gt;, &lt;a href='/vacode/18.2-67.5:2/'&gt;18.2-67.5:2&lt;/a&gt;, &lt;a href='/vacode/18.2-67.5:3/'&gt;18.2-67.5:3&lt;/a&gt;, &lt;a href='/vacode/18.2-77/'&gt;18.2-77&lt;/a&gt;, &lt;a href='/vacode/18.2-79/'&gt;18.2-79&lt;/a&gt;, &lt;a href='/vacode/18.2-80/'&gt;18.2-80&lt;/a&gt;, &lt;a href='/vacode/18.2-81/'&gt;18.2-81&lt;/a&gt;, &lt;a href='/vacode/18.2-82/'&gt;18.2-82&lt;/a&gt;, &lt;a href='/vacode/18.2-83/'&gt;18.2-83&lt;/a&gt;, &lt;a href='/vacode/18.2-84/'&gt;18.2-84&lt;/a&gt;, &lt;a href='/vacode/18.2-85/'&gt;18.2-85&lt;/a&gt;, &lt;a href='/vacode/18.2-86/'&gt;18.2-86&lt;/a&gt;, &lt;a href='/vacode/18.2-87/'&gt;18.2-87&lt;/a&gt;, &lt;a href='/vacode/18.2-87.1/'&gt;18.2-87.1&lt;/a&gt;, or &lt;a href='/vacode/18.2-88/'&gt;18.2-88&lt;/a&gt;; any felony violation of &amp;sect; &lt;a href='/vacode/18.2-279/'&gt;18.2-279&lt;/a&gt;, &lt;a href='/vacode/18.2-280/'&gt;18.2-280&lt;/a&gt;, &lt;a href='/vacode/18.2-281/'&gt;18.2-281&lt;/a&gt;, &lt;a href='/vacode/18.2-282/'&gt;18.2-282&lt;/a&gt;, &lt;a href='/vacode/18.2-282.1/'&gt;18.2-282.1&lt;/a&gt;, &lt;a href='/vacode/18.2-286.1/'&gt;18.2-286.1&lt;/a&gt;, or &lt;a href='/vacode/18.2-287.2/'&gt;18.2-287.2&lt;/a&gt;; any violation of &amp;sect; &lt;a href='/vacode/18.2-289/'&gt;18.2-289&lt;/a&gt;, &lt;a href='/vacode/18.2-290/'&gt;18.2-290&lt;/a&gt;, &lt;a href='/vacode/18.2-300/'&gt;18.2-300&lt;/a&gt;, &lt;a href='/vacode/18.2-308.4/'&gt;18.2-308.4&lt;/a&gt;, or &lt;a href='/vacode/18.2-314/'&gt;18.2-314&lt;/a&gt;; any felony violation of &amp;sect; &lt;a href='/vacode/18.2-346/'&gt;18.2-346&lt;/a&gt;; any violation of &amp;sect; &lt;a href='/vacode/18.2-355/'&gt;18.2-355&lt;/a&gt;, &lt;a href='/vacode/18.2-356/'&gt;18.2-356&lt;/a&gt;, &lt;a href='/vacode/18.2-357/'&gt;18.2-357&lt;/a&gt;, or &lt;a href='/vacode/18.2-357.1/'&gt;18.2-357.1&lt;/a&gt;; any violation of subsection B of &amp;sect; &lt;a href='/vacode/18.2-361/'&gt;18.2-361&lt;/a&gt;; any violation of &amp;sect; &lt;a href='/vacode/18.2-366/'&gt;18.2-366&lt;/a&gt;, &lt;a href='/vacode/18.2-369/'&gt;18.2-369&lt;/a&gt;, &lt;a href='/vacode/18.2-370/'&gt;18.2-370&lt;/a&gt;, &lt;a href='/vacode/18.2-370.1/'&gt;18.2-370.1&lt;/a&gt;, &lt;a href='/vacode/18.2-370.2/'&gt;18.2-370.2&lt;/a&gt;, &lt;a href='/vacode/18.2-370.3/'&gt;18.2-370.3&lt;/a&gt;, &lt;a href='/vacode/18.2-370.4/'&gt;18.2-370.4&lt;/a&gt;, &lt;a href='/vacode/18.2-370.5/'&gt;18.2-370.5&lt;/a&gt;, &lt;a href='/vacode/18.2-370.6/'&gt;18.2-370.6&lt;/a&gt;, &lt;a href='/vacode/18.2-371.1/'&gt;18.2-371.1&lt;/a&gt;, &lt;a href='/vacode/18.2-374.1/'&gt;18.2-374.1&lt;/a&gt;, &lt;a href='/vacode/18.2-374.1:1/'&gt;18.2-374.1:1&lt;/a&gt;, &lt;a href='/vacode/18.2-374.3/'&gt;18.2-374.3&lt;/a&gt;, &lt;a href='/vacode/18.2-374.4/'&gt;18.2-374.4&lt;/a&gt;, &lt;a href='/vacode/18.2-379/'&gt;18.2-379&lt;/a&gt;, &lt;a href='/vacode/18.2-386.1/'&gt;18.2-386.1&lt;/a&gt;, or &lt;a href='/vacode/18.2-386.2/'&gt;18.2-386.2&lt;/a&gt;; any felony violation of &amp;sect; &lt;a href='/vacode/18.2-405/'&gt;18.2-405&lt;/a&gt; or &lt;a href='/vacode/18.2-406/'&gt;18.2-406&lt;/a&gt;; any violation of &amp;sect; &lt;a href='/vacode/18.2-408/'&gt;18.2-408&lt;/a&gt;, &lt;a href='/vacode/18.2-413/'&gt;18.2-413&lt;/a&gt;, &lt;a href='/vacode/18.2-414/'&gt;18.2-414&lt;/a&gt;, &lt;a href='/vacode/18.2-423/'&gt;18.2-423&lt;/a&gt;, &lt;a href='/vacode/18.2-423.01/'&gt;18.2-423.01&lt;/a&gt;, &lt;a href='/vacode/18.2-423.1/'&gt;18.2-423.1&lt;/a&gt;, &lt;a href='/vacode/18.2-423.2/'&gt;18.2-423.2&lt;/a&gt;, &lt;a href='/vacode/18.2-433.2/'&gt;18.2-433.2&lt;/a&gt;, &lt;a href='/vacode/18.2-472.1/'&gt;18.2-472.1&lt;/a&gt;, &lt;a href='/vacode/18.2-474.1/'&gt;18.2-474.1&lt;/a&gt;, &lt;a href='/vacode/18.2-477/'&gt;18.2-477&lt;/a&gt;, &lt;a href='/vacode/18.2-477.1/'&gt;18.2-477.1&lt;/a&gt;, &lt;a href='/vacode/18.2-477.2/'&gt;18.2-477.2&lt;/a&gt;, &lt;a href='/vacode/18.2-478/'&gt;18.2-478&lt;/a&gt;, &lt;a href='/vacode/18.2-479/'&gt;18.2-479&lt;/a&gt;, &lt;a href='/vacode/18.2-480/'&gt;18.2-480&lt;/a&gt;, &lt;a href='/vacode/18.2-481/'&gt;18.2-481&lt;/a&gt;, &lt;a href='/vacode/18.2-484/'&gt;18.2-484&lt;/a&gt;, &lt;a href='/vacode/18.2-485/'&gt;18.2-485&lt;/a&gt;, &lt;a href='/vacode/37.2-917/'&gt;37.2-917&lt;/a&gt;, or &lt;a href='/vacode/53.1-203/'&gt;53.1-203&lt;/a&gt;; or any substantially similar offense under the laws of another jurisdiction; (ii) any violation of &amp;sect; &lt;a href='/vacode/18.2-89/'&gt;18.2-89&lt;/a&gt;, &lt;a href='/vacode/18.2-90/'&gt;18.2-90&lt;/a&gt;, &lt;a href='/vacode/18.2-91/'&gt;18.2-91&lt;/a&gt;, &lt;a href='/vacode/18.2-92/'&gt;18.2-92&lt;/a&gt;, &lt;a href='/vacode/18.2-93/'&gt;18.2-93&lt;/a&gt;, or &lt;a href='/vacode/18.2-94/'&gt;18.2-94&lt;/a&gt; or any substantially similar offense under the laws of another jurisdiction; (iii) any felony violation of &amp;sect; &lt;a href='/vacode/18.2-248/'&gt;18.2-248&lt;/a&gt;, &lt;a href='/vacode/18.2-248.01/'&gt;18.2-248.01&lt;/a&gt;, &lt;a href='/vacode/18.2-248.02/'&gt;18.2-248.02&lt;/a&gt;, &lt;a href='/vacode/18.2-248.03/'&gt;18.2-248.03&lt;/a&gt;, &lt;a href='/vacode/18.2-248.1/'&gt;18.2-248.1&lt;/a&gt;, &lt;a href='/vacode/18.2-248.5/'&gt;18.2-248.5&lt;/a&gt;, &lt;a href='/vacode/18.2-251.2/'&gt;18.2-251.2&lt;/a&gt;, &lt;a href='/vacode/18.2-251.3/'&gt;18.2-251.3&lt;/a&gt;, &lt;a href='/vacode/18.2-255/'&gt;18.2-255&lt;/a&gt;, &lt;a href='/vacode/18.2-255.2/'&gt;18.2-255.2&lt;/a&gt;, &lt;a href='/vacode/18.2-258/'&gt;18.2-258&lt;/a&gt;, &lt;a href='/vacode/18.2-258.02/'&gt;18.2-258.02&lt;/a&gt;, &lt;a href='/vacode/18.2-258.1/'&gt;18.2-258.1&lt;/a&gt;, or &lt;a href='/vacode/18.2-258.2/'&gt;18.2-258.2&lt;/a&gt; or any substantially similar offense under the laws of another jurisdiction; (iv) any felony violation of &amp;sect; &lt;a href='/vacode/18.2-250/'&gt;18.2-250&lt;/a&gt; or any substantially similar offense under the laws of another jurisdiction; (v) any offense set forth in &amp;sect; &lt;a href='/vacode/9.1-902/'&gt;9.1-902&lt;/a&gt; that results in the person's requirement to register with the Sex Offender and Crimes Against Minors Registry pursuant to &amp;sect; &lt;a href='/vacode/9.1-901/'&gt;9.1-901&lt;/a&gt;, including any finding that a person is not guilty by reason of insanity in accordance with Chapter 11.1 (&amp;sect; &lt;a href='/vacode/19.2-182.2/'&gt;19.2-182.2&lt;/a&gt; et seq.) of Title 19.2 of an offense set forth in &amp;sect; &lt;a href='/vacode/9.1-902/'&gt;9.1-902&lt;/a&gt; that results in the person's requirement to register with the Sex Offender and Crimes Against Minors Registry pursuant to &amp;sect; &lt;a href='/vacode/9.1-901/'&gt;9.1-901&lt;/a&gt;; any substantially similar offense under the laws of another jurisdiction; or any offense for which registration in a sex offender and crimes against minors registry is required under the laws of the jurisdiction where the offender was convicted; or (vi) any other felony not included in clause (i), (ii), (iii), (iv), or (v) unless five years have elapsed from the date of the conviction.&lt;/p&gt;&lt;p&gt;"Barrier crime information" means the following facts concerning a person who has been arrested for, or has been convicted of, a barrier crime, regardless of whether the person was a juvenile or adult at the time of the arrest or conviction: full name, race, sex, date of birth, height, weight, fingerprints, a brief description of the barrier crime or offenses for which the person has been arrested or has been convicted, the disposition of the charge, and any other information that may be useful in identifying persons arrested for or convicted of a barrier crime.&lt;/p&gt;&lt;p&gt;"Care" means the provision of care, treatment, education, training, instruction, supervision, or recreation to children or the elderly or disabled.&lt;/p&gt;&lt;p&gt;"Department" means the Department of State Police.&lt;/p&gt;&lt;p&gt;"Employed by" means any person who is employed by, volunteers for, seeks to be employed by, or seeks to volunteer for a qualified entity.&lt;/p&gt;&lt;p&gt;"Identification document" means a document made or issued by or under the authority of the United States government, a state, a political subdivision of a state, a foreign government, political subdivision of a foreign government, an international governmental or an international quasi-governmental organization that, when completed with information concerning a particular individual, is of a type intended or commonly accepted for the purpose of identification of individuals.&lt;/p&gt;&lt;p&gt;"Provider" means a person who (i) is employed by a qualified entity and has, seeks to have, or may have unsupervised access to a child or to an elderly or disabled person to whom the qualified entity provides care; (ii) is a volunteer of a qualified entity and has, seeks to have, or may have unsupervised access to a child to whom the qualified entity provides care; or (iii) owns, operates, or seeks to own or operate a qualified entity.&lt;/p&gt;&lt;p&gt;"Qualified entity" means a business or organization that provides care to children or the elderly or disabled, whether governmental, private, for profit, nonprofit, or voluntary, except organizations exempt pursuant to subdivision A 7 of &amp;sect; &lt;a href='/vacode/63.2-1715/'&gt;63.2-1715&lt;/a&gt;.&lt;/p&gt;&lt;p&gt;B. A qualified entity may request the Department of State Police to conduct a national criminal background check on any provider who is employed by such entity. No qualified entity may request a national criminal background check on a provider until such provider has:&lt;/p&gt;&lt;p&gt;1. Been fingerprinted; and&lt;/p&gt;&lt;p&gt;2. Completed and signed a statement, furnished by the entity, that includes (i) his name, address, and date of birth as it appears on a valid identification document; (ii) a disclosure of whether or not the provider has ever been convicted of or is the subject of pending charges for a criminal offense within or outside the Commonwealth, and if the provider has been convicted of a crime, a description of the crime and the particulars of the conviction; (iii) a notice to the provider that the entity may request a background check; (iv) a notice to the provider that he is entitled to obtain a copy of any background check report, to challenge the accuracy and completeness of any information contained in any such report, and to obtain a prompt determination as to the validity of such challenge before a final determination is made by the Department; and (v) a notice to the provider that prior to the completion of the background check the qualified entity may choose to deny the provider unsupervised access to children or the elderly or disabled for whom the qualified entity provides care.&lt;/p&gt;&lt;p&gt;C. Upon receipt of (i) a qualified entity's written request to conduct a background check on a provider, (ii) the provider's fingerprints, and (iii) a completed, signed statement as described in subsection B, the Department shall make a determination whether the provider has been convicted of or is the subject of charges of a barrier crime. To conduct its determination regarding the provider's barrier crime information, the Department shall access the national criminal history background check system, which is maintained by the Federal Bureau of Investigation and is based on fingerprints and other methods of identification, and shall access the Central Criminal Records Exchange maintained by the Department. If the Department receives a background report lacking disposition data, the Department shall conduct research in whatever state and local recordkeeping systems are available in order to obtain complete data. The Department shall make reasonable efforts to respond to a qualified entity's inquiry within 15 business days.&lt;/p&gt;&lt;p&gt;D. Any background check conducted pursuant to this section for a provider employed by a private entity shall be screened by the Department of State Police. If the provider has been convicted of or is under indictment for a barrier crime, the qualified entity shall be notified that the provider is not qualified to work or volunteer in a position that involves unsupervised access to children or the elderly or disabled.&lt;/p&gt;&lt;p&gt;E. Any background check conducted pursuant to this section for a provider employed by a governmental entity shall be provided to that entity.&lt;/p&gt;&lt;p&gt;F. In the case of a provider who desires to volunteer at a qualified entity and who is subject to a national criminal background check, the Department and the Federal Bureau of Investigation may each charge the provider the lesser of $18 or the actual cost to the entity of the background check conducted with the fingerprints.&lt;/p&gt;&lt;p&gt;G. The failure to request a criminal background check pursuant to subsection B shall not be considered negligence per se in any civil action.&lt;/p&gt;&lt;p&gt;H. (Expires July 1, 2020) Notwithstanding any provisions in this section to the contrary, a spouse of a birth parent or parent by adoption who is not the birth parent of a child and has filed a petition for adoption of such child in circuit court may request the Department of State Police to conduct a national criminal background check on such prospective adoptive parent at his cost for purposes of &amp;sect; &lt;a href='/vacode/63.2-1242/'&gt;63.2-1242&lt;/a&gt;. Such background checks shall otherwise be conducted in accordance with the provisions of this section.&lt;/p&gt;&lt;p&gt;2000, c. &lt;a href='http://lis.virginia.gov/cgi-bin/legp604.exe?001+ful+CHAP0860'&gt;860&lt;/a&gt;; 2005, c. &lt;a href='http://lis.virginia.gov/cgi-bin/legp604.exe?051+ful+CHAP0217'&gt;217&lt;/a&gt;; 2015, cc. &lt;a href='http://lis.virginia.gov/cgi-bin/legp604.exe?151+ful+CHAP0758'&gt;758&lt;/a&gt;, &lt;a href='http://lis.virginia.gov/cgi-bin/legp604.exe?151+ful+CHAP0770'&gt;770&lt;/a&gt;; 2017, c. &lt;a href='http://lis.virginia.gov/cgi-bin/legp604.exe?171+ful+CHAP0809'&gt;809&lt;/a&gt;; 2018, cc. &lt;a href='http://lis.virginia.gov/cgi-bin/legp604.exe?181+ful+CHAP0009'&gt;9&lt;/a&gt;, &lt;a href='http://lis.virginia.gov/cgi-bin/legp604.exe?181+ful+CHAP0810'&gt;810&lt;/a&gt;.&lt;/p&gt;</t>
  </si>
  <si>
    <t>EXPUNGEMENT OF CRIMINAL RECORDS</t>
  </si>
  <si>
    <t>¬ß 19.2-392.1</t>
  </si>
  <si>
    <t>Statement of policy.</t>
  </si>
  <si>
    <t>&lt;p&gt;The General Assembly finds that arrest records can be a hindrance to an innocent citizen's ability to obtain employment, an education and to obtain credit. It further finds that the police and court records of those of its citizens who have been absolutely pardoned for crimes for which they have been unjustly convicted can also be a hindrance. This chapter is intended to protect such persons from the unwarranted damage which may occur as a result of being arrested and convicted.&lt;/p&gt;&lt;p&gt;1977, c. 675; 1984, c. 642.&lt;/p&gt;</t>
  </si>
  <si>
    <t>¬ß 19.2-392.2</t>
  </si>
  <si>
    <t>Expungement of police and court records.</t>
  </si>
  <si>
    <t>&lt;p&gt;A. If a person is charged with the commission of a crime or any offense defined in Title 18.2, and&lt;/p&gt;&lt;p&gt;1. Is acquitted, or&lt;/p&gt;&lt;p&gt;2. A nolle prosequi is taken or the charge is otherwise dismissed, including dismissal by accord and satisfaction pursuant to ¬ß &lt;a href='http://law.lis.virginia.gov/vacode/19.2-151/'&gt;19.2-151&lt;/a&gt;, he may file a petition setting forth the relevant facts and requesting expungement of the police records and the court records relating to the charge.&lt;/p&gt;&lt;p&gt;B. If any person whose name or other identification has been used without his consent or authorization by another person who has been charged or arrested using such name or identification, he may file a petition with the court disposing of the charge for relief pursuant to this section. Such person shall not be required to pay any fees for the filing of a petition under this subsection. A petition filed under this subsection shall include one complete set of the petitioner's fingerprints obtained from a law-enforcement agency.&lt;/p&gt;&lt;p&gt;C. The petition with a copy of the warrant or indictment if reasonably available shall be filed in the circuit court of the county or city in which the case was disposed of by acquittal or being otherwise dismissed and shall contain, except where not reasonably available, the date of arrest and the name of the arresting agency. Where this information is not reasonably available, the petition shall state the reason for such unavailability. The petition shall further state the specific criminal charge to be expunged, the date of final disposition of the charge as set forth in the petition, the petitioner's date of birth, and the full name used by the petitioner at the time of arrest.&lt;/p&gt;&lt;p&gt;D. A copy of the petition shall be served on the attorney for the Commonwealth of the city or county in which the petition is filed. The attorney for the Commonwealth may file an objection or answer to the petition or may give written notice to the court that he does not object to the petition within 21 days after it is served on him.&lt;/p&gt;&lt;p&gt;E. The petitioner shall obtain from a law-enforcement agency one complete set of the petitioner's fingerprints and shall provide that agency with a copy of the petition for expungement. The law-enforcement agency shall submit the set of fingerprints to the Central Criminal Records Exchange (CCRE) with a copy of the petition for expungement attached. The CCRE shall forward under seal to the court a copy of the petitioner's criminal history, a copy of the source documents that resulted in the CCRE entry that the petitioner wishes to expunge, and the set of fingerprints. Upon completion of the hearing, the court shall return the fingerprint card to the petitioner. If no hearing was conducted, upon the entry of an order of expungement or an order denying the petition for expungement, the court shall cause the fingerprint card to be destroyed unless, within 30 days of the date of the entry of the order, the petitioner requests the return of the fingerprint card in person from the clerk of the court or provides the clerk of the court a self-addressed, stamped envelope for the return of the fingerprint card.&lt;/p&gt;&lt;p&gt;F. After receiving the criminal history record information from the CCRE, the court shall conduct a hearing on the petition. If the court finds that the continued existence and possible dissemination of information relating to the arrest of the petitioner causes or may cause circumstances which constitute a manifest injustice to the petitioner, it shall enter an order requiring the expungement of the police and court records, including electronic records, relating to the charge. Otherwise, it shall deny the petition. However, if the petitioner has no prior criminal record and the arrest was for a misdemeanor violation, the petitioner shall be entitled, in the absence of good cause shown to the contrary by the Commonwealth, to expungement of the police and court records relating to the charge, and the court shall enter an order of expungement. If the attorney for the Commonwealth of the county or city in which the petition is filed (i) gives written notice to the court pursuant to subsection D that he does not object to the petition and (ii) when the charge to be expunged is a felony, stipulates in such written notice that the continued existence and possible dissemination of information relating to the arrest of the petitioner causes or may cause circumstances which constitute a manifest injustice to the petitioner, the court may enter an order of expungement without conducting a hearing.&lt;/p&gt;&lt;p&gt;G. The Commonwealth shall be made party defendant to the proceeding. Any party aggrieved by the decision of the court may appeal, as provided by law in civil cases.&lt;/p&gt;&lt;p&gt;H. Notwithstanding any other provision of this section, when the charge is dismissed because the court finds that the person arrested or charged is not the person named in the summons, warrant, indictment or presentment, the court dismissing the charge shall, upon motion of the person improperly arrested or charged, enter an order requiring expungement of the police and court records relating to the charge. Such order shall contain a statement that the dismissal and expungement are ordered pursuant to this subsection and shall be accompanied by the complete set of the petitioner's fingerprints filed with his petition. Upon the entry of such order, it shall be treated as provided in subsection K.&lt;/p&gt;&lt;p&gt;I. Notwithstanding any other provision of this section, when a person has been granted an absolute pardon for the commission of a crime that he did not commit, he may file in the circuit court of the county or city in which the conviction occurred a petition setting forth the relevant facts and requesting expungement of the police records and the court records relating to the charge and conviction, and the court shall enter an order requiring expungement of the police and court records relating to the charge and conviction. Such order shall contain a statement that the expungement is ordered pursuant to this subsection. Upon the entry of such order, it shall be treated as provided in subsection K.&lt;/p&gt;&lt;p&gt;J. Upon receiving a copy of a writ vacating a conviction pursuant to ¬ß &lt;a href='http://law.lis.virginia.gov/vacode/19.2-327.5/'&gt;19.2-327.5&lt;/a&gt; or &lt;a href='http://law.lis.virginia.gov/vacode/19.2-327.13/'&gt;19.2-327.13&lt;/a&gt;, the court shall enter an order requiring expungement of the police and court records relating to the charge and conviction. Such order shall contain a statement that the expungement is ordered pursuant to this subsection. Upon the entry of the order, it shall be treated as provided in subsection K.&lt;/p&gt;&lt;p&gt;K. Upon the entry of an order of expungement, the clerk of the court shall cause a copy of such order to be forwarded to the Department of State Police, which shall, pursuant to rules and regulations adopted pursuant to ¬ß &lt;a href='http://law.lis.virginia.gov/vacode/9.1-134/'&gt;9.1-134&lt;/a&gt;, direct the manner by which the appropriate expungement or removal of such records shall be effected.&lt;/p&gt;&lt;p&gt;L. Costs shall be as provided by ¬ß &lt;a href='http://law.lis.virginia.gov/vacode/17.1-275/'&gt;17.1-275&lt;/a&gt;, but shall not be recoverable against the Commonwealth. If the court enters an order of expungement, the clerk of the court shall refund to the petitioner such costs paid by the petitioner.&lt;/p&gt;&lt;p&gt;M. Any order entered where (i) the court or parties failed to strictly comply with the procedures set forth in this section or (ii) the court enters an order of expungement contrary to law, shall be voidable upon motion and notice made within three years of the entry of such order.&lt;/p&gt;&lt;p&gt;1977, c. 675; 1983, c. 394; 1984, c. 642; 1990, c. 603; 1992, c. 697; 2001, cc. &lt;a href='http://lis.virginia.gov/cgi-bin/legp604.exe?011+ful+CHAP0040'&gt;40&lt;/a&gt;, &lt;a href='http://lis.virginia.gov/cgi-bin/legp604.exe?011+ful+CHAP0345'&gt;345&lt;/a&gt;; 2007, cc. &lt;a href='http://lis.virginia.gov/cgi-bin/legp604.exe?071+ful+CHAP0465'&gt;465&lt;/a&gt;, &lt;a href='http://lis.virginia.gov/cgi-bin/legp604.exe?071+ful+CHAP0824'&gt;824&lt;/a&gt;, &lt;a href='http://lis.virginia.gov/cgi-bin/legp604.exe?071+ful+CHAP0883'&gt;883&lt;/a&gt;, &lt;a href='http://lis.virginia.gov/cgi-bin/legp604.exe?071+ful+CHAP0905'&gt;905&lt;/a&gt;; 2009, c. &lt;a href='http://lis.virginia.gov/cgi-bin/legp604.exe?091+ful+CHAP0618'&gt;618&lt;/a&gt;; 2011, c. &lt;a href='http://lis.virginia.gov/cgi-bin/legp604.exe?111+ful+CHAP0362'&gt;362&lt;/a&gt;; 2015, c. &lt;a href='http://lis.virginia.gov/cgi-bin/legp604.exe?151+ful+CHAP0426'&gt;426&lt;/a&gt;; 2016, c. &lt;a href='http://lis.virginia.gov/cgi-bin/legp604.exe?161+ful+CHAP0617'&gt;617&lt;/a&gt;.&lt;/p&gt;</t>
  </si>
  <si>
    <t>¬ß 19.2-392.3</t>
  </si>
  <si>
    <t>Disclosure of expunged records.</t>
  </si>
  <si>
    <t>&lt;p&gt;A. It shall be unlawful for any person having or acquiring access to an expunged court or police record to open or review it or to disclose to another person any information from it without an order from the court which ordered the record expunged.&lt;/p&gt;&lt;p&gt;B. Upon a verified petition filed by the attorney for the Commonwealth alleging that the record is needed by a law-enforcement agency for purposes of employment application as an employee of a law-enforcement agency or for a pending criminal investigation and that the investigation will be jeopardized or that life or property will be endangered without immediate access to the record, the court may enter an ex parte order, without notice to the person, permitting such access. An ex parte order may permit a review of the record, but may not permit a copy to be made of it.&lt;/p&gt;&lt;p&gt;C. Any person who willfully violates this section is guilty of a Class 1 misdemeanor.&lt;/p&gt;&lt;p&gt;1977, c. 675; 1978, c. 713.&lt;/p&gt;</t>
  </si>
  <si>
    <t>¬ß 19.2-392.4</t>
  </si>
  <si>
    <t>Prohibited practices by employers, educational institutions, agencies, etc., of state and local governments.</t>
  </si>
  <si>
    <t>&lt;p&gt;A. An employer or educational institution shall not, in any application, interview, or otherwise, require an applicant for employment or admission to disclose information concerning any arrest or criminal charge against him that has been expunged. An applicant need not, in answer to any question concerning any arrest or criminal charge that has not resulted in a conviction, include a reference to or information concerning arrests or charges that have been expunged.&lt;/p&gt;&lt;p&gt;B. Agencies, officials, and employees of the state and local governments shall not, in any application, interview, or otherwise, require an applicant for a license, permit, registration, or governmental service to disclose information concerning any arrest or criminal charge against him that has been expunged. An applicant need not, in answer to any question concerning any arrest or criminal charge that has not resulted in a conviction, include a reference to or information concerning charges that have been expunged. Such an application may not be denied solely because of the applicant's refusal to disclose information concerning any arrest or criminal charge against him that has been expunged.&lt;/p&gt;&lt;p&gt;C. A person who willfully violates this section is guilty of a Class 1 misdemeanor for each violation.&lt;/p&gt;&lt;p&gt;1977, c. 675.&lt;/p&gt;</t>
  </si>
  <si>
    <t>INSPECTION WARRANTS</t>
  </si>
  <si>
    <t>¬ß 19.2-393</t>
  </si>
  <si>
    <t>&lt;p&gt;An "inspection warrant" is an order in writing, made in the name of the Commonwealth, signed by any judge of the circuit court whose territorial jurisdiction encompasses the property or premises to be inspected or entered, and directed to a state or local official, commanding him to enter and to conduct any inspection, testing or collection of samples for testing required or authorized by state or local law or regulation in connection with the manufacturing, emitting or presence of a toxic substance, and which describes, either directly or by reference to any accompanying or attached supporting affidavit, the property or premises where the inspection, testing or collection of samples for testing is to occur. Such warrant shall be sufficiently accurate in description so that the official executing the warrant and the owner or custodian of the property or premises can reasonably determine from the warrant the activity, condition, circumstance, object or property of which inspection, testing or collection of samples for testing is authorized.&lt;/p&gt;&lt;p&gt;For the purposes of this chapter, "manufacturing" means producing, formulating, packaging, or diluting any substance for commercial sale or resale; "emitting" means the release of any substance, whether or not intentional or avoidable, into the work environment, into the air, into the water, or otherwise into the human environment; and "toxic substance" means any substance, including (i) any raw material, intermediate product, catalyst, final product and by-product of any operation conducted in a commercial establishment and (ii) any biological organism, that has the capacity, through its physical, chemical, or biological properties, to pose a substantial risk to humans, aquatic organisms or any other animal of illness, death or impairment of normal functions, either immediately or over a period of time.&lt;/p&gt;&lt;p&gt;1976, c. 625; 1979, c. 122.&lt;/p&gt;</t>
  </si>
  <si>
    <t>¬ß 19.2-394</t>
  </si>
  <si>
    <t>Issuance of warrant.</t>
  </si>
  <si>
    <t>&lt;p&gt;An inspection warrant may be issued for any inspection, testing or collection of samples for testing or for any administrative search authorized by state or local law or regulation in connection with the presence, manufacturing or emitting of toxic substances, whether or not such warrant be constitutionally required. Nothing in this chapter shall be construed to require issuance of an inspection warrant where a warrant is not constitutionally required or to exclude any other lawful means of search, inspection, testing or collection of samples for testing, whether without warrant or pursuant to a search warrant issued under any other provision of the Code of Virginia. No inspection warrant shall be issued pursuant to this chapter except upon probable cause, supported by affidavit, particularly describing the place, things or persons to be inspected or tested and the purpose for which the inspection, testing or collection of samples for testing is to be made. Probable cause shall be deemed to exist if either reasonable legislative or administrative standards for conducting such inspection, testing or collection of samples for testing are satisfied with respect to the particular place, things or persons or there exists probable cause to believe that there is a condition, object, activity or circumstance which legally justifies such inspection, testing or collection of samples for testing. The supporting affidavit shall contain either a statement that consent to inspect, test or collect samples for testing has been sought and refused or facts or circumstances reasonably justifying the failure to seek such consent in order to enforce effectively the state or local law or regulation which authorizes such inspection, testing or collection of samples for testing. The issuing judge may examine the affiant under oath or affirmation to verify the accuracy of any matter indicated by the statement in the affidavit. After issuing a warrant under this section, the judge shall file the affidavit in the manner prescribed by ¬ß &lt;a href='http://law.lis.virginia.gov/vacode/19.2-54/'&gt;19.2-54&lt;/a&gt;.&lt;/p&gt;&lt;p&gt;1976, c. 625; 1979, c. 122; 2014, c. &lt;a href='http://lis.virginia.gov/cgi-bin/legp604.exe?141+ful+CHAP0354'&gt;354&lt;/a&gt;.&lt;/p&gt;</t>
  </si>
  <si>
    <t>¬ß 19.2-395</t>
  </si>
  <si>
    <t>Duration of warrant.</t>
  </si>
  <si>
    <t>&lt;p&gt;An inspection warrant shall be effective for the time specified therein, for a period of not more than ten days, unless extended or renewed by the judicial officer who signed and issued the original warrant, upon satisfying himself that such extension or renewal is in the public interest. Such warrant shall be executed and returned to the clerk of the circuit court of the city or county wherein the inspection was made within the time specified in the warrant or within the extended or renewed time. After the expiration of such time, the warrant, unless executed shall be void.&lt;/p&gt;&lt;p&gt;1976, c. 625; 2014, c. &lt;a href='http://lis.virginia.gov/cgi-bin/legp604.exe?141+ful+CHAP0354'&gt;354&lt;/a&gt;.&lt;/p&gt;</t>
  </si>
  <si>
    <t>¬ß 19.2-396</t>
  </si>
  <si>
    <t>Conduct of inspection, testing or collection of samples for testing; special procedure for dwelling.</t>
  </si>
  <si>
    <t>&lt;p&gt;An inspection, testing or collection of samples for testing pursuant to such warrant may not be made in the absence of the owner, custodian or possessor of the particular place, things or persons unless specifically authorized by the issuing judge upon a showing that such authority is reasonably necessary to effectuate the purpose of the law or regulation being enforced. An entry pursuant to this warrant shall not be made forcibly, except that the issuing judge may expressly authorize a forcible entry where facts are shown sufficient to create a reasonable suspicion of an immediate threat to public health or safety, or where facts are shown establishing that reasonable attempts to serve a previous warrant have been unsuccessful. In the case of entry into a dwelling, prior consent must be sought and refused and notice that a warrant has been issued must be given at least twenty-four hours before the warrant is executed, unless the issuing judge finds that failure to seek consent is justified and that there is a reasonable suspicion of an immediate threat to public health or safety.&lt;/p&gt;&lt;p&gt;1976, c. 625; 1979, c. 122.&lt;/p&gt;</t>
  </si>
  <si>
    <t>¬ß 19.2-397</t>
  </si>
  <si>
    <t>Refusal to permit authorized inspection; penalty.</t>
  </si>
  <si>
    <t>&lt;p&gt;Any person who willfully refuses to permit an inspection, testing or collection of samples for testing lawfully authorized by warrant issued pursuant to this chapter shall be guilty of a Class 3 misdemeanor.&lt;/p&gt;&lt;p&gt;1976, c. 625; 1979, c. 122.&lt;/p&gt;</t>
  </si>
  <si>
    <t>APPEALS BY THE COMMONWEALTH</t>
  </si>
  <si>
    <t>¬ß 19.2-398</t>
  </si>
  <si>
    <t>When appeal by the Commonwealth allowed.</t>
  </si>
  <si>
    <t>&lt;p&gt;A. In a felony case a pretrial appeal from a circuit court may be taken by the Commonwealth from:&lt;/p&gt;&lt;p&gt;1. An order of a circuit court dismissing a warrant, information or indictment, or any count or charge thereof on the ground that (i) the defendant was deprived of a speedy trial in violation of the provisions of the Sixth Amendment to the Constitution of the United States, Article I, Section 8 of the Constitution of Virginia, or ¬ß &lt;a href='http://law.lis.virginia.gov/vacode/19.2-243/'&gt;19.2-243&lt;/a&gt;; or (ii) the defendant would be twice placed in jeopardy in violation of the provisions of the Fifth Amendment to the Constitution of the United States or Article I, Section 8 of the Constitution of Virginia; or&lt;/p&gt;&lt;p&gt;2. An order of a circuit court prohibiting the use of certain evidence at trial on the grounds such evidence was obtained in violation of the provisions of the Fourth, Fifth or Sixth Amendments to the Constitution of the United States or Article I, Section 8, 10 or 11 of the Constitution of Virginia prohibiting illegal searches and seizures and protecting rights against self-incrimination, provided the Commonwealth certifies that the appeal is not taken for purpose of delay and that the evidence is substantial proof of a fact material in the proceeding.&lt;/p&gt;&lt;p&gt;B. A petition for appeal may be taken by the Commonwealth in a felony case from any order of release on conditions pursuant to Article 1 (¬ß &lt;a href='http://law.lis.virginia.gov/vacode/19.2-119/'&gt;19.2-119&lt;/a&gt; et seq.) of Chapter 9 of this title.&lt;/p&gt;&lt;p&gt;C. A petition for appeal may be taken by the Commonwealth in a felony case after conviction where the sentence imposed by the circuit court is contrary to mandatory sentencing or restitution terms required by statute.&lt;/p&gt;&lt;p&gt;D. Nothing in this chapter shall affect the Commonwealth's right to appeal in civil matters or cases involving a violation of law relating to the state revenue or appeals pursuant to ¬ß &lt;a href='http://law.lis.virginia.gov/vacode/17.1-411/'&gt;17.1-411&lt;/a&gt; or subsection C of ¬ß &lt;a href='http://law.lis.virginia.gov/vacode/19.2-317/'&gt;19.2-317&lt;/a&gt;.&lt;/p&gt;&lt;p&gt;E. A pretrial appeal may be taken in any criminal case from an order of a circuit court dismissing a warrant, information, summons, delinquency petition, or indictment, or any count or charge thereof, on the ground that a statute or local ordinance on which the order is based is unconstitutional.&lt;/p&gt;&lt;p&gt;1985, c. 510; 1987, c. 710; 1998, c. &lt;a href='http://lis.virginia.gov/cgi-bin/legp604.exe?981+ful+CHAP0251'&gt;251&lt;/a&gt;; 1999, cc. &lt;a href='http://lis.virginia.gov/cgi-bin/legp604.exe?991+ful+CHAP0829'&gt;829&lt;/a&gt;, &lt;a href='http://lis.virginia.gov/cgi-bin/legp604.exe?991+ful+CHAP0846'&gt;846&lt;/a&gt;; 2002, cc. &lt;a href='http://lis.virginia.gov/cgi-bin/legp604.exe?021+ful+CHAP0611'&gt;611&lt;/a&gt;, &lt;a href='http://lis.virginia.gov/cgi-bin/legp604.exe?021+ful+CHAP0692'&gt;692&lt;/a&gt;; 2003, c. &lt;a href='http://lis.virginia.gov/cgi-bin/legp604.exe?031+ful+CHAP0109'&gt;109&lt;/a&gt;; 2005, cc. &lt;a href='http://lis.virginia.gov/cgi-bin/legp604.exe?051+ful+CHAP0622'&gt;622&lt;/a&gt;, &lt;a href='http://lis.virginia.gov/cgi-bin/legp604.exe?051+ful+CHAP0694'&gt;694&lt;/a&gt;; 2006, cc. &lt;a href='http://lis.virginia.gov/cgi-bin/legp604.exe?061+ful+CHAP0571'&gt;571&lt;/a&gt;, &lt;a href='http://lis.virginia.gov/cgi-bin/legp604.exe?061+ful+CHAP0876'&gt;876&lt;/a&gt;.&lt;/p&gt;</t>
  </si>
  <si>
    <t>¬ß 19.2-399</t>
  </si>
  <si>
    <t>¬ß 19.2-400</t>
  </si>
  <si>
    <t>Appeal lies to the Court of Appeals; time for filing notice.</t>
  </si>
  <si>
    <t>&lt;p&gt;An appeal taken pursuant to ¬ß &lt;a href='http://law.lis.virginia.gov/vacode/19.2-398/'&gt;19.2-398&lt;/a&gt;, including such an appeal in a capital murder case, shall lie to the Court of Appeals of Virginia.&lt;/p&gt;&lt;p&gt;No appeal shall be allowed the Commonwealth pursuant to subsection A of ¬ß &lt;a href='http://law.lis.virginia.gov/vacode/19.2-398/'&gt;19.2-398&lt;/a&gt; unless within seven days after entry of the order of the circuit court from which the appeal is taken, and before a jury is impaneled and sworn if there is to be trial by jury or, in cases to be tried without a jury, before the court begins to hear or receive evidence or the first witness is sworn, whichever occurs first, the Commonwealth files a notice of appeal with the clerk of the trial court. If the appeal relates to suppressed evidence, the attorney for the Commonwealth shall certify in the notice of appeal that the appeal is not taken for the purpose of delay and that the evidence is substantial proof of a fact material to the proceeding. All other requirements related to the notice of appeal shall be governed by Part Five A of the Rules of the Supreme Court. Upon the filing of a timely notice of appeal, the order from which the pretrial appeal is taken and further trial proceedings in the circuit court, except for a bail hearing, shall thereby be suspended pending disposition of the appeal.&lt;/p&gt;&lt;p&gt;An appeal by the Commonwealth pursuant to subsection C of ¬ß &lt;a href='http://law.lis.virginia.gov/vacode/19.2-398/'&gt;19.2-398&lt;/a&gt; shall be governed by Part Five A of the Rules of the Supreme Court.&lt;/p&gt;&lt;p&gt;1987, c. 710; 2003, c. &lt;a href='http://lis.virginia.gov/cgi-bin/legp604.exe?031+ful+CHAP0109'&gt;109&lt;/a&gt;.&lt;/p&gt;</t>
  </si>
  <si>
    <t>¬ß 19.2-401</t>
  </si>
  <si>
    <t>Cross appeal; when allowed; time for filing.</t>
  </si>
  <si>
    <t>&lt;p&gt;The defendant shall have no independent right of appeal pursuant to ¬ß &lt;a href='http://law.lis.virginia.gov/vacode/19.2-398/'&gt;19.2-398&lt;/a&gt;. If the Commonwealth appeals, the defendant may cross appeal from any orders from which the Commonwealth may appeal, pursuant to ¬ß &lt;a href='http://law.lis.virginia.gov/vacode/19.2-398/'&gt;19.2-398&lt;/a&gt;. The defendant shall be under no obligation to defend an appeal filed by the Commonwealth. However, when an appeal is taken by the Commonwealth, and the defendant wishes to defend or cross appeal, the circuit court shall, where the defendant is indigent, appoint counsel to represent the defendant on appeal. The remuneration to be awarded appointed counsel shall be governed by ¬ß &lt;a href='http://law.lis.virginia.gov/vacode/19.2-326/'&gt;19.2-326&lt;/a&gt;.&lt;/p&gt;&lt;p&gt;In pretrial appeals, the defendant shall file a notice of cross appeal with the clerk of the circuit court within seven days following the notice of appeal filed by the Commonwealth.&lt;/p&gt;&lt;p&gt;Any brief on cross appeal shall be consolidated with the defendant's brief as appellee, if any.&lt;/p&gt;&lt;p&gt;1987, c. 710; 2003, c. &lt;a href='http://lis.virginia.gov/cgi-bin/legp604.exe?031+ful+CHAP0109'&gt;109&lt;/a&gt;.&lt;/p&gt;</t>
  </si>
  <si>
    <t>¬ß 19.2-402</t>
  </si>
  <si>
    <t>Petition for appeal; brief in opposition; time for filing.</t>
  </si>
  <si>
    <t>&lt;p&gt;A. When a notice of appeal has been filed pursuant to ¬ß &lt;a href='http://law.lis.virginia.gov/vacode/19.2-400/'&gt;19.2-400&lt;/a&gt;, the Commonwealth may petition the Court of Appeals for an appeal pursuant to ¬ß &lt;a href='http://law.lis.virginia.gov/vacode/19.2-398/'&gt;19.2-398&lt;/a&gt;. The Commonwealth shall be represented by the attorney for the Commonwealth prosecuting the case.&lt;/p&gt;&lt;p&gt;B. The provisions of this subsection apply only to pretrial appeals. The petition for a pretrial appeal shall be filed with the clerk of the Court of Appeals not more than 14 days after the notice of transcript or written statement of facts required by ¬ß &lt;a href='http://law.lis.virginia.gov/vacode/19.2-405/'&gt;19.2-405&lt;/a&gt; is filed or, if there are objections thereto, within 14 days after the judge signs the transcript or written statement of facts. The accused may file a brief in opposition with the clerk of the Court of Appeals within 14 days after the filing of the petition for pretrial appeal. If the accused has filed a notice of cross appeal, he shall file a petition for cross appeal to be consolidated with, and filed within the same time period as, his brief in opposition. The Commonwealth may file a brief in opposition to any petition for cross appeal within 10 days after the petition for cross appeal is filed. Except as specifically provided in this section, all other requirements for the petition for pretrial appeal and brief in opposition shall conform as nearly as practicable to Part Five A of the Rules of the Supreme Court of Virginia.&lt;/p&gt;&lt;p&gt;1987, c. 710; 2003, c. &lt;a href='http://lis.virginia.gov/cgi-bin/legp604.exe?031+ful+CHAP0109'&gt;109&lt;/a&gt;; 2014, cc. &lt;a href='http://lis.virginia.gov/cgi-bin/legp604.exe?141+ful+CHAP0033'&gt;33&lt;/a&gt;, &lt;a href='http://lis.virginia.gov/cgi-bin/legp604.exe?141+ful+CHAP0294'&gt;294&lt;/a&gt;.&lt;/p&gt;</t>
  </si>
  <si>
    <t>¬ß 19.2-403</t>
  </si>
  <si>
    <t>Procedures on petition for pretrial appeal.</t>
  </si>
  <si>
    <t>&lt;p&gt;The procedures on a pretrial appeal to the Court of Appeals by the Commonwealth pursuant to ¬ß &lt;a href='http://law.lis.virginia.gov/vacode/19.2-398/'&gt;19.2-398&lt;/a&gt;, and on a cross appeal of a pretrial appeal by the accused pursuant to ¬ß &lt;a href='http://law.lis.virginia.gov/vacode/19.2-401/'&gt;19.2-401&lt;/a&gt;, shall be governed by the provisions of subsections C and D of ¬ß &lt;a href='http://law.lis.virginia.gov/vacode/17.1-407/'&gt;17.1-407&lt;/a&gt;. The Court of Appeals, however, shall grant or deny the petition for a pretrial appeal, and the petition for cross appeal, if any, not later than 30 days after the brief in opposition is timely filed or the time for such filing has expired.&lt;/p&gt;&lt;p&gt;No petition for rehearing may be filed in any pretrial appeal pursuant to this chapter. If the petition for a pretrial appeal pursuant to this chapter is denied, the Court's mandate shall immediately issue and the clerk of the Court of Appeals shall return the record forthwith to the clerk of the trial court.&lt;/p&gt;&lt;p&gt;1987, c. 710; 2003, c. &lt;a href='http://lis.virginia.gov/cgi-bin/legp604.exe?031+ful+CHAP0109'&gt;109&lt;/a&gt;.&lt;/p&gt;</t>
  </si>
  <si>
    <t>¬ß 19.2-404</t>
  </si>
  <si>
    <t>Procedures on awarded pretrial appeal.</t>
  </si>
  <si>
    <t>&lt;p&gt;This section applies only to pretrial appeals. If the Court of Appeals grants the Commonwealth's petition for a pretrial appeal, the Attorney General shall thereafter represent the Commonwealth during that appeal.&lt;/p&gt;&lt;p&gt;The Commonwealth shall file its opening brief in the office of the clerk of the Court of Appeals within 25 days after the date of the certificate awarding the appeal. The brief of the appellee shall be filed in the office of the clerk of the Court of Appeals within 25 days after the filing of the Commonwealth's opening brief. The Commonwealth may then file a reply brief, including its response to any cross appeal, in the office of the clerk of the Court of Appeals within 15 days after the filing of the brief of the accused. With the permission of a judge of the Court of Appeals, the time for filing any brief may be extended for good cause shown. Four copies of each brief shall be filed and three copies shall be mailed or delivered to opposing counsel on or before the date of filing. Except as specifically provided in this section, all other requirements of the brief shall conform as nearly as practicable to Part Five A of the Rules of the Supreme Court of Virginia. The Court of Appeals shall accelerate the appeal on its docket and render its decision not later than 60 days after the filing of the appellee's brief or after the time for filing such brief has expired.&lt;/p&gt;&lt;p&gt;When the opinion is rendered by the Court of Appeals, the mandate shall immediately issue and the clerk of the Court of Appeals shall return the record forthwith to the clerk of the trial court. No petition for rehearing may be filed.&lt;/p&gt;&lt;p&gt;1987, c. 710; 2003, c. &lt;a href='http://lis.virginia.gov/cgi-bin/legp604.exe?031+ful+CHAP0109'&gt;109&lt;/a&gt;.&lt;/p&gt;</t>
  </si>
  <si>
    <t>¬ß 19.2-405</t>
  </si>
  <si>
    <t>Pretrial appeals; record on appeal; transcript; written statement of facts; time for filing.</t>
  </si>
  <si>
    <t>&lt;p&gt;This section applies only to pretrial appeals. The record on appeal shall conform, as nearly as practicable, to the requirements of Part Five A of the Rules of the Supreme Court for the record on appeal, except as hereinafter provided. The transcript or written statement of facts shall be filed with the clerk of the circuit court from which the appeal is being taken, no later than 25 days following entry of the order of the circuit court. Upon motion of the Commonwealth, the Court of Appeals may grant an extension of up to 45 days for filing the transcript or written statement of facts for good cause shown. If a transcript or written statement of facts is filed, the Commonwealth shall file with the clerk of the circuit court a notice, signed by the attorney for the Commonwealth, who is counsel for the appellant, identifying the transcript or written statement of facts and reciting its filing with the clerk. There shall be appended to the notice a certificate by the attorney for the Commonwealth that a copy of the notice has been mailed or delivered to opposing counsel. The notice of filing of the transcript or written statement of facts shall be filed within three days of the filing of the transcript or written statement of facts or within 14 days of the order of the circuit court, whichever is later.&lt;/p&gt;&lt;p&gt;Any party may object to the transcript or written statement of facts on the ground that it is erroneous or incomplete. Notice of the objection specifying the errors alleged or deficiencies asserted shall be tendered to the trial judge within 10 days after the notice of filing of the transcript or written statement of facts is filed in the office of the clerk. The trial judge shall, within three days after the filing of such objection, either overrule the objection, or take steps deemed necessary to make the record complete or certify the respect in which the record is incomplete, and sign the transcript or written statement of facts to verify its accuracy. The clerk of the trial court shall forthwith transmit the record to the clerk of the Court of Appeals.&lt;/p&gt;&lt;p&gt;1987, c. 710; 2003, c. &lt;a href='http://lis.virginia.gov/cgi-bin/legp604.exe?031+ful+CHAP0109'&gt;109&lt;/a&gt;; 2014, cc. &lt;a href='http://lis.virginia.gov/cgi-bin/legp604.exe?141+ful+CHAP0033'&gt;33&lt;/a&gt;, &lt;a href='http://lis.virginia.gov/cgi-bin/legp604.exe?141+ful+CHAP0294'&gt;294&lt;/a&gt;.&lt;/p&gt;</t>
  </si>
  <si>
    <t>¬ß 19.2-406</t>
  </si>
  <si>
    <t>Bail pending pretrial appeal.</t>
  </si>
  <si>
    <t>&lt;p&gt;This section applies only to pretrial appeals. Upon a pretrial appeal being taken by the Commonwealth pursuant to ¬ß &lt;a href='http://law.lis.virginia.gov/vacode/19.2-398/'&gt;19.2-398&lt;/a&gt;, if the defendant moves the trial court for release on bail, that court shall promptly, but in no event later than three days after the Commonwealth's notice of appeal is filed, hold a hearing to determine the issue of bail. The burden shall be upon the Commonwealth to show good cause why the bail should not be reduced or the accused released on his own recognizance. If it is determined that the accused shall be released on bail, bail shall be set and determined in accordance with Article 1 (¬ß &lt;a href='http://law.lis.virginia.gov/vacode/19.2-119/'&gt;19.2-119&lt;/a&gt; et seq.) of Chapter 9 of this title.&lt;/p&gt;&lt;p&gt;1987, c. 710; 1999, cc. &lt;a href='http://lis.virginia.gov/cgi-bin/legp604.exe?991+ful+CHAP0829'&gt;829&lt;/a&gt;, &lt;a href='http://lis.virginia.gov/cgi-bin/legp604.exe?991+ful+CHAP0846'&gt;846&lt;/a&gt;; 2003, c. &lt;a href='http://lis.virginia.gov/cgi-bin/legp604.exe?031+ful+CHAP0109'&gt;109&lt;/a&gt;.&lt;/p&gt;</t>
  </si>
  <si>
    <t>¬ß 19.2-407</t>
  </si>
  <si>
    <t>Review by the Supreme Court.</t>
  </si>
  <si>
    <t>&lt;p&gt;Pursuant to ¬ß &lt;a href='http://law.lis.virginia.gov/vacode/17.1-409/'&gt;17.1-409&lt;/a&gt;, the Supreme Court in its discretion may certify an appeal taken pursuant to ¬ß &lt;a href='http://law.lis.virginia.gov/vacode/19.2-398/'&gt;19.2-398&lt;/a&gt;, or a cross appeal taken pursuant to ¬ß &lt;a href='http://law.lis.virginia.gov/vacode/19.2-401/'&gt;19.2-401&lt;/a&gt;, for expedited review by the Supreme Court before it has been determined by the Court of Appeals. Such certification may be made only when the Supreme Court determines that at least one of the conditions set forth in subsection B of ¬ß &lt;a href='http://law.lis.virginia.gov/vacode/17.1-409/'&gt;17.1-409&lt;/a&gt; exists.&lt;/p&gt;&lt;p&gt;1987, c. 710.&lt;/p&gt;</t>
  </si>
  <si>
    <t>¬ß 19.2-408</t>
  </si>
  <si>
    <t>Finality of decision of the Court of Appeals in pretrial appeals.</t>
  </si>
  <si>
    <t>&lt;p&gt;The decision of the Court of Appeals shall be final for purposes of a pretrial appeal pursuant to ¬ß &lt;a href='http://law.lis.virginia.gov/vacode/19.2-398/'&gt;19.2-398&lt;/a&gt;, or a cross appeal of a pretrial appeal taken pursuant to ¬ß &lt;a href='http://law.lis.virginia.gov/vacode/19.2-401/'&gt;19.2-401&lt;/a&gt;, and no further pretrial appeal shall lie to the Supreme Court.&lt;/p&gt;&lt;p&gt;1987, c. 710; 2003, c. &lt;a href='http://lis.virginia.gov/cgi-bin/legp604.exe?031+ful+CHAP0109'&gt;109&lt;/a&gt;.&lt;/p&gt;</t>
  </si>
  <si>
    <t>¬ß 19.2-409</t>
  </si>
  <si>
    <t>Exclusion of pretrial appeal period from time within which accused must be tried; reconsideration of issues after conviction.</t>
  </si>
  <si>
    <t>&lt;p&gt;This section applies only to pretrial appeals. The provisions of ¬ß &lt;a href='http://law.lis.virginia.gov/vacode/19.2-243/'&gt;19.2-243&lt;/a&gt; shall not apply to the period of time commencing when the Commonwealth's notice of pretrial appeal is filed pursuant to this chapter and ending 60 days after the Court of Appeals or Supreme Court issues its mandate disposing of the pretrial appeal. Such finality of the Court of Appeals' decision shall not preclude a defendant, if he is convicted, from requesting the Court of Appeals or Supreme Court on direct appeal to reconsider an issue which was the subject of the pretrial appeal.&lt;/p&gt;&lt;p&gt;1987, c. 710; 2003, c. &lt;a href='http://lis.virginia.gov/cgi-bin/legp604.exe?031+ful+CHAP0109'&gt;109&lt;/a&gt;; 2007, c. &lt;a href='http://lis.virginia.gov/cgi-bin/legp604.exe?071+ful+CHAP0414'&gt;414&lt;/a&gt;.&lt;/p&gt;</t>
  </si>
  <si>
    <t>Code</t>
  </si>
  <si>
    <t>Code_Raw</t>
  </si>
  <si>
    <t>TitleNum</t>
  </si>
  <si>
    <t>TitleName</t>
  </si>
  <si>
    <t>Section</t>
  </si>
  <si>
    <t>SectionName</t>
  </si>
  <si>
    <t>Subsection</t>
  </si>
  <si>
    <t>SubsectionName</t>
  </si>
  <si>
    <t>SpecificReference</t>
  </si>
  <si>
    <t>Output_to_Web</t>
  </si>
  <si>
    <t>Crime</t>
  </si>
  <si>
    <t>Crime_Category</t>
  </si>
  <si>
    <t>CONSERVATION</t>
  </si>
  <si>
    <t>I</t>
  </si>
  <si>
    <t>ACTIVITIES ADMINISTERED BY THE DEPARTMENT OF CONSERVATION AND RECREATION</t>
  </si>
  <si>
    <t>DEPARTMENT OF CONSERVATION AND RECREATION</t>
  </si>
  <si>
    <t>¬ß 10.1-100</t>
  </si>
  <si>
    <t>&lt;p&gt;As used in this subtitle, unless the context requires a different meaning:&lt;/p&gt;&lt;p&gt;"Department" means the Department of Conservation and Recreation.&lt;/p&gt;&lt;p&gt;"Director" means the Director of the Department of Conservation and Recreation.&lt;/p&gt;&lt;p&gt;1988, c. 891; 1989, c. 656.&lt;/p&gt;</t>
  </si>
  <si>
    <t>¬ß 10.1-101</t>
  </si>
  <si>
    <t>Department continued; appointment of Director.</t>
  </si>
  <si>
    <t>&lt;p&gt;The Department of Conservation and Historic Resources is continued as the Department of Conservation and Recreation. The Department shall be headed by a Director appointed by the Governor to serve at his pleasure for a term coincident with his own.&lt;/p&gt;&lt;p&gt;1984, c. 750, ¬ß 10-252; 1988, c. 891; 1989, c. 656.&lt;/p&gt;</t>
  </si>
  <si>
    <t>¬ß 10.1-102</t>
  </si>
  <si>
    <t>Powers and duties of Director.</t>
  </si>
  <si>
    <t>&lt;p&gt;The Director, under the direction and control of the Governor, shall exercise the powers and perform the duties that are conferred upon him by law and he shall perform such other duties as may be required of him by the Governor or the appropriate citizen boards.&lt;/p&gt;&lt;p&gt;1984, c. 750, ¬ß 10-252.1; 1988, c. 891.&lt;/p&gt;</t>
  </si>
  <si>
    <t>¬ß 10.1-103</t>
  </si>
  <si>
    <t>Organization of the Department.</t>
  </si>
  <si>
    <t>&lt;p&gt;The Director shall establish divisions through which the functions of the Department and the corresponding powers and duties may be exercised and discharged. The Director shall appoint competent persons to direct the various functions and programs of the Department, and may delegate any of the powers and duties conferred or imposed by law upon him.&lt;/p&gt;&lt;p&gt;1984, c. 750, ¬ß 10-253; 1986, c. 567; 1987, c. 234; 1988, c. 891; 1989, c. 656.&lt;/p&gt;</t>
  </si>
  <si>
    <t>¬ß 10.1-104</t>
  </si>
  <si>
    <t>Powers of the Department.</t>
  </si>
  <si>
    <t>&lt;p&gt;A. The Department shall have the following powers, which may be delegated by the Director:&lt;/p&gt;&lt;p&gt;1. To employ such personnel as may be required to carry out those duties conferred by law;&lt;/p&gt;&lt;p&gt;2. To make and enter into all contracts and agreements necessary or incidental to the performance of its duties and the execution of its powers, including but not limited to contracts with private nonprofit organizations, the United States, other state agencies and political subdivisions of the Commonwealth;&lt;/p&gt;&lt;p&gt;3. To accept bequests and gifts of real and personal property as well as endowments, funds, and grants from the United States government, its agencies and instrumentalities, and any other source. To these ends, the Department shall have the power to comply with such conditions and execute such agreements as may be necessary, convenient or desirable;&lt;/p&gt;&lt;p&gt;4. To prescribe rules and regulations necessary or incidental to the performance of duties or execution of powers conferred by law;&lt;/p&gt;&lt;p&gt;5. To establish noncompetitively procured contracts, notwithstanding the Virginia Public Procurement Act (¬ß &lt;a href='http://law.lis.virginia.gov/vacode/2.2-4300/'&gt;2.2-4300&lt;/a&gt; et seq.), with private nonprofit organizations that are exempt from federal taxation, to conduct revenue producing activities on Department lands provided the revenue generated after expenses is used to benefit Virginia State Parks and the Natural Area Preserve System. This subsection shall not provide for establishing contracts for capital improvements to state-owned facilities or on Department lands;&lt;/p&gt;&lt;p&gt;6. To establish the Office of Environmental Education to provide increased opportunities for public education programs on environmental issues. The Office shall initiate and supervise programs designed to educate citizens on ecology, pollution and its control, technology and its relationship to environmental problems and their solutions, population and its relationship to environmental problems, and other matters concerning environmental quality;&lt;/p&gt;&lt;p&gt;7. To perform acts necessary or convenient to carry out the duties conferred by law; and&lt;/p&gt;&lt;p&gt;8. To assess civil penalties for violations of ¬ß &lt;a href='http://law.lis.virginia.gov/vacode/10.1-200.3/'&gt;10.1-200.3&lt;/a&gt;.&lt;/p&gt;&lt;p&gt;B. Pursuant to the Administrative Process Act (¬ß &lt;a href='http://law.lis.virginia.gov/vacode/2.2-4000/'&gt;2.2-4000&lt;/a&gt; et seq.), the Department may promulgate regulations necessary to carry out the purposes and provisions of this subtitle. A violation of any regulation shall constitute a Class 1 misdemeanor, unless a different penalty is prescribed by the Code of Virginia. However, a violation of the Virginia State Park Regulations (&lt;a href='http://law.lis.virginia.gov/admincode/title4/agency5/chapter30/'&gt;4VAC5-30&lt;/a&gt;) shall constitute a Class 3 misdemeanor.&lt;/p&gt;&lt;p&gt;1984, c. 739, ¬ß¬ß 10-21.3:4, 10-21.3:5; 1984, c. 750, ¬ß 10-254; 1985, c. 448; 1988, c. 891; 2001, c. &lt;a href='http://lis.virginia.gov/cgi-bin/legp604.exe?011+ful+CHAP0370'&gt;370&lt;/a&gt;; 2007, c. &lt;a href='http://lis.virginia.gov/cgi-bin/legp604.exe?071+ful+CHAP0632'&gt;632&lt;/a&gt;; 2009, c. &lt;a href='http://lis.virginia.gov/cgi-bin/legp604.exe?091+ful+CHAP0392'&gt;392&lt;/a&gt;; 2012, cc. &lt;a href='http://lis.virginia.gov/cgi-bin/legp604.exe?121+ful+CHAP0803'&gt;803&lt;/a&gt;, &lt;a href='http://lis.virginia.gov/cgi-bin/legp604.exe?121+ful+CHAP0835'&gt;835&lt;/a&gt;.&lt;/p&gt;</t>
  </si>
  <si>
    <t>¬ß 10.1-104.1</t>
  </si>
  <si>
    <t>Department to assist in the nonpoint source pollution management program.</t>
  </si>
  <si>
    <t>&lt;p&gt;A. The Department, with the advice of the Board of Conservation and Recreation and the Virginia Soil and Water Conservation Board and in cooperation with other agencies, organizations, and the public as appropriate, shall assist in the Commonwealth's nonpoint source pollution management program.&lt;/p&gt;&lt;p&gt;B. The Department shall be assisted in performing its nonpoint source pollution management responsibilities by Virginia's soil and water conservation districts. Assistance by the soil and water conservation districts in the delivery of local programs and services may include (i) the provision of technical assistance to advance adoption of conservation management services, (ii) delivery of educational initiatives targeted at youth and adult groups to further awareness and understanding of water quality issues and solutions, and (iii) promotion of incentives to encourage voluntary actions by landowners and land managers in order to minimize nonpoint source pollution contributions to state waters.&lt;/p&gt;&lt;p&gt;The provisions of this section shall not limit the powers and duties of other state agencies.&lt;/p&gt;&lt;p&gt;1993, cc. 19, 830; 2004, c. &lt;a href='http://lis.virginia.gov/cgi-bin/legp604.exe?041+ful+CHAP0474'&gt;474&lt;/a&gt;; 2013, cc. &lt;a href='http://lis.virginia.gov/cgi-bin/legp604.exe?131+ful+CHAP0756'&gt;756&lt;/a&gt;, &lt;a href='http://lis.virginia.gov/cgi-bin/legp604.exe?131+ful+CHAP0793'&gt;793&lt;/a&gt;.&lt;/p&gt;</t>
  </si>
  <si>
    <t>¬ß 10.1-104.2</t>
  </si>
  <si>
    <t>Voluntary nutrient management training and certification program.</t>
  </si>
  <si>
    <t>&lt;p&gt;A. The Department shall operate a voluntary nutrient management training and certification program to certify, in accordance with regulations adopted by the Virginia Soil and Water Conservation Board pursuant to subsection D, the competence of persons preparing nutrient management plans for the purpose of (i) assisting landowners and operators in the management of land application of fertilizers, municipal sewage sludges, animal manures, and other nutrient sources for agronomic benefits and for the protection of the Commonwealth's ground and surface waters and (ii) assisting owners and operators of agricultural land and turf to achieve economic benefits from the effective management and application of nutrients.&lt;/p&gt;&lt;p&gt;B. The Department shall develop a flexible, tiered, Voluntary Nutrient Management Plan Program to assist owners and operators of agricultural land and turf in (i) preparing nutrient management plans for their own property that meet the nutrient management specifications developed by the Department and (ii) achieving economic benefits for owners and operators as a result of effective nutrient management. The Department shall convene a stakeholder group composed of individuals representing agricultural and environmental organizations to assist in the development of this Program. Individuals representing the agricultural stakeholders shall include both farmers who currently operate farms and agribusiness representatives who serve the farming community. Individuals representing environmental stakeholders shall include at least two members and a staff member of the Virginia Delegation to the Chesapeake Bay Commission and one representative from the Rappahannock River Basin Commission. The Program shall: (a) allow owners and operators of agricultural lands and turf who are not required to have a certified nutrient management plan to prepare their own nutrient management plans; (b) include a tiered approach for lands of different sizes, agricultural production, and nutrient applications; (c) consider similar online programs in other states or sponsored by baccalaureate institutions of higher education; (d) address how the nutrient management plans can be verified and receive credit in the Chesapeake Bay Watershed Model for properties in the Chesapeake Bay watershed; (e) begin testing the software for the Program by July 1, 2013, and begin full implementation by July 1, 2014; and (f) include any other issues related to developing a flexible, tiered, Voluntary Nutrient Management Plan Program for owners and operators of agricultural lands and turf.&lt;/p&gt;&lt;p&gt;C. Any personal or proprietary information collected pursuant to subsection B shall be exempt from the Virginia Freedom of Information Act (¬ß &lt;a href='http://law.lis.virginia.gov/vacode/2.2-3700/'&gt;2.2-3700&lt;/a&gt; et seq.), except that the Director may release information that has been transformed into a statistical or aggregate form that does not allow identification of the persons who supplied, or are the subject of, particular information. This subsection shall not preclude the application of the Virginia Freedom of Information Act in all other instances of federal or state regulatory actions.&lt;/p&gt;&lt;p&gt;D. The Virginia Soil and Water Conservation Board shall adopt regulations:&lt;/p&gt;&lt;p&gt;1. Specifying qualifications and standards for individuals to be deemed competent in nutrient management plan preparation, and providing for the issuance of documentation of certification to such individuals;&lt;/p&gt;&lt;p&gt;2. Specifying conditions under which a certificate issued to an individual may be suspended or revoked;&lt;/p&gt;&lt;p&gt;3. Providing for criteria relating to the development of nutrient management plans for various agricultural and urban agronomic practices, including protocols for use by laboratories in determining soil fertility, animal manure nutrient content, or plant tissue nutrient uptake for the purpose of nutrient management;&lt;/p&gt;&lt;p&gt;4. Establishing fees to be paid by individuals enrolling in the training and certification programs;&lt;/p&gt;&lt;p&gt;5. Providing for the performance of other duties and the exercise of other powers by the Director as may be necessary to provide for the training and certification of individuals preparing nutrient management plans; and&lt;/p&gt;&lt;p&gt;6. Giving due consideration to relevant existing agricultural certification programs.&lt;/p&gt;&lt;p&gt;E. There is hereby established a special, nonreverting fund in the state treasury to be known as the Nutrient Management Training and Certification Fund. The fund shall consist of all fees collected by the Department pursuant to subsection D. No part of the fund, either principal or interest, shall revert to the general fund. The fund shall be administered by the Director, and shall be used solely for the payment of expenses of operating the nutrient management training and certification program.&lt;/p&gt;&lt;p&gt;F. For the purposes of this section, the term "turf" shall have the same meaning as defined in ¬ß &lt;a href='http://law.lis.virginia.gov/vacode/3.2-3600/'&gt;3.2-3600&lt;/a&gt;.&lt;/p&gt;&lt;p&gt;1994, c. &lt;a href='http://lis.virginia.gov/cgi-bin/legp604.exe?941+ful+CHAP0159'&gt;159&lt;/a&gt;; 2011, cc. &lt;a href='http://lis.virginia.gov/cgi-bin/legp604.exe?111+ful+CHAP0341'&gt;341&lt;/a&gt;, &lt;a href='http://lis.virginia.gov/cgi-bin/legp604.exe?111+ful+CHAP0353'&gt;353&lt;/a&gt;; 2012, c. &lt;a href='http://lis.virginia.gov/cgi-bin/legp604.exe?121+ful+CHAP0781'&gt;781&lt;/a&gt;; 2013, cc. &lt;a href='http://lis.virginia.gov/cgi-bin/legp604.exe?131+ful+CHAP0593'&gt;593&lt;/a&gt;, &lt;a href='http://lis.virginia.gov/cgi-bin/legp604.exe?131+ful+CHAP0658'&gt;658&lt;/a&gt;.&lt;/p&gt;</t>
  </si>
  <si>
    <t>¬ß 10.1-104.2:1</t>
  </si>
  <si>
    <t>Nitrogen application rates; regulations.</t>
  </si>
  <si>
    <t>&lt;p&gt;A. The Virginia Soil and Water Conservation Board shall adopt regulations that amend the application rates in the Virginia Nutrient Management Standards and Criteria by incorporating into such regulations or the documents incorporated by reference the recommended application rates for nitrogen in lawn fertilizer and lawn maintenance fertilizer and the recommended application rates for "slow or controlled release fertilizer" and "enhanced efficiency lawn fertilizer," as such terms are defined and adopted or proposed for adoption by the Association of American Plant Food Control Officials, as described in the Virginia Department of Agriculture and Consumer Services' December 2011 "Report on the Use of Slowly Available Nitrogen in Lawn Fertilizer and Lawn Maintenance Fertilizer."&lt;/p&gt;&lt;p&gt;B. Such regulatory amendment provided for in subsection A shall follow a fast-track regulatory process established pursuant to ¬ß &lt;a href='http://law.lis.virginia.gov/vacode/2.2-4012.1/'&gt;2.2-4012.1&lt;/a&gt; of the Administrative Process Act and shall be adopted no later than July 1, 2014.&lt;/p&gt;&lt;p&gt;2012, c. &lt;a href='http://lis.virginia.gov/cgi-bin/legp604.exe?121+ful+CHAP0796'&gt;796&lt;/a&gt;; 2013, cc. &lt;a href='http://lis.virginia.gov/cgi-bin/legp604.exe?131+ful+CHAP0593'&gt;593&lt;/a&gt;, &lt;a href='http://lis.virginia.gov/cgi-bin/legp604.exe?131+ful+CHAP0658'&gt;658&lt;/a&gt;.&lt;/p&gt;</t>
  </si>
  <si>
    <t>¬ß 10.1-104.3</t>
  </si>
  <si>
    <t>Clean Water Farm Award Program.</t>
  </si>
  <si>
    <t>&lt;p&gt;The Director shall establish the Clean Water Farm Award Program to recognize farms in the Commonwealth which utilize practices designed to protect water quality and soil resources. A farm shall be eligible for recognition upon application from the farmer or the local soil and water conservation district, if the district concurs that the farmer is implementing conservation practices that effectively address agricultural nonpoint source pollutants. Such practices may include vegetative riparian buffers, cover crops, conservation tillage, livestock exclusion from waterways, and nutrient management plans. The Director may establish guidelines for limiting the quantity of annual recipients, receiving and ranking applications, ensuring geographical representation of awards from the major watersheds of the Commonwealth including the Chesapeake Bay watershed, providing local farm recognition through the local soil and water conservation districts, and providing special statewide recognition to select farms. Recognition under this program shall not be a requirement under any other state program.&lt;/p&gt;&lt;p&gt;1998, c. &lt;a href='http://lis.virginia.gov/cgi-bin/legp604.exe?981+ful+CHAP0093'&gt;93&lt;/a&gt;; 2009, c. &lt;a href='http://lis.virginia.gov/cgi-bin/legp604.exe?091+ful+CHAP0349'&gt;349&lt;/a&gt;.&lt;/p&gt;</t>
  </si>
  <si>
    <t>¬ß 10.1-104.4</t>
  </si>
  <si>
    <t>Nutrient management plans required for state lands; review of plans.</t>
  </si>
  <si>
    <t>&lt;p&gt;A. On or before July 1, 2006, all state agencies, public institutions of higher education in the Commonwealth, and other state governmental entities that own land upon which fertilizer, manure, sewage sludge or other compounds containing nitrogen or phosphorus are applied to support agricultural, turf, plant growth, or other uses shall develop and implement a nutrient management plan for such land. The plan shall be in conformance with the following nutrient management requirements:&lt;/p&gt;&lt;p&gt;1. For all state-owned agricultural and forestal lands where nutrient applications occur, state agencies, public institutions of higher education in the Commonwealth, and other state governmental entities shall submit site-specific individual nutrient management plans prepared by a certified nutrient management planner pursuant to ¬ß &lt;a href='http://law.lis.virginia.gov/vacode/10.1-104.2/'&gt;10.1-104.2&lt;/a&gt; and regulations promulgated thereunder. However, where state agencies are conducting research involving nutrient application rate and timing on state-owned agricultural and forestal lands, such lands shall be exempt from the application rate and timing provisions contained in the regulations developed pursuant to ¬ß &lt;a href='http://law.lis.virginia.gov/vacode/10.1-104.2/'&gt;10.1-104.2&lt;/a&gt;.&lt;/p&gt;&lt;p&gt;2. For all state-owned lands other than agricultural and forestal lands where nutrient applications occur, state agencies, public institutions of higher education in the Commonwealth, and other state governmental entities shall submit nutrient management plans prepared by a certified nutrient management planner pursuant to ¬ß &lt;a href='http://law.lis.virginia.gov/vacode/10.1-104.2/'&gt;10.1-104.2&lt;/a&gt; and regulations promulgated thereunder or planning standards and specifications acceptable to the Department.&lt;/p&gt;&lt;p&gt;B. Plans or planning standards and specifications submitted under subdivisions A 1 and A 2 shall be reviewed and approved by the Department. Such approved plans and planning standards and specifications shall be in effect for a maximum of three years, and shall be revised and submitted for approval to the Department at least once every three years thereafter.&lt;/p&gt;&lt;p&gt;C. State agencies, public institutions of higher education in the Commonwealth, and other state governmental entities shall maintain and properly implement any such nutrient management plan or planning standards or specifications on all areas where nutrients are applied.&lt;/p&gt;&lt;p&gt;D. The Department may (i) provide technical assistance and training on the development and implementation of a nutrient management plan, (ii) conduct periodic reviews as part of its responsibilities authorized under this section, and (iii) assess an administrative charge to cover a portion of the costs for services associated with its responsibilities authorized under this section.&lt;/p&gt;&lt;p&gt;E. The Department shall develop written procedures for the development, submission, and the implementation of a nutrient management plan or planning standards and specifications that shall be provided to all state agencies, public institutions of higher education in the Commonwealth, and other state governmental entities that own land upon which nutrients are applied.&lt;/p&gt;&lt;p&gt;2005, c. &lt;a href='http://lis.virginia.gov/cgi-bin/legp604.exe?051+ful+CHAP0065'&gt;65&lt;/a&gt;.&lt;/p&gt;</t>
  </si>
  <si>
    <t>¬ß 10.1-104.5</t>
  </si>
  <si>
    <t>Nutrient management plans required for golf courses; penalty.</t>
  </si>
  <si>
    <t>&lt;p&gt;A. On or before July 1, 2017, all persons that own land operated as a golf course and upon which fertilizer, manure, sewage sludge, or other compounds containing nitrogen or phosphorous are applied to support turf, plant growth, or other uses shall develop and implement nutrient management plans for such land in accordance with the regulations adopted pursuant to ¬ß &lt;a href='http://law.lis.virginia.gov/vacode/10.1-104.2/'&gt;10.1-104.2&lt;/a&gt;. However, such lands shall be exempt from the application rate and timing provisions contained in any regulations developed pursuant to ¬ß &lt;a href='http://law.lis.virginia.gov/vacode/10.1-104.2/'&gt;10.1-104.2&lt;/a&gt; if research involving nutrient application rate and timing is conducted on such lands.&lt;/p&gt;&lt;p&gt;B. Nutrient management plans developed pursuant to this section shall be submitted to the Department. The Department shall approve or contingently approve such nutrient management plans within 30 days of submission. Such nutrient management plans shall be revised and resubmitted for approval to the Department every five years thereafter or upon a major renovation or redesign of the golf course lands, whichever occurs sooner.&lt;/p&gt;&lt;p&gt;C. Golf courses shall maintain and properly implement approved nutrient management plans, planning standards, and specifications on all areas where nutrients are applied.&lt;/p&gt;&lt;p&gt;D. Nutrient management plans shall be made available to the Department upon request.&lt;/p&gt;&lt;p&gt;E. The Department shall (i) provide technical assistance and training on the development and implementation of nutrient management plans, planning standards, and specifications and (ii) establish, prior to July 1, 2015, a cost-share program specific to golf courses for implementation of this section.&lt;/p&gt;&lt;p&gt;F. Any information collected pursuant to this section shall be exempt from the Virginia Freedom of Information Act (¬ß &lt;a href='http://law.lis.virginia.gov/vacode/2.2-3700/'&gt;2.2-3700&lt;/a&gt; et seq.).&lt;/p&gt;&lt;p&gt;G. A golf course owner found to be in violation of this section after July 1, 2017, shall be given 90 days to submit a nutrient management plan to the Department for approval before a $250 civil penalty is imposed. All civil penalties imposed under this section shall be deposited in the Nutrient Management Training and Certification Fund (¬ß &lt;a href='http://law.lis.virginia.gov/vacode/10.1-104.2/'&gt;10.1-104.2&lt;/a&gt;).&lt;/p&gt;&lt;p&gt;H. Golf courses in compliance with this section shall not be subject to local ordinances governing the use or application of fertilizer.&lt;/p&gt;&lt;p&gt;2011, cc. &lt;a href='http://lis.virginia.gov/cgi-bin/legp604.exe?111+ful+CHAP0341'&gt;341&lt;/a&gt;, &lt;a href='http://lis.virginia.gov/cgi-bin/legp604.exe?111+ful+CHAP0353'&gt;353&lt;/a&gt;.&lt;/p&gt;</t>
  </si>
  <si>
    <t>¬ß 10.1-104.6</t>
  </si>
  <si>
    <t>Supplemental environmental projects.</t>
  </si>
  <si>
    <t>&lt;p&gt;A. As used in this section:&lt;/p&gt;&lt;p&gt;"Supplemental environmental project" means an environmentally beneficial project undertaken as partial settlement of a civil enforcement action and not otherwise required by law.&lt;/p&gt;&lt;p&gt;B. The Virginia Soil and Water Conservation Board or the Director acting on behalf of the Board or under his own authority in issuing any administrative order, or any court of competent jurisdiction as provided for under this Code, may, in its or his discretion and with the consent of the person subject to the order, provide for such person to undertake one or more supplemental environmental projects. The project shall have a reasonable geographic nexus to the violation or, if no such project is available, shall advance at least one of the declared objectives of the environmental law or regulation that is the basis of the enforcement action. Performance of such projects shall be enforceable in the same manner as any other provision of the order.&lt;/p&gt;&lt;p&gt;C. The following categories of projects may qualify as supplemental environmental projects, provided the project otherwise meets the requirements of this section: public health, pollution prevention, pollution reduction, environmental restoration and protection, environmental compliance promotion, and emergency planning and preparedness. In determining the appropriateness and value of a supplemental environmental project, the following factors shall be considered by the enforcement authority: net project costs, benefits to the public or the environment, innovation, impact on minority or low income populations, multimedia impact, and pollution prevention. The costs of those portions of a supplemental environmental project that are funded by state or federal low-interest loans, contracts or grants shall be deducted from the net project cost in evaluating the project. In each case in which a supplemental environmental project is included as part of a settlement, an explanation of the project with any appropriate supporting documentation shall be included as part of the case file.&lt;/p&gt;&lt;p&gt;D. Nothing in this section shall require the disclosure of documents exempt from disclosure pursuant to the Virginia Freedom of Information Act (¬ß &lt;a href='http://law.lis.virginia.gov/vacode/2.2-3700/'&gt;2.2-3700&lt;/a&gt; et seq.).&lt;/p&gt;&lt;p&gt;E. Any decision whether or not to agree to a supplemental environmental project is within the sole discretion of the Virginia Soil and Water Conservation Board, Director, or court and shall not be subject to appeal.&lt;/p&gt;&lt;p&gt;F. Nothing in this section shall be interpreted or applied in a manner inconsistent with applicable federal law or any applicable requirement for the Commonwealth to obtain or maintain federal delegation or approval of any regulatory program.&lt;/p&gt;&lt;p&gt;2011, c. &lt;a href='http://lis.virginia.gov/cgi-bin/legp604.exe?111+ful+CHAP0505'&gt;505&lt;/a&gt;.&lt;/p&gt;</t>
  </si>
  <si>
    <t>RESOURCE MANAGEMENT PLANS</t>
  </si>
  <si>
    <t>¬ß 10.1-104.7</t>
  </si>
  <si>
    <t>Resource management plans; effect of implementation; exclusions.</t>
  </si>
  <si>
    <t>&lt;p&gt;A. Notwithstanding any other provision of law, agricultural landowners or operators who fully implement and maintain the applicable components of their resource management plan, in accordance with the criteria for such plans set out in ¬ß &lt;a href='http://law.lis.virginia.gov/vacode/10.1-104.8/'&gt;10.1-104.8&lt;/a&gt; and any regulations adopted thereunder, shall be deemed to be in full compliance with (i) any load allocation contained in a total maximum daily load (TMDL) established under ¬ß 303(d) of the federal Clean Water Act addressing benthic, bacteria, nutrient, or sediment impairments; (ii) any requirements of the Virginia Chesapeake Bay TMDL Watershed Implementation Plan; and (iii) applicable state water quality requirements for nutrients and sediment.&lt;/p&gt;&lt;p&gt;B. The presumption of full compliance provided in subsection A shall not prevent or preclude enforcement of provisions pursuant to (i) a resource management plan or a nutrient management plan otherwise required by law for such operation, (ii) a Virginia Pollutant Discharge Elimination System permit, (iii) a Virginia Pollution Abatement permit, or (iv) requirements of the Chesapeake Bay Preservation Act (¬ß &lt;a href='http://law.lis.virginia.gov/vacode/62.1-44.15:67/'&gt;62.1-44.15:67&lt;/a&gt; et seq.).&lt;/p&gt;&lt;p&gt;C. Landowners or operators who implement and maintain a resource management plan in accordance with this article shall be eligible for matching grants for agricultural best management practices provided through the Virginia Agricultural Best Management Practices Cost-Share Program administered by the Department in accordance with program eligibility rules and requirements. Such landowners and operators may also be eligible for state tax credits in accordance with ¬ß¬ß &lt;a href='http://law.lis.virginia.gov/vacode/58.1-339.3/'&gt;58.1-339.3&lt;/a&gt; and &lt;a href='http://law.lis.virginia.gov/vacode/58.1-439.5/'&gt;58.1-439.5&lt;/a&gt;.&lt;/p&gt;&lt;p&gt;D. Nothing in this article shall be construed to limit, modify, impair, or supersede the authority granted to the Commissioner of Agriculture and Consumer Services pursuant to Chapter 4 (¬ß &lt;a href='http://law.lis.virginia.gov/vacode/3.2-400/'&gt;3.2-400&lt;/a&gt; et seq.) of Title 3.2.&lt;/p&gt;&lt;p&gt;E. Any personal or proprietary information collected pursuant to this article shall be exempt from the Virginia Freedom of Information Act (¬ß &lt;a href='http://law.lis.virginia.gov/vacode/2.2-3700/'&gt;2.2-3700&lt;/a&gt; et seq.), except that the Director may release information that has been transformed into a statistical or aggregate form that does not allow identification of the persons who supplied, or are the subject of, particular information. This subsection shall not preclude the application of the Virginia Freedom of Information Act (¬ß &lt;a href='http://law.lis.virginia.gov/vacode/2.2-3700/'&gt;2.2-3700&lt;/a&gt; et seq.) in all other instances of federal or state regulatory actions. Pursuant to subdivision 45 of ¬ß &lt;a href='http://law.lis.virginia.gov/vacode/2.2-3711/'&gt;2.2-3711&lt;/a&gt;, public bodies may hold closed meetings for discussion or consideration of certain records excluded from the provisions of this article and the Virginia Freedom of Information Act (¬ß &lt;a href='http://law.lis.virginia.gov/vacode/2.2-3700/'&gt;2.2-3700&lt;/a&gt; et seq.).&lt;/p&gt;&lt;p&gt;2011, c. &lt;a href='http://lis.virginia.gov/cgi-bin/legp604.exe?111+ful+CHAP0781'&gt;781&lt;/a&gt;; 2015, cc. &lt;a href='http://lis.virginia.gov/cgi-bin/legp604.exe?151+ful+CHAP0027'&gt;27&lt;/a&gt;, &lt;a href='http://lis.virginia.gov/cgi-bin/legp604.exe?151+ful+CHAP0169'&gt;169&lt;/a&gt;; 2017, c. &lt;a href='http://lis.virginia.gov/cgi-bin/legp604.exe?171+ful+CHAP0616'&gt;616&lt;/a&gt;.&lt;/p&gt;</t>
  </si>
  <si>
    <t>¬ß 10.1-104.8</t>
  </si>
  <si>
    <t>Resource management plans; criteria.</t>
  </si>
  <si>
    <t>&lt;p&gt;A. The Soil and Water Conservation Board shall by regulation, and in consultation with the Department of Agriculture and Consumer Services and the Department of Environmental Quality, specify the criteria to be included in a resource management plan.&lt;/p&gt;&lt;p&gt;B. The regulations shall:&lt;/p&gt;&lt;p&gt;1. Be technically achievable and take into consideration the economic impact to the agricultural landowner or operator;&lt;/p&gt;&lt;p&gt;2. Include (i) determinations of persons qualified to develop resource management plans and to perform on-farm best management practice assessments; (ii) plan approval or review procedures if determined necessary; (iii) allowable implementation timelines and schedules; (iv) determinations of the effective life of the resource management plans taking into consideration a change in or a transfer of the ownership or operation of the agricultural land, a material change in the agricultural operations, issuance of a new or modified total maximum daily load (TMDL) implementation plan for the Chesapeake Bay or other local total maximum daily load water quality requirements, and a determination pursuant to Chapter 4 (¬ß &lt;a href='http://law.lis.virginia.gov/vacode/3.2-400/'&gt;3.2-400&lt;/a&gt; et seq.) of Title 3.2 that an agricultural activity on the land is creating or will create pollution; (v) factors that necessitate renewal or new plan development; and (vi) a means to determine full implementation and compliance with the plans including reporting and verification;&lt;/p&gt;&lt;p&gt;3. Provide for a process by which an on-farm assessment of all reportable best management practices currently in place, whether as part of a cost-share program or through voluntary implementation, shall be conducted to determine their adequacy in achieving needed on-farm nutrient, sediment, and bacteria reductions;&lt;/p&gt;&lt;p&gt;4. Include agricultural best management practices sufficient to implement the Virginia Chesapeake Bay TMDL Watershed Implementation Plan and other local total maximum daily load water quality requirements of the Commonwealth; and&lt;/p&gt;&lt;p&gt;5. Specify that the required components of each resource management plan shall be based upon an individual on-farm assessment. Such components shall comply with on-farm water quality objectives as set forth in subdivision B 4, including best management practices identified in this subdivision and any other best management practices approved by the Board or identified in the Chesapeake Bay Watershed Model or the Virginia Chesapeake Bay TMDL Watershed Implementation Plan.&lt;/p&gt;&lt;p&gt;a. For all cropland or specialty crops such components shall include the following, as needed and based upon an individual on-farm assessment:&lt;/p&gt;&lt;p&gt;(1) A nutrient management plan that meets the nutrient management specifications developed by the Department;&lt;/p&gt;&lt;p&gt;(2) A forest or grass buffer between cropland and perennial streams of sufficient width to meet water quality objectives and consistent with Natural Resources Conservation Service standards and specifications;&lt;/p&gt;&lt;p&gt;(3) A soil conservation plan that achieves a maximum soil loss rate of "T," as defined by the Natural Resources Conservation Service; and&lt;/p&gt;&lt;p&gt;(4) Cover crops meeting best management practice specifications as determined by the Natural Resources Conservation Service or the Virginia Agricultural Best Management Practices Cost-Share Program.&lt;/p&gt;&lt;p&gt;b. For all hayland, such components shall include the following, as needed and based upon an individual on-farm assessment:&lt;/p&gt;&lt;p&gt;(1) A nutrient management plan that meets the nutrient management specifications developed by the Department;&lt;/p&gt;&lt;p&gt;(2) A forest or grass buffer between cropland and perennial streams of sufficient width to meet water quality objectives and consistent with Natural Resources Conservation Service standards and specifications; and&lt;/p&gt;&lt;p&gt;(3) A soil conservation plan that achieves a maximum soil loss rate of "T," as defined by the Natural Resources Conservation Service.&lt;/p&gt;&lt;p&gt;c. For all pasture, such components shall include the following, as needed and based upon an individual on-farm assessment:&lt;/p&gt;&lt;p&gt;(1) A nutrient management plan that meets the nutrient management specifications developed by the Department;&lt;/p&gt;&lt;p&gt;(2) A system that limits or prevents livestock access to perennial streams; and&lt;/p&gt;&lt;p&gt;(3) A pasture management plan or soil conservation plan that achieves a maximum soil loss rate of "T," as defined by the Natural Resources Conservation Service.&lt;/p&gt;&lt;p&gt;2011, c. &lt;a href='http://lis.virginia.gov/cgi-bin/legp604.exe?111+ful+CHAP0781'&gt;781&lt;/a&gt;.&lt;/p&gt;</t>
  </si>
  <si>
    <t>¬ß 10.1-104.9</t>
  </si>
  <si>
    <t>Regulations under this article.</t>
  </si>
  <si>
    <t>&lt;p&gt;Regulations adopted by the Board for the enforcement of this article shall be subject to the requirements set out in ¬ß¬ß &lt;a href='http://law.lis.virginia.gov/vacode/2.2-4007.03/'&gt;2.2-4007.03&lt;/a&gt;, &lt;a href='http://law.lis.virginia.gov/vacode/2.2-4007.04/'&gt;2.2-4007.04&lt;/a&gt;, &lt;a href='http://law.lis.virginia.gov/vacode/2.2-4007.05/'&gt;2.2-4007.05&lt;/a&gt;, and &lt;a href='http://law.lis.virginia.gov/vacode/2.2-4026/'&gt;2.2-4026&lt;/a&gt; through &lt;a href='http://law.lis.virginia.gov/vacode/2.2-4030/'&gt;2.2-4030&lt;/a&gt; of the Administrative Process Act (¬ß &lt;a href='http://law.lis.virginia.gov/vacode/2.2-4000/'&gt;2.2-4000&lt;/a&gt; et seq.), and shall be published in the Virginia Register of Regulations. The Board shall convene a stakeholder group to assist in development of these regulations, with representation from agricultural and environmental interests as well as Soil and Water Conservation Districts. All other provisions of the Administrative Process Act shall not apply to the adoption of any regulation pursuant to this article. After the close of the 60-day comment period, the Board may adopt a final regulation, with or without changes. Such regulation shall become effective 15 days after publication in the Virginia Register of Regulations, unless the Board has withdrawn or suspended the regulation or a later date has been set by the Board. The Board shall also hold at least one public hearing on the proposed regulation during the 60-day comment period. The notice for such public hearing shall include the date, time, and place of the hearing.&lt;/p&gt;&lt;p&gt;2011, c. &lt;a href='http://lis.virginia.gov/cgi-bin/legp604.exe?111+ful+CHAP0781'&gt;781&lt;/a&gt;.&lt;/p&gt;</t>
  </si>
  <si>
    <t>BOARD OF CONSERVATION AND RECREATION</t>
  </si>
  <si>
    <t>¬ß 10.1-105</t>
  </si>
  <si>
    <t>Board of Conservation and Recreation.</t>
  </si>
  <si>
    <t>&lt;p&gt;The Board of Conservation and Recreation shall be reorganized and is established as a policy board in the executive branch in accordance with ¬ß &lt;a href='http://law.lis.virginia.gov/vacode/2.2-2100/'&gt;2.2-2100&lt;/a&gt; and shall consist of 12 members to be appointed by the Governor. The Board shall be the successor to the Board on Conservation and Development of Public Beaches and the Virginia State Parks Foundation. The members of the Board shall initially be appointed for terms of office as follows: three for a one-year term, three for a two-year term, three for a three-year term, and three for a four-year term. The Governor shall designate the term to be served by each appointee at the time of appointment. Appointments thereafter shall be made for four-year terms. No person shall serve more than two consecutive full terms. Any vacancy shall be filled by the Governor for the unexpired term. All terms shall begin July 1. Board members shall serve at the pleasure of the Governor. In making appointments, the Governor shall endeavor to select persons suitably qualified to consider and act upon the various special interests and problems related to the programs of the Department. The Board may appoint subcommittees of not less than three to consider and deal with special interests and problems related to programs of the Department.&lt;/p&gt;&lt;p&gt;Code 1950, ¬ß 10-3; 1954, c. 487; 1958, c. 427; 1966, cc. 477, 510; 1984, c. 750; 1988, c. 891; 1989, c. 656; 1991, c. 84; 2003, cc. &lt;a href='http://lis.virginia.gov/cgi-bin/legp604.exe?031+ful+CHAP0079'&gt;79&lt;/a&gt;, &lt;a href='http://lis.virginia.gov/cgi-bin/legp604.exe?031+ful+CHAP0089'&gt;89&lt;/a&gt;.&lt;/p&gt;</t>
  </si>
  <si>
    <t>¬ß 10.1-106</t>
  </si>
  <si>
    <t>Officers; meetings; quorum.</t>
  </si>
  <si>
    <t>&lt;p&gt;The Board shall elect one of its members chairman, and another as vice-chairman. The Director or his designee shall serve as executive secretary to the Board.&lt;/p&gt;&lt;p&gt;The Board shall meet at least three times a year on the call of the chairman or the Director. The vice-chairman shall fill the position of chairman in the event the chairman is not available. A majority of the members of the Board shall constitute a quorum of the Board.&lt;/p&gt;&lt;p&gt;Code 1950, ¬ß¬ß 10-4, 10-5; 1958, c. 427; 1968, c. 126; 1988, c. 891; 1991, c. 84; 2003, cc. &lt;a href='http://lis.virginia.gov/cgi-bin/legp604.exe?031+ful+CHAP0079'&gt;79&lt;/a&gt;, &lt;a href='http://lis.virginia.gov/cgi-bin/legp604.exe?031+ful+CHAP0089'&gt;89&lt;/a&gt;.&lt;/p&gt;</t>
  </si>
  <si>
    <t>¬ß 10.1-107</t>
  </si>
  <si>
    <t>General powers and duties of the Board.</t>
  </si>
  <si>
    <t>&lt;p&gt;A. The Board shall advise the Governor and the Director on activities of the Department. Upon the request of the Governor, or the Director, the Board shall institute investigations and make recommendations.&lt;/p&gt;&lt;p&gt;The Board shall formulate recommendations to the Director concerning:&lt;/p&gt;&lt;p&gt;1. Requests for grants or loans pertaining to outdoor recreation.&lt;/p&gt;&lt;p&gt;2. Designation of recreational sites eligible for recreational access road funds.&lt;/p&gt;&lt;p&gt;3. Designations proposed for scenic rivers, scenic highways, and Virginia byways.&lt;/p&gt;&lt;p&gt;4. Acquisition of real property by fee simple or other interests in property for the Department including, but not limited to, state parks, state recreational areas, state trails, greenways, natural areas and natural area preserves, and other lands of biological, environmental, historical, recreational or scientific interest.&lt;/p&gt;&lt;p&gt;5. Acquisition of bequests, devises and gifts of real and personal property, and the interest and income derived therefrom.&lt;/p&gt;&lt;p&gt;6. Stage one and stage two plans, master plans, and substantial acquisition or improvement amendments to master plans as provided in ¬ß &lt;a href='http://law.lis.virginia.gov/vacode/10.1-200.1/'&gt;10.1-200.1&lt;/a&gt;.&lt;/p&gt;&lt;p&gt;B. The Board shall have the authority to promulgate regulations necessary for the execution of the Public Beach Conservation and Development Act, Article 2 (¬ß &lt;a href='http://law.lis.virginia.gov/vacode/10.1-705/'&gt;10.1-705&lt;/a&gt; et seq.) of Chapter 7 of this title.&lt;/p&gt;&lt;p&gt;C. The Board shall assist the Department in the duties and responsibilities described in Subtitle I (¬ß &lt;a href='http://law.lis.virginia.gov/vacode/10.1-100/'&gt;10.1-100&lt;/a&gt; et seq.) of Title 10.1.&lt;/p&gt;&lt;p&gt;D. The Board is authorized to conduct fund-raising activities as deemed appropriate and will deposit such revenue into the State Parks Projects Fund pursuant to subsection C of ¬ß &lt;a href='http://law.lis.virginia.gov/vacode/10.1-202/'&gt;10.1-202&lt;/a&gt;.&lt;/p&gt;&lt;p&gt;E. The Board shall advise the Governor and the Director concerning the protection or management of the Virginia Scenic Rivers System as defined in ¬ß &lt;a href='http://law.lis.virginia.gov/vacode/10.1-400/'&gt;10.1-400&lt;/a&gt;. Upon the request of the Governor, or the Director, the Board shall institute investigations and make recommendations. The Board shall have general powers and duties to (i) advise the Director on the appointment of Scenic River Advisory Committees or other local or regional committees pursuant to ¬ß &lt;a href='http://law.lis.virginia.gov/vacode/10.1-401/'&gt;10.1-401&lt;/a&gt;; (ii) formulate recommendations concerning designations for proposed scenic rivers or extensions of existing scenic rivers; (iii) consider and comment to the Director on any federal, state, or local governmental plans to approve, license, fund, or construct facilities that would alter any of the assets that qualified the river for scenic designation; (iv) assist the Director in reviewing and making recommendations regarding all planning for the use and development of water and related land resources including the construction of impoundments, diversions, roadways, crossings, channels, locks, canals, or other uses that change the character of a stream or waterway or destroy its scenic assets, so that full consideration and evaluation of the river as a scenic resource will be given before alternative plans for use and development are approved; (v) assist the Director in preserving and protecting the natural beauty of the scenic rivers, assuring the use and enjoyment of scenic rivers for fish and wildlife, scenic, recreational, geologic, historic, cultural, or other assets, and encouraging the continuance of existing agricultural, horticultural, forestal and open space land and water uses; (vi) advise the Director and the affected local jurisdiction on the impacts of proposed uses of each scenic river and its related land resources; and (vii) assist local governments in solving problems associated with the Virginia Scenic Rivers System, in consultation with the Director.&lt;/p&gt;&lt;p&gt;Code 1950, ¬ß 10-12; 1958, c. 427; 1962, c. 355; 1984, c. 750; 1988, c. 891; 1991, c. 84; 1998, c. &lt;a href='http://lis.virginia.gov/cgi-bin/legp604.exe?981+ful+CHAP0780'&gt;780&lt;/a&gt;; 2003, cc. &lt;a href='http://lis.virginia.gov/cgi-bin/legp604.exe?031+ful+CHAP0079'&gt;79&lt;/a&gt;, &lt;a href='http://lis.virginia.gov/cgi-bin/legp604.exe?031+ful+CHAP0089'&gt;89&lt;/a&gt;; 2005, cc. &lt;a href='http://lis.virginia.gov/cgi-bin/legp604.exe?051+ful+CHAP0025'&gt;25&lt;/a&gt;, &lt;a href='http://lis.virginia.gov/cgi-bin/legp604.exe?051+ful+CHAP0102'&gt;102&lt;/a&gt;; 2009, c. &lt;a href='http://lis.virginia.gov/cgi-bin/legp604.exe?091+ful+CHAP0856'&gt;856&lt;/a&gt;; 2012, cc. &lt;a href='http://lis.virginia.gov/cgi-bin/legp604.exe?121+ful+CHAP0803'&gt;803&lt;/a&gt;, &lt;a href='http://lis.virginia.gov/cgi-bin/legp604.exe?121+ful+CHAP0835'&gt;835&lt;/a&gt;.&lt;/p&gt;</t>
  </si>
  <si>
    <t>DISPOSITION OF DEPARTMENT LANDS</t>
  </si>
  <si>
    <t>¬ß 10.1-108</t>
  </si>
  <si>
    <t>&lt;p&gt;As used in this article, unless the context requires a different meaning:&lt;/p&gt;&lt;p&gt;"Environment" means the natural, scenic, scientific and historic attributes of the Commonwealth.&lt;/p&gt;&lt;p&gt;"Exploration" means the examination and investigation of land for the purpose of locating and determining the extent of minerals, by excavating, drilling, boring, sinking shafts, sinking wells, driving tunnels, or other means.&lt;/p&gt;&lt;p&gt;"Mineral" means petroleum, natural gas, coal, ore, rock and any other solid chemical element or compound which results from the inorganic process of nature. For the purposes of this article, the word mineral shall not include timber.&lt;/p&gt;&lt;p&gt;1978, c. 835, ¬ß 10-17.113; 1988, c. 891.&lt;/p&gt;</t>
  </si>
  <si>
    <t>¬ß 10.1-109</t>
  </si>
  <si>
    <t>Conveyance or lease of lands and other properties.</t>
  </si>
  <si>
    <t>&lt;p&gt;A. The Director is authorized, subject to the consent and approval of the Governor and the General Assembly, following review as to form and content by the Attorney General and the provisions of this article, to convey, lease or demise to any person for consideration, by proper deed or other appropriate instrument signed and executed by the Director, in the name of the Commonwealth: (i) any lands or other properties held for general recreational or other public purposes by the Department, for the Commonwealth; (ii) any lands over which the Department has supervision and control, or any part of such lands; or (iii) any right, interest or privilege with respect to such lands. The Director, subject to the consent and approval of the Governor, may renew any such lease, contract or agreement without the consent and approval of the General Assembly. Whenever land is acquired by purchase or otherwise for public recreation and conservation purposes under the administration of the Department, the Director is authorized to lease the land or any portion of it to the owner from whom the land is acquired upon terms and conditions in the public interest. No lease granted under this section shall be for an initial term longer than ten years, but any such lease may contain provisions for lease renewals, either contingent or automatic at the discretion of the Director, for a like period upon the same terms and conditions as originally granted. If written notice of termination is received by the Director from the lessee or if use of the lease is in fact abandoned by the lessee at any time prior to the end of the initial term or any renewal, the Director may immediately terminate the lease.&lt;/p&gt;&lt;p&gt;B. The Director is authorized to lease state-owned housing under the control of the Department to state employees. Such leases shall be approved as to form and content by the Attorney General and the Department of General Services. The leasing of Department-controlled housing to state employees shall be for the purposes of providing security and operational efficiencies to property of the Department and shall not cause the property to be considered surplus to the agency's need. If the Director determines that the availability of state-owned housing is inadequate to meet the onsite security and operational efficiencies requirements for Department-owned property, he may lease residential property not owned by the Commonwealth from prospective landlords for the purposes of subleasing to state employees who otherwise qualify for leasing state-owned housing. Such leases and subleases shall be approved by the Director.&lt;/p&gt;&lt;p&gt;1978, c. 835, ¬ß 10-17.114; 1980, c. 451; 1984, c. 739; 1987, c. 453; 1988, c. 891; 1991, c. 461; 2008, c. &lt;a href='http://lis.virginia.gov/cgi-bin/legp604.exe?081+ful+CHAP0022'&gt;22&lt;/a&gt;.&lt;/p&gt;</t>
  </si>
  <si>
    <t>¬ß 10.1-110</t>
  </si>
  <si>
    <t>Easements to governmental agencies and public service corporations.</t>
  </si>
  <si>
    <t>&lt;p&gt;A. The Director is authorized, subject to the consent and approval of the Governor following review as to form and content by the Attorney General, to grant to any governmental agency, political subdivision, public utility company, public service corporation, public service company or authority for consideration by proper deed or other appropriate instrument signed and executed by the Director in the name of the Commonwealth, any easement over, upon and across any lands or other properties held by the Commonwealth or over which it has supervision and control, provided that the easement is consistent with and not in derogation of the general purpose for which the land or other property is held. No easement shall be granted for an initial term longer than ten years, but may contain provisions for renewals either contingent or automatic at the discretion of the Director, for a like period on the same terms and conditions as originally granted. If written notice of termination is received by the Director from the grantee or if use of the easement is in fact abandoned by the grantee at any time prior to the end of the initial term or any renewal, the Director may immediately terminate the easement. If the Department amends its master site plan to include buildings, structures or improvements on or in the vicinity of any easement granted under this section, the Director reserves the right to require, upon written notice given 180 days in advance, the relocation of the easement at the expense of the grantee of the easement.&lt;/p&gt;&lt;p&gt;B. The relocation requirement of subsection A shall not apply to any easement granted by the Director to the Virginia Department of Transportation.&lt;/p&gt;&lt;p&gt;1978, c. 835, ¬ß 10-17.114; 1980, c. 451; 1984, c. 739; 1987, c. 453; 1988, c. 891; 1991, c. 360.&lt;/p&gt;</t>
  </si>
  <si>
    <t>¬ß 10.1-111</t>
  </si>
  <si>
    <t>Removal of minerals.</t>
  </si>
  <si>
    <t>&lt;p&gt;The Director, with the approval of the Governor, is authorized to make and execute leases, contracts or deeds in the name of the Commonwealth, for the removal or mining of minerals that may be found in Departmental lands whenever it appears to the Director that it would be in the best interest of the Commonwealth to dispose of these minerals. Before any deed, contract or lease is made or executed, it shall be approved as to form by the Attorney General, and bids therefor shall be received after notice by publication once each week for four successive weeks in two newspapers of general circulation. The Director shall have the right to reject any or all bids and to readvertise for bids. The accepted bidder shall give bond with good and sufficient surety to the satisfaction of the Director, and in any amount that the Director may fix for the faithful performance of all the conditions and covenants of the lease, contract or deed. The proceeds arising from any contract, deed, or lease shall be deposited into the state treasury to the credit of the State Park Conservation Resources Fund established in subsection A of ¬ß &lt;a href='http://law.lis.virginia.gov/vacode/10.1-202/'&gt;10.1-202&lt;/a&gt;.&lt;/p&gt;&lt;p&gt;1978, c. 835, ¬ß 10-17.114; 1980, c. 451; 1984, c. 739; 1987, c. 453; 1988, c. 891; 2003, cc. &lt;a href='http://lis.virginia.gov/cgi-bin/legp604.exe?031+ful+CHAP0079'&gt;79&lt;/a&gt;, &lt;a href='http://lis.virginia.gov/cgi-bin/legp604.exe?031+ful+CHAP0089'&gt;89&lt;/a&gt;.&lt;/p&gt;</t>
  </si>
  <si>
    <t>¬ß 10.1-112</t>
  </si>
  <si>
    <t>Capital improvement projects.</t>
  </si>
  <si>
    <t>&lt;p&gt;The Director is authorized to make and execute leases and contracts in the name of the Commonwealth for the development and operation of revenue-producing capital improvement projects in Virginia state parks upon the written approval of the Governor. Prior to approval, the Governor shall consider the written recommendation of the Director of the Department of General Services and the Attorney General shall review such leases and contracts as to form.&lt;/p&gt;&lt;p&gt;Any contract or lease for the development and operation of the capital improvement project shall be in accordance with the provisions of the Virginia Public Procurement Act (¬ß &lt;a href='http://law.lis.virginia.gov/vacode/2.2-4300/'&gt;2.2-4300&lt;/a&gt; et seq.). The accepted bidder shall give a performance bond for the construction, operation and maintenance of the project with good and sufficient surety in an amount fixed by the Director for the faithful performance of the conditions and covenants of such lease or contract.&lt;/p&gt;&lt;p&gt;Such lease or contract, with an initial term not exceeding 30 years, shall be subject to terms, conditions, and limitations as the Director may prescribe and may be renewed with the approval of the Director. The proceeds arising from a contract or lease executed pursuant to this section shall be paid into the State Park Conservation Resources Fund established in subsection A of ¬ß &lt;a href='http://law.lis.virginia.gov/vacode/10.1-202/'&gt;10.1-202&lt;/a&gt;.&lt;/p&gt;&lt;p&gt;1987, c. 835, ¬ß 10-17.114; 1980, c. 451; 1984, c. 739; 1987, c. 453; 1988, c. 891; 1998, c. &lt;a href='http://lis.virginia.gov/cgi-bin/legp604.exe?981+ful+CHAP0168'&gt;168&lt;/a&gt;; 2003, cc. &lt;a href='http://lis.virginia.gov/cgi-bin/legp604.exe?031+ful+CHAP0079'&gt;79&lt;/a&gt;, &lt;a href='http://lis.virginia.gov/cgi-bin/legp604.exe?031+ful+CHAP0089'&gt;89&lt;/a&gt;.&lt;/p&gt;</t>
  </si>
  <si>
    <t>¬ß 10.1-113</t>
  </si>
  <si>
    <t>Sale of trees.</t>
  </si>
  <si>
    <t>&lt;p&gt;For the purpose of managing Departmental lands or maintaining the production of forest products in Departmental lands, the Director, upon the recommendation of the State Forester, may designate and appraise trees to be cut under the principles of scientific forest management, and may sell them for not less than their appraised value. When the appraised value of the trees to be sold is more than $50,000, the Director, before selling them, shall receive bids, after notice by publication once a week for two weeks in two newspapers of general circulation; but the Director shall have the right to reject any and all bids and to readvertise for bids. The proceeds arising from the sale of the timber and trees from state park lands shall be paid into the State Park Conservation Resources Fund established in subsection A of ¬ß &lt;a href='http://law.lis.virginia.gov/vacode/10.1-202/'&gt;10.1-202&lt;/a&gt;. The proceeds arising from the sale of the timber and trees from natural area preserves owned by the Department in fee simple shall be paid into the Natural Area Preservation Fund established in ¬ß &lt;a href='http://law.lis.virginia.gov/vacode/10.1-215/'&gt;10.1-215&lt;/a&gt;.&lt;/p&gt;&lt;p&gt;1988, c. 891; 2003, cc. &lt;a href='http://lis.virginia.gov/cgi-bin/legp604.exe?031+ful+CHAP0079'&gt;79&lt;/a&gt;, &lt;a href='http://lis.virginia.gov/cgi-bin/legp604.exe?031+ful+CHAP0089'&gt;89&lt;/a&gt;; 2007, c. &lt;a href='http://lis.virginia.gov/cgi-bin/legp604.exe?071+ful+CHAP0158'&gt;158&lt;/a&gt;.&lt;/p&gt;</t>
  </si>
  <si>
    <t>¬ß 10.1-114</t>
  </si>
  <si>
    <t>Commemorative facilities and historic sites management; duties of Director.</t>
  </si>
  <si>
    <t>&lt;p&gt;In order to further public understanding and appreciation of the persons, places and events that contributed substantially to the development and enhancement of our Commonwealth's and nation's democratic and social values and ideals and in order to encourage, stimulate and support the identification, protection, preservation and rehabilitation of the Department's significant historic, architectural and archaeological sites, the Director has the following duties:&lt;/p&gt;&lt;p&gt;1. To ensure that Departmental historical and cultural facilities are suitable for public, patriotic, educational and recreational assemblies and events;&lt;/p&gt;&lt;p&gt;2. To plan, establish, construct, operate, maintain and manage historic museums, commemorative memorials and other facilities as directed by acts of the General Assembly;&lt;/p&gt;&lt;p&gt;3. To acquire lands, property and structures deemed necessary to the purposes of this chapter by purchase, lease, gift, devise or condemnation proceedings. The title to land and property acquired shall be in the name of the Commonwealth. In the exercise of the power of eminent domain granted under this section, the Director may proceed in the manner provided in Chapter 3 (¬ß &lt;a href='http://law.lis.virginia.gov/vacode/25.1-300/'&gt;25.1-300&lt;/a&gt; et seq.) of Title 25.1; and&lt;/p&gt;&lt;p&gt;4. To lease acquired property to any person, association, firm or corporation for terms and conditions determined by the Director with the Governor's consent.&lt;/p&gt;&lt;p&gt;1989, c. 656; 2003, c. &lt;a href='http://lis.virginia.gov/cgi-bin/legp604.exe?031+ful+CHAP0940'&gt;940&lt;/a&gt;.&lt;/p&gt;</t>
  </si>
  <si>
    <t>¬ß 10.1-114.1</t>
  </si>
  <si>
    <t>Directory of cultural heritage sites.</t>
  </si>
  <si>
    <t>&lt;p&gt;A. The Director is authorized to develop a state directory of cultural heritage facilities and sites. The directory shall recognize commemorative and historic facilities and sites that interpret significant aspects of national, state, or regional culture or history. Sites included in the directory shall not be owned or operated by state agencies.&lt;/p&gt;&lt;p&gt;B. Owners or managers of a potential commemorative or historic facility desiring to be included in the directory of cultural heritage sites shall submit an application to the Department. To be eligible for inclusion in the directory, the application shall include a discussion of the cultural and historic significance of the facility or site; a description of how the facility or site is staffed and managed; information on any oversight or advisory boards, including their mission statements and goals; information regarding the accessibility of the site to persons with special needs; information confirming the availability of the facility or site to the public for tours and educational or recreational programs on a regular basis; letters of support from local governments, chambers of commerce, tourism bureaus, or other supporting entities; and other information as the Department determines to be necessary. The Department may develop additional qualification criteria and application materials that may be necessary to implement the registry program. Such criteria may be adopted by the Director after considering the recommendations of the Board of Conservation and Recreation.&lt;/p&gt;&lt;p&gt;C. The Director shall evaluate whether the facility or site qualifies for inclusion in the directory. In evaluating the facility or site, the Director shall consult with the Department of Historic Resources, the Virginia Tourism Corporation, and other state and federal agencies when such consultation would benefit the evaluation.&lt;/p&gt;&lt;p&gt;D. The Director shall present any findings to the Board for its recommendation. Upon the favorable recommendation of the Board, the Director may designate a facility or site for inclusion in the directory with the Governor's written approval.&lt;/p&gt;&lt;p&gt;E. The Department shall maintain the directory of cultural heritage facilities and sites on its website and actively promote those facilities or sites.&lt;/p&gt;&lt;p&gt;2010, c. &lt;a href='http://lis.virginia.gov/cgi-bin/legp604.exe?101+ful+CHAP0029'&gt;29&lt;/a&gt;.&lt;/p&gt;</t>
  </si>
  <si>
    <t>CONSERVATION OFFICERS</t>
  </si>
  <si>
    <t>¬ß 10.1-115</t>
  </si>
  <si>
    <t>Appointment of conservation officers; qualifications; oath.</t>
  </si>
  <si>
    <t>&lt;p&gt;A. The Director, when he deems it necessary, may request the Governor to commission an individual designated by the Director to act as a conservation officer of the Commonwealth. Upon concurring with the Director's request, the Governor shall direct the Secretary of the Commonwealth to issue a conservation officer commission to the designated individual. The Secretary of the Commonwealth shall deliver a copy of the commission to the Director. Any individual so commissioned shall hold his commission during his term of employment with the Department, subject to the provisions of ¬ß &lt;a href='http://law.lis.virginia.gov/vacode/10.1-118/'&gt;10.1-118&lt;/a&gt;.&lt;/p&gt;&lt;p&gt;B. The Director, upon the request of the Breaks Interstate Park Commission, may request the Governor to commission an individual who meets the requirements of ¬ß &lt;a href='http://law.lis.virginia.gov/vacode/10.1-120/'&gt;10.1-120&lt;/a&gt; and is designated by the Director to act as a conservation officer of the Commonwealth. Upon concurring with the Director's request, the Governor shall direct the Secretary of the Commonwealth to issue a conservation officer commission to the designated individual. The Secretary of the Commonwealth shall deliver a copy of the commission to the Director.&lt;/p&gt;&lt;p&gt;C. To be qualified to receive a conservation officer commission, a person shall (i) be at least 21 years of age and (ii) have graduated from high school or obtained an equivalent diploma.&lt;/p&gt;&lt;p&gt;D. Each conservation officer shall qualify before the clerk of the circuit court of the city or county in which he resides, or in which he first is assigned duty, by taking the oaths prescribed by law. An employee of the Breaks Interstate Park Commission shall qualify before the clerk of the circuit court of Dickenson County.&lt;/p&gt;&lt;p&gt;E. The Director may designate certain conservation officers to be special conservation officers. Special conservation officers shall have the same authority and power as sheriffs throughout the Commonwealth to enforce the laws of the Commonwealth.&lt;/p&gt;&lt;p&gt;1994, c. &lt;a href='http://lis.virginia.gov/cgi-bin/legp604.exe?941+ful+CHAP0205'&gt;205&lt;/a&gt;; 2015, cc. &lt;a href='http://lis.virginia.gov/cgi-bin/legp604.exe?151+ful+CHAP0064'&gt;64&lt;/a&gt;, &lt;a href='http://lis.virginia.gov/cgi-bin/legp604.exe?151+ful+CHAP0489'&gt;489&lt;/a&gt;.&lt;/p&gt;</t>
  </si>
  <si>
    <t>¬ß 10.1-116</t>
  </si>
  <si>
    <t>Jurisdiction of conservation officers.</t>
  </si>
  <si>
    <t>&lt;p&gt;Conservation officers shall have jurisdiction throughout the Commonwealth on all Department lands and waters and upon lands and waters under the management or control of the Department, on property of the United States government or a department or agency thereof on which the Commonwealth has concurrent jurisdiction and is contiguous with land of the Department or on which the Department has a management interest, on property operated by the Breaks Interstate Park Commission within the Commonwealth of Virginia with the written agreement of the Commission, on a property of another state agency or department whose property is contiguous with land of the Department, and in those local jurisdictions in which mutual aid agreements have been established pursuant to ¬ß &lt;a href='http://law.lis.virginia.gov/vacode/15.2-1736/'&gt;15.2-1736&lt;/a&gt;.&lt;/p&gt;&lt;p&gt;Special conservation officers appointed pursuant to ¬ß &lt;a href='http://law.lis.virginia.gov/vacode/10.1-115/'&gt;10.1-115&lt;/a&gt; shall have jurisdiction throughout the Commonwealth.&lt;/p&gt;&lt;p&gt;1994, c. &lt;a href='http://lis.virginia.gov/cgi-bin/legp604.exe?941+ful+CHAP0205'&gt;205&lt;/a&gt;; 2005, c. &lt;a href='http://lis.virginia.gov/cgi-bin/legp604.exe?051+ful+CHAP0087'&gt;87&lt;/a&gt;; 2015, cc. &lt;a href='http://lis.virginia.gov/cgi-bin/legp604.exe?151+ful+CHAP0064'&gt;64&lt;/a&gt;, &lt;a href='http://lis.virginia.gov/cgi-bin/legp604.exe?151+ful+CHAP0489'&gt;489&lt;/a&gt;.&lt;/p&gt;</t>
  </si>
  <si>
    <t>¬ß 10.1-117</t>
  </si>
  <si>
    <t>Powers and duties of conservation officers.</t>
  </si>
  <si>
    <t>&lt;p&gt;A. It shall be the duty of all conservation officers to uphold and enforce the laws of the Commonwealth, the regulations of the Department, and the rules and regulations of the Breaks Interstate Park Commission.&lt;/p&gt;&lt;p&gt;B. Commissioned conservation officers shall be law-enforcement officers and shall have the power to enforce the laws of the Commonwealth, the regulations of the Department and the collegial bodies under administrative support of the Department, and the rules and regulations of the Breaks Interstate Park Commission. If requested by the chief law-enforcement officer of the locality, conservation officers shall coordinate the investigation of felonies with the local law-enforcement agency.&lt;/p&gt;&lt;p&gt;1994, c. &lt;a href='http://lis.virginia.gov/cgi-bin/legp604.exe?941+ful+CHAP0205'&gt;205&lt;/a&gt;; 2005, c. &lt;a href='http://lis.virginia.gov/cgi-bin/legp604.exe?051+ful+CHAP0088'&gt;88&lt;/a&gt;; 2015, cc. &lt;a href='http://lis.virginia.gov/cgi-bin/legp604.exe?151+ful+CHAP0064'&gt;64&lt;/a&gt;, &lt;a href='http://lis.virginia.gov/cgi-bin/legp604.exe?151+ful+CHAP0489'&gt;489&lt;/a&gt;.&lt;/p&gt;</t>
  </si>
  <si>
    <t>¬ß 10.1-118</t>
  </si>
  <si>
    <t>Decommissioning of conservation officers.</t>
  </si>
  <si>
    <t>&lt;p&gt;Upon separation from the Department or the Breaks Interstate Park Commission, incapacity, death, or other good cause, the Director may recommend in writing the decommissioning of any conservation officer to the Governor. Upon concurring with the Director's request, the Governor shall direct the Secretary of the Commonwealth to issue a certificate of decommissioning to the conservation officer. The Secretary of the Commonwealth shall deliver a copy of the certificate to the Director. Upon receipt of the decommissioning certificate, the Director shall ensure that the certificate is recorded at the office of the clerk of the circuit court of any city or county in which the individual took his oath of office.&lt;/p&gt;&lt;p&gt;1994, c. &lt;a href='http://lis.virginia.gov/cgi-bin/legp604.exe?941+ful+CHAP0205'&gt;205&lt;/a&gt;; 2015, cc. &lt;a href='http://lis.virginia.gov/cgi-bin/legp604.exe?151+ful+CHAP0064'&gt;64&lt;/a&gt;, &lt;a href='http://lis.virginia.gov/cgi-bin/legp604.exe?151+ful+CHAP0489'&gt;489&lt;/a&gt;.&lt;/p&gt;</t>
  </si>
  <si>
    <t>¬ß 10.1-119</t>
  </si>
  <si>
    <t>Defense of conservation officer of the Department prosecuted on criminal charges.</t>
  </si>
  <si>
    <t>&lt;p&gt;If any conservation officer shall be brought before any regulatory body, summoned before any grand jury, investigated by any other law-enforcement agency, or arrested or indicted or otherwise prosecuted on any charge arising out of any act committed in the discharge of his official duties, the Director may employ special counsel approved by the Attorney General to defend such officer. Upon a finding that (i) the officer did not violate a law or regulation resulting from the act that was the subject of the investigation and (ii) the officer will not be terminated from employment as the result of such act, the Director shall arrange for payment for the special counsel employed. The compensation for special counsel employed pursuant to this section shall, subject to the approval of the Attorney General, be paid out of the funds appropriated for the administration of the Department of Conservation and Recreation or the Breaks Interstate Park Commission as may be applicable.&lt;/p&gt;&lt;p&gt;2007, c. &lt;a href='http://lis.virginia.gov/cgi-bin/legp604.exe?071+ful+CHAP0595'&gt;595&lt;/a&gt;; 2015, cc. &lt;a href='http://lis.virginia.gov/cgi-bin/legp604.exe?151+ful+CHAP0064'&gt;64&lt;/a&gt;, &lt;a href='http://lis.virginia.gov/cgi-bin/legp604.exe?151+ful+CHAP0489'&gt;489&lt;/a&gt;.&lt;/p&gt;</t>
  </si>
  <si>
    <t>¬ß 10.1-120</t>
  </si>
  <si>
    <t>Commissioning of Breaks Interstate Park Commission employees as conservation officers.</t>
  </si>
  <si>
    <t>&lt;p&gt;A. The Director shall ensure that an employee of the Breaks Interstate Park Commission whom the Commission recommends for commissioning as a conservation officer in accordance with subsection B of ¬ß &lt;a href='http://law.lis.virginia.gov/vacode/10.1-115/'&gt;10.1-115&lt;/a&gt; meets the minimum qualifications for law-enforcement officers set out in ¬ß &lt;a href='http://law.lis.virginia.gov/vacode/15.2-1705/'&gt;15.2-1705&lt;/a&gt;, is subject to the minimum training standards set out in ¬ß &lt;a href='http://law.lis.virginia.gov/vacode/9.1-114/'&gt;9.1-114&lt;/a&gt;, abides by the Department's law-enforcement in-service training requirements, and abides by the law-enforcement directives of the Department unless exceptions by the Department are granted in writing. For the purposes of law-enforcement directives, the Breaks Interstate Park shall be treated as a Virginia State Park.&lt;/p&gt;&lt;p&gt;B. The Commission shall bear the expenses associated with training and equipping a Commission employee as a conservation officer to Department standards unless the Department agrees otherwise.&lt;/p&gt;&lt;p&gt;2015, cc. &lt;a href='http://lis.virginia.gov/cgi-bin/legp604.exe?151+ful+CHAP0064'&gt;64&lt;/a&gt;, &lt;a href='http://lis.virginia.gov/cgi-bin/legp604.exe?151+ful+CHAP0489'&gt;489&lt;/a&gt;.&lt;/p&gt;</t>
  </si>
  <si>
    <t>¬ß 10.1-104.01</t>
  </si>
  <si>
    <t>Electric vehicle charging stations.</t>
  </si>
  <si>
    <t>&lt;p&gt;The Department may locate and operate a retail fee-based electric vehicle charging station on the property of any existing state park or similar recreational facility the Department controls.&lt;/p&gt;&lt;p&gt;2018, cc. &lt;a href='http://lis.virginia.gov/cgi-bin/legp604.exe?181+ful+CHAP0295'&gt;295&lt;/a&gt;, &lt;a href='http://lis.virginia.gov/cgi-bin/legp604.exe?181+ful+CHAP0446'&gt;446&lt;/a&gt;.&lt;/p&gt;</t>
  </si>
  <si>
    <t>PARKS AND RECREATION</t>
  </si>
  <si>
    <t>INTERSTATE PARKS</t>
  </si>
  <si>
    <t>¬ß 10.1-205.1</t>
  </si>
  <si>
    <t>Breaks Interstate Park Compact of 1954.</t>
  </si>
  <si>
    <t>&lt;p&gt;¬ß 1. The Governor is hereby authorized and directed to execute, on behalf of the Commonwealth of Virginia, a compact with the Commonwealth of Kentucky, which compact shall be in form substantially as follows:&lt;/p&gt;&lt;p&gt;BREAKS INTERSTATE PARK COMPACT&lt;/p&gt;&lt;p&gt;Pursuant to authority granted by an Act of the 83rd Congress of the United States, being Public Law 275, approved August 14, 1953, the Commonwealth of Kentucky and the Commonwealth of Virginia do hereby covenant and agree as follows:&lt;/p&gt;&lt;p&gt;Article I.&lt;br&gt;&lt;/p&gt;&lt;p&gt;The Commonwealth of Kentucky and the Commonwealth of Virginia agree to create, develop and operate an interstate park to be known as the Breaks Interstate Park, which shall be located along the Russell Fork of the Levisa Fork of the Big Sandy River and on adjacent areas in Pike County, Kentucky, and Dickenson and Buchanan Counties, Virginia. Said park shall be of such area and of such character as may be determined by the Commission created by this Compact.&lt;br&gt;&lt;/p&gt;&lt;p&gt;Article II.&lt;br&gt;&lt;/p&gt;&lt;p&gt;There is hereby created the Breaks Interstate Park Commission, which shall be a body corporate with the power and duties set forth herein and such additional powers as may be conferred upon it by subsequent action of the appropriate authorities of Kentucky and Virginia. The Commission shall consist of the Director of the Virginia Department of Conservation and Recreation or his designee and the Commissioner of the Kentucky Department of Parks or his designee as voting, ex officio members, and three commissioners from each of the two states, each of whom shall be a citizen of the state he shall represent. Members of the Commission shall be appointed by the Governor. Vacancies shall be filled by the Governor for the unexpired term. The term of the commissioners appointed by the Governor shall be for four years. Their successors shall be appointed for terms of four years each. Each commissioner shall hold office until his successor is appointed and qualified. An officer or employee of the State, a political subdivision or the United States government may be appointed a commissioner under this act.&lt;br&gt;&lt;/p&gt;&lt;p&gt;Article III.&lt;br&gt;&lt;/p&gt;&lt;p&gt;The Commission created herein shall be a joint corporate instrumentality of both the Commonwealth of Kentucky and the Commonwealth of Virginia for the purpose of effecting the objects of this Compact, and shall be deemed to be performing governmental functions of the two states in the performance of its duties hereunder. The Commission shall have power to sue and be sued, to contract and be contracted with, to use a common seal and to make and adopt suitable by-laws, rules and regulations. The Commission shall have the authority to acquire by gift, purchase or otherwise real estate and other property, and to dispose of such real estate and other property. Each Commonwealth agrees that it will authorize the Commission to exercise the right of eminent domain to acquire property located within each Commonwealth required by the Commission to effectuate the purposes of this Compact.&lt;br&gt;&lt;/p&gt;&lt;p&gt;Article IV.&lt;br&gt;&lt;/p&gt;&lt;p&gt;The Commission shall select from among its members a chairman and a vice-chairman, and may select from among its members a secretary and treasurer or may designate other persons to fill these positions. It may appoint, and at its pleasure remove or discharge, such officers and legal, clerical, expert and other assistants and employees as may be required to carry the provisions of this Compact into effect, and shall fix and determine their duties, qualifications and compensation. It may establish and maintain one or more offices for the transaction of its business, and may meet at any time or place. A majority of the commissioners present shall constitute a quorum for the transaction of business. The commissioners shall serve without compensation, but shall be paid their expenses incurred in and incident to the performance of their duties. They shall take the oath of office required of officers and their respective states.&lt;br&gt;&lt;/p&gt;&lt;p&gt;Article V.&lt;br&gt;&lt;/p&gt;&lt;p&gt;Each Commonwealth agrees that the officers and departments of each will be authorized to do all things falling within their respective jurisdictions necessary or incidental to the carrying out of the Compact in every particular. The Commission shall be entitled to the services of any State officer or agency in the same manner as any other department or agency of this State. The Commission shall keep accurate records, showing in full its receipts and disbursements, and said records shall be open at any reasonable time to the inspection of such representatives of the two Commonwealths as may be duly constituted for that purpose. The Commission shall submit annually and at other times as required such reports as may be required by the laws of each Commonwealth or by the Governor thereof.&lt;br&gt;&lt;/p&gt;&lt;p&gt;Article VI.&lt;br&gt;&lt;/p&gt;&lt;p&gt;The cost of acquiring land and other property required in the development and operation of the Breaks Interstate Park and constructing, maintaining and operating improvements and facilities therein and equipping same may be defrayed by funds received from appropriations, gifts, the use of money received as fees or charges for the use of said park and facilities, or by the issuance of revenue bonds, or by a combination of such sources of funds. The Commission may charge for admission to said park, or make other charges deemed appropriate by it and shall have the use of funds so received for park purposes. The Commission is authorized to issue revenue bonds, which shall not be obligations of either state, pursuant to procedures which shall be in substantial compliance with the provisions of laws of either or both states governing the issuance of revenue bonds by governmental agencies.&lt;br&gt;&lt;/p&gt;&lt;p&gt;Article VII.&lt;br&gt;&lt;/p&gt;&lt;p&gt;All money, securities and other property, real and personal, received by way of gift or otherwise or revenue received from its operations may be retained by the Commission and used for the development, maintenance and operation of the park or for other park purposes.&lt;br&gt;&lt;/p&gt;&lt;p&gt;The Commission shall not pledge the credit of either Commonwealth except by and with the authority of the General Assembly thereof.&lt;br&gt;&lt;/p&gt;&lt;p&gt;Article VIII.&lt;br&gt;&lt;/p&gt;&lt;p&gt;This Compact may be amended from time to time by the concurrent action of the two Commonwealth parties hereto.&lt;br&gt;&lt;/p&gt;&lt;p&gt;¬ß 2. All governmental agencies of the Commonwealth of Virginia are authorized to cooperate with the Breaks Interstate Park Commission, it being the policy of this Commonwealth to perform and carry out the Compact and to accomplish the purposes thereof. The Department of Conservation and Recreation is authorized to transfer funds available to it to the Breaks Interstate Park Commission with the same effect as if it were expending funds on State parks. The Breaks Interstate Park Commission is authorized to exercise the right of eminent domain on behalf of the Commonwealth of Virginia in acquiring land or other property required in the establishment or enlargement of a Breaks Interstate Park.&lt;br&gt;&lt;/p&gt;&lt;p&gt;¬ß 3. The Compact approved herein and other provisions of this act dependent thereon shall become effective upon the ratification and approval of the Compact by the General Assembly of the Commonwealth of Kentucky and upon approval of this Compact by the Congress of the United States.&lt;br&gt;&lt;/p&gt;&lt;p&gt;Until such time as the Commonwealth of Kentucky approves the Compact as amended by the first enactment clause hereof, the Compact adopted pursuant to Chapter 37 of the Acts of Assembly of 1954, as amended by Chapter 292 of the Acts of Assembly of 1964, shall prevail.&lt;/p&gt;&lt;p&gt;1954, c. 37; 1964, c. 292; 1994, c. &lt;a href='http://lis.virginia.gov/cgi-bin/legp604.exe?941+ful+CHAP0622'&gt;622&lt;/a&gt;.&lt;br&gt;&lt;/p&gt;</t>
  </si>
  <si>
    <t>STATE PARKS</t>
  </si>
  <si>
    <t>¬ß 10.1-200</t>
  </si>
  <si>
    <t>Duties related to parks and outdoor recreation; additional powers.</t>
  </si>
  <si>
    <t>&lt;p&gt;To facilitate and encourage the public use of parks and recreational areas, to further take advantage of the positive economic impact of outdoor recreational facilities to localities and the Commonwealth, to foster the upkeep and maintenance of such resources, and to provide additional means by which the Governor and the General Assembly may determine necessary general fund appropriations and the need for other funding measures, the Department shall establish and implement a long-range plan for acquisition, maintenance, improvement, protection and conservation for public use of those areas of the Commonwealth best adapted to the development of a comprehensive system of outdoor recreational facilities in all fields, including, but not limited to: parks, forests, camping grounds, fishing and hunting grounds, scenic areas, waters and highways, boat landings, beaches and other areas of public access to navigable waters. The Department shall have the power and duty to:&lt;/p&gt;&lt;p&gt;1. Administer all funds available to the Department for carrying out the purposes of this chapter, and to disburse funds to any department, commission, board, agency, officer or institution of the Commonwealth, or any political subdivision thereof or any park authority.&lt;/p&gt;&lt;p&gt;2. Study and appraise on a continuing basis the outdoor recreational needs of the Commonwealth; assemble and disseminate information on outdoor recreation; and prepare, maintain and keep up-to-date a comprehensive plan for the development of outdoor recreational facilities of the Commonwealth.&lt;/p&gt;&lt;p&gt;3. Establish and promote standards for outdoor recreational facilities; encourage and assist in the coordination of federal, state, and local recreational planning; aid and advise various state institutions in the use of existing state parks and similar recreational facilities; work with the appropriate state agencies to develop areas for multiple recreational use, including, but not limited to, traditional uses such as hunting, fishing, hiking, swimming, and boating.&lt;/p&gt;&lt;p&gt;4. Study and develop plans and, upon request, provide assistance regarding the establishment and implementation of recreational programs for state institutions, agencies, commissions, boards, officers, political subdivisions, and park authorities.&lt;/p&gt;&lt;p&gt;5. Assist upon request any department, commission, board, agency, officer or institution of the Commonwealth or any political subdivision thereof or any park authority in planning outdoor recreational facilities in conformity with its respective powers and duties and encourage and assist in the coordination of federal, state and local recreational planning.&lt;/p&gt;&lt;p&gt;6. Apply to any appropriate agency or officer of the United States for participation in or receipt of aid from any federal program respecting outdoor recreation, and in respect thereto, enter into contracts and agreements with the United States or any appropriate agency thereof; keep financial and other records relating to contracts and agreements with the United States or any appropriate agency thereof, and furnish appropriate officials and agencies of the United States reports and information necessary to enable the officials and agencies to perform their duties under federal programs respecting outdoor recreation.&lt;/p&gt;&lt;p&gt;7. Act either independently or jointly with any department, commission, board, agency, officer or institution of the Commonwealth or any political subdivision thereof or any park authority to carry out the Department's powers and duties; and coordinate its activities with and represent the interests of the above entities having interests in the planning, maintenance, improvement, protection and conservation of outdoor recreation facilities.&lt;/p&gt;&lt;p&gt;8. Develop a standard against which the public can determine the extent to which the Commonwealth is meeting park and recreational needs. The standard shall be based on park usage, population trends and densities, and outdoor recreational facility demands. The standard shall be expressed in terms of acres and facilities needed on a regional and a statewide level to serve existing and projected needs and conservation goals. In the comprehensive plan cited in subsection 2 of this section, the Department shall report on (i) the development of the standard; (ii) where the Commonwealth's park system falls short of, meets or exceeds the standard; and (iii) the methodology used for determining clause (ii).&lt;/p&gt;&lt;p&gt;1984, c. 739, ¬ß¬ß 10-21.3:3, 10-21.3:5; 1988, c. 891; 1998, c. &lt;a href='http://lis.virginia.gov/cgi-bin/legp604.exe?981+ful+CHAP0780'&gt;780&lt;/a&gt;; 2004, c. &lt;a href='http://lis.virginia.gov/cgi-bin/legp604.exe?041+ful+CHAP0058'&gt;58&lt;/a&gt;.&lt;/p&gt;</t>
  </si>
  <si>
    <t>¬ß 10.1-200.1</t>
  </si>
  <si>
    <t>State park master planning.</t>
  </si>
  <si>
    <t>&lt;p&gt;A. The Department shall undertake a master planning process (i) for all existing state parks, (ii) following the substantial acquisition of land for a new state park, and (iii) prior to undertaking substantial improvements to state parks. A master plan shall be considered a guide for the development, utilization and management of a park and its natural, cultural and historic resources and shall be adhered to closely. Each plan shall be developed in stages allowing for public input.&lt;/p&gt;&lt;p&gt;Stage one of the plan shall include the development of a characterization map indicating, at a minimum, boundaries, inholdings, adjacent property holdings, and other features such as slopes, water resources, soil conditions and types, natural resources, and cultural and historic resources. The stage one plan shall include a characterization of the potential types of uses for different portions of the parks and shall provide a narrative description of the natural, physical, cultural and historic attributes of the park. The stage one plan shall include the specific purposes for the park and goals and objectives to support those purposes.&lt;/p&gt;&lt;p&gt;Upon completion of a stage one plan, a stage two plan shall be developed by the Department which shall include the potential size, types and locations of facilities and the associated infrastructure including roads and utilities, as applicable. Proposed development of any type shall be in keeping with the character of existing improvements, if appropriate, and the natural, cultural and historic heritage and attributes of the park. The stage two plan shall include a proposed plan for phased development of the potential facilities and infrastructure. The Department shall project the development costs and the operational, maintenance, staffing and financial needs necessary for each of the various phases of park development. Projections shall also be made for the park's resource management needs and related costs. The projections shall be made part of the stage two plan.&lt;/p&gt;&lt;p&gt;Upon completion of the stage two plan, the stage one and stage two plans along with supporting documents shall be combined to form a master plan for the park. Development of a park shall not begin until the master plan has been reviewed by the Board of Conservation and Recreation and adopted by the Director.&lt;/p&gt;&lt;p&gt;B. All members of the General Assembly shall be given notice of public meetings and, prior to their adoption, the availability for review of stage one, stage two and master plans and proposed amendments for substantial improvements.&lt;/p&gt;&lt;p&gt;C. The master planning process shall not be considered an impediment to the acquisition of inholdings or adjacent properties. Such properties, when acquired, shall be incorporated into the master plan and their uses shall be amended into the master plan.&lt;/p&gt;&lt;p&gt;D. Stage one and stage two plans shall be considered complete following review and adoption by the Director. Stage one and stage two plans may only be adopted by the Director following public notice and a public meeting. The Director may make nonsubstantial amendments to master plans following public notice. A master plan or a substantial amendment to a master plan may only be adopted by the Director after considering the recommendations of the Board of Conservation and Recreation following public notice and a public meeting.&lt;/p&gt;&lt;p&gt;E. The Department shall solicit and consider public comment in the development of the stage one and two plans as well as the master plan and any amendments thereto. Such solicitation shall include reasonable notice to appropriate trade associations and private businesses within a 10-mile radius of the park that offer similar categories of service, including private campgrounds, marinas, and recreational facilities.&lt;/p&gt;&lt;p&gt;F. Master plans shall be reviewed and updated by the Department and the Board of Conservation and Recreation no less frequently than once every 10 years and shall be referenced in the Virginia Outdoors Plan.&lt;/p&gt;&lt;p&gt;G. Materials, documents and public testimony and input produced or taken for purposes of park planning prior to January 1, 1999, may be utilized in lieu of the process established in this section provided that it conforms with the requirements of this section and that a master plan shall be developed that conforms with this section which shall not be deemed complete until reviewed and approved in accordance with subsection D.&lt;/p&gt;&lt;p&gt;H. The planning process contained in this section satisfies the Department of General Services master planning requirements for lands owned or managed by the Department of Conservation and Recreation. The Department of Conservation and Recreation's Facility Development Plans shall continue to meet the Department of General Service's requirements.&lt;/p&gt;&lt;p&gt;I. For purposes of this section, unless the context requires a different meaning:&lt;/p&gt;&lt;p&gt;"Development of a park" means any substantial physical alterations within the park boundaries other than those necessary for the repair or maintenance of existing resources or necessary for the development of the master plan.&lt;/p&gt;&lt;p&gt;"Substantial acquisition" means the purchase of land valued at $500,000 or more or the acquisition of the major portion of land for a new state park whichever is less.&lt;/p&gt;&lt;p&gt;"Substantial improvement" means physical improvements and structures valued at $500,000 or more.&lt;/p&gt;&lt;p&gt;1998, c. &lt;a href='http://lis.virginia.gov/cgi-bin/legp604.exe?981+ful+CHAP0780'&gt;780&lt;/a&gt;; 2013, c. &lt;a href='http://lis.virginia.gov/cgi-bin/legp604.exe?131+ful+CHAP0043'&gt;43&lt;/a&gt;; 2015, cc. &lt;a href='http://lis.virginia.gov/cgi-bin/legp604.exe?151+ful+CHAP0185'&gt;185&lt;/a&gt;, &lt;a href='http://lis.virginia.gov/cgi-bin/legp604.exe?151+ful+CHAP0469'&gt;469&lt;/a&gt;.&lt;/p&gt;</t>
  </si>
  <si>
    <t>¬ß 10.1-200.2</t>
  </si>
  <si>
    <t>Littering in state parks; civil penalty.</t>
  </si>
  <si>
    <t>&lt;p&gt;No person shall improperly dispose of litter, as defined in ¬ß &lt;a href='http://law.lis.virginia.gov/vacode/10.1-1414/'&gt;10.1-1414&lt;/a&gt;, within a Virginia state park. In addition to any penalties that may be assessed under ¬ß &lt;a href='http://law.lis.virginia.gov/vacode/10.1-104/'&gt;10.1-104&lt;/a&gt; or ¬ß &lt;a href='http://law.lis.virginia.gov/vacode/33.2-802/'&gt;33.2-802&lt;/a&gt;, any person in violation of this section may be assessed a civil penalty not to exceed $250. All civil penalties imposed under this section shall be deposited in the Conservation Resources Fund.&lt;/p&gt;&lt;p&gt;2001, c. &lt;a href='http://lis.virginia.gov/cgi-bin/legp604.exe?011+ful+CHAP0172'&gt;172&lt;/a&gt;.&lt;/p&gt;</t>
  </si>
  <si>
    <t>¬ß 10.1-200.3</t>
  </si>
  <si>
    <t>Admittance and parking in state parks; prohibitions; civil penalty.</t>
  </si>
  <si>
    <t>&lt;p&gt;A. No person shall make use of, gain admittance to, or attempt to use or gain admittance to the facilities in any state park for the use of which a charge is assessed by the Department, unless the person pays the charge or price established by the Department.&lt;/p&gt;&lt;p&gt;B. No owner or driver shall cause or permit a vehicle to stand:&lt;/p&gt;&lt;p&gt;1. Anywhere in a state park outside of designated parking spaces, except for a reasonable time in order to receive or discharge passengers; or&lt;/p&gt;&lt;p&gt;2. In any space in a state park designated for use by the handicapped unless the vehicle displays a license plate or decal issued by the Commissioner of the Department of Motor Vehicles, or a similar identification issued by a similar authority of another state or the District of Columbia, which authorizes parking in a handicap space.&lt;/p&gt;&lt;p&gt;C. Any person violating any provision of this section may, in lieu of any criminal penalty, be assessed a civil penalty of twenty-five dollars by the Department. Civil penalties assessed under this section shall be paid into the Conservation Resources Fund.&lt;/p&gt;&lt;p&gt;2001, c. &lt;a href='http://lis.virginia.gov/cgi-bin/legp604.exe?011+ful+CHAP0370'&gt;370&lt;/a&gt;.&lt;/p&gt;</t>
  </si>
  <si>
    <t>¬ß 10.1-201</t>
  </si>
  <si>
    <t>Acquisition of lands of scenic beauty, recreational utility or historical interest.</t>
  </si>
  <si>
    <t>&lt;p&gt;A. The Director is authorized to acquire by gift or purchase or by the exercise of the power of eminent domain, areas, properties, lands or any estate or interest therein, of scenic beauty, recreational utility, historical interest, biological significance or any other unusual features which in his judgment should be acquired, preserved and maintained for the use, observation, education, health and pleasure of the people of Virginia. Any acquisition shall be within the limits of any appropriation made by the General Assembly for the purchase of such properties, or of voluntary gifts or contributions placed at the disposal of the Department for such purposes.&lt;/p&gt;&lt;p&gt;B. The Director is authorized to institute and prosecute any proceedings in the exercise of the power of eminent domain for the acquisition of such properties for public use in accordance with Chapter 2 (¬ß &lt;a href='http://law.lis.virginia.gov/vacode/25.1-200/'&gt;25.1-200&lt;/a&gt; et seq.) of Title 25.1.&lt;/p&gt;&lt;p&gt;C. Before any property is purchased or acquired by condemnation, the Director may request the Attorney General to examine and report upon the title of the property, and it shall be the duty of the Attorney General to make such examination and report.&lt;/p&gt;&lt;p&gt;D. When any property is acquired by the Director under the provisions of this section without the aid of any appropriation made by the General Assembly and exclusively with the aid of gifts or contributions placed at the disposal of the Department for that purpose, he may place the property in the custody of the person or association making such gifts or contributions, or lease the property to such person or association, for a period not to exceed 99 years, upon terms and conditions approved by the Governor, which will best preserve and maintain such property for the use, observation, education, health or pleasure of the people of Virginia.&lt;/p&gt;&lt;p&gt;Code 1950, ¬ß 10-21; 1950, p. 394; 1984, c. 750; 1988, c. 891; 2003, c. &lt;a href='http://lis.virginia.gov/cgi-bin/legp604.exe?031+ful+CHAP0940'&gt;940&lt;/a&gt;.&lt;/p&gt;</t>
  </si>
  <si>
    <t>¬ß 10.1-202</t>
  </si>
  <si>
    <t>Gifts, funds, and fees designated for state parks; establishment of funds.</t>
  </si>
  <si>
    <t>&lt;p&gt;A. The State Park Conservation Resources Fund shall consist of all state park fees, fees from concessions, civil penalties assessed pursuant to ¬ß &lt;a href='http://law.lis.virginia.gov/vacode/10.1-200.2/'&gt;10.1-200.2&lt;/a&gt; and under ¬ß &lt;a href='http://law.lis.virginia.gov/vacode/10.1-200.3/'&gt;10.1-200.3&lt;/a&gt;, all revenues associated with forest product sales on state parks pursuant to ¬ß &lt;a href='http://law.lis.virginia.gov/vacode/10.1-113/'&gt;10.1-113&lt;/a&gt;, and all funds accruing from, on account of, or to the use or management of state parks acquired or held by the Department. This special fund shall be noninterest bearing. The fund shall be under the direction and control of the Director and may be expended for the conservation, development, maintenance, and operations of state parks acquired or held by the Department. Unexpended portions of the fund shall not revert to the state treasury at the close of any fiscal year unless specified by an act of the General Assembly.&lt;/p&gt;&lt;p&gt;B. The State Park Acquisition and Development Fund shall consist of the proceeds from the sale of surplus property. This special fund shall be noninterest bearing. The fund shall be under the direction and control of the Director and shall be used exclusively for the acquisition and development of state parks. Unexpended portions of the fund shall not revert to the state treasury at the close of any fiscal year unless specified by an act of the General Assembly.&lt;/p&gt;&lt;p&gt;C. The State Park Projects Fund shall consist of all income, including grants from any source, gifts and bequests of money, securities and other property, and gifts and devises of real property or interests therein given or bequeathed to the Department for the conservation, development, maintenance, or operations of state parks. This special fund shall be interest bearing and any income earned from these gifts, bequests, securities or other property shall be deposited to the credit of the fund. This fund shall be under the control of the Director and may be expended with advice from the Board for the conservation, development, maintenance, or operations of state parks. Unexpended portions of the fund shall not revert to the state treasury at the close of any fiscal year unless specified by an act of the General Assembly.&lt;/p&gt;&lt;p&gt;D. The Director is authorized to receive and to sell, exchange, or otherwise dispose of or invest as he deems proper the moneys, securities, or other real or personal property or any interest therein given or bequeathed to the Department for any of the funds established under this section, unless such action is restricted by the terms of a gift or bequest. The Director may enter into contracts and agreements, as approved by the Attorney General, to accomplish the purposes of these funds. The Director may do any and all lawful acts necessary or appropriate to carry out the purposes for which the above funds were established.&lt;/p&gt;&lt;p&gt;E. These funds shall not include any gifts of money to the Virginia Land Conservation Foundation or other funds deposited in the Virginia Land Conservation Fund.&lt;/p&gt;&lt;p&gt;Code 1950, ¬ß 10-21.2; 1988, c. 891; 1992, c. 426; 1994, c. &lt;a href='http://lis.virginia.gov/cgi-bin/legp604.exe?941+ful+CHAP0391'&gt;391&lt;/a&gt;; 1996, cc. &lt;a href='http://lis.virginia.gov/cgi-bin/legp604.exe?961+ful+CHAP0677'&gt;677&lt;/a&gt;, &lt;a href='http://lis.virginia.gov/cgi-bin/legp604.exe?961+ful+CHAP0686'&gt;686&lt;/a&gt;; 1999, cc. &lt;a href='http://lis.virginia.gov/cgi-bin/legp604.exe?991+ful+CHAP0900'&gt;900&lt;/a&gt;, &lt;a href='http://lis.virginia.gov/cgi-bin/legp604.exe?991+ful+CHAP0906'&gt;906&lt;/a&gt;; 2001, cc. &lt;a href='http://lis.virginia.gov/cgi-bin/legp604.exe?011+ful+CHAP0172'&gt;172&lt;/a&gt;, &lt;a href='http://lis.virginia.gov/cgi-bin/legp604.exe?011+ful+CHAP0370'&gt;370&lt;/a&gt;; 2003, cc. &lt;a href='http://lis.virginia.gov/cgi-bin/legp604.exe?031+ful+CHAP0079'&gt;79&lt;/a&gt;, &lt;a href='http://lis.virginia.gov/cgi-bin/legp604.exe?031+ful+CHAP0089'&gt;89&lt;/a&gt;; 2007, c. &lt;a href='http://lis.virginia.gov/cgi-bin/legp604.exe?071+ful+CHAP0637'&gt;637&lt;/a&gt;; 2009, c. &lt;a href='http://lis.virginia.gov/cgi-bin/legp604.exe?091+ful+CHAP0856'&gt;856&lt;/a&gt;.&lt;/p&gt;</t>
  </si>
  <si>
    <t>¬ß 10.1-202.1</t>
  </si>
  <si>
    <t>Golden Passport established; free entry into state parks.</t>
  </si>
  <si>
    <t>&lt;p&gt;The Department of Conservation and Recreation shall establish a Golden Passport card that authorizes persons receiving social security disability payments to enter Virginia's state parks without having to pay an admittance or parking fee. Persons seeking such a card shall, upon the presentation of proof of receiving such disability payments, be issued a card by the Division of State Parks. The card shall remain valid during the time a person is receiving such payments.&lt;/p&gt;&lt;p&gt;1998, c. &lt;a href='http://lis.virginia.gov/cgi-bin/legp604.exe?981+ful+CHAP0778'&gt;778&lt;/a&gt;.&lt;/p&gt;</t>
  </si>
  <si>
    <t>¬ß 10.1-202.2</t>
  </si>
  <si>
    <t>Disabled Veteran's Passport established; free entry into state parks and discounted services.</t>
  </si>
  <si>
    <t>&lt;p&gt;The Department shall establish a Disabled Veteran's Passport that entitles the bearer to: (i) enter state parks in the Commonwealth without the payment of a parking or admission fee and (ii) receive a 50 percent discount on camping and swimming fees, picnic shelter rentals, and other Department-provided equipment rentals. The passport shall be issued upon request to a veteran of the armed forces of the United States with a letter from the U.S. Department of Veterans Affairs, or from the military service that discharged the veteran, certifying that such veteran has a service-connected disability rating of 100 percent. The passport shall be valid for as long as the determination of the 100 percent service-connected disability by the U.S. Department of Veterans Affairs remains in effect.&lt;/p&gt;&lt;p&gt;2009, c. &lt;a href='http://lis.virginia.gov/cgi-bin/legp604.exe?091+ful+CHAP0560'&gt;560&lt;/a&gt;.&lt;/p&gt;</t>
  </si>
  <si>
    <t>¬ß 10.1-203</t>
  </si>
  <si>
    <t>Establishment, protection and maintenance of Appalachian Trail.</t>
  </si>
  <si>
    <t>&lt;p&gt;A. The Appalachian Trail shall be developed and administered primarily as a footpath, consonant with the provisions of the National Trails Systems Act applicable to the Appalachian Trail as part of the National Scenic Trails System, and its natural scenic beauty shall be preserved insofar as is practicable. The use of motorized vehicles by the general public along the trail is prohibited, and violation of this prohibition shall constitute a Class 1 misdemeanor. However, the owner of private land over which the trail passes may use or authorize use of motorized vehicles on or across the trail for purposes incident to ownership and management of the land and the Department may authorize use of the trail by motorized emergency vehicles. The Department may permit other uses of the trail and land acquired hereunder, by the owner of adjoining land or others, in a manner and for purposes that will not substantially interfere with the primary use of the trail. Furthermore, the Department may grant temporary or permanent rights-of-way across lands acquired under this section, under terms and conditions deemed advisable. Nothing in this section shall limit the right of the public to pass over existing public roads which are part of the trail, or prevent the Department from performing work necessary for forest fire prevention and control, insect, pest and disease control, and the removal of damage caused by natural disaster. The Department may enter into cooperative agreements with agencies of the federal government or with private organizations to provide for the maintenance of the trail. A person who has granted a right-of-way for the trail across his land, or his successor in title, shall not be liable to any user of the trail for injuries suffered on that portion of the trail unless the injuries are caused by his willful or wanton misconduct.&lt;/p&gt;&lt;p&gt;B. The Department is authorized to (i) enter into written cooperative agreements with landowners, private organizations and individuals and (ii) acquire by agreement, gift or purchase land, rights-of-way and easements for the purpose of establishing, protecting and maintaining a walking trail right-of-way across the Commonwealth, under such terms and conditions, including payment by the Department of property taxes on trail lands or property so acquired or subject to such use, as shall protect the interests of the actual or adjacent landowners or land users and as shall further the purposes of this section. Any department or agency of the Commonwealth, or any political subdivision, may transfer to the Department land or rights in land for these purposes, on terms and conditions as agreed upon, or may enter into an agreement with the Department providing for the establishment and protection of the trail.&lt;/p&gt;&lt;p&gt;1971, Ex. Sess., c. 136, ¬ß 10-21.3:1; 1972, c. 413; 1984, cc. 739, 750; 1988, c. 891.&lt;/p&gt;</t>
  </si>
  <si>
    <t>¬ß 10.1-204</t>
  </si>
  <si>
    <t>Statewide system of trails.</t>
  </si>
  <si>
    <t>&lt;p&gt;A. As used in this section, unless the context requires a different meaning:&lt;/p&gt;&lt;p&gt;"Other power-driven mobility device" means any mobility device powered by batteries, fuel, or other engines, whether or not designed primarily for use by individuals with mobility disabilities, that is used by individuals with mobility disabilities for the purpose of locomotion, including golf cars, electronic personal assistive mobility devices (EPAMDs), or any mobility device designed to operate in areas without defined pedestrian routes, but that is not a wheelchair within the meaning of this section.&lt;/p&gt;&lt;p&gt;"Wheelchair" means a manually-operated or power-driven device designed primarily for use by an individual with a mobility disability for the main purpose of locomotion.&lt;/p&gt;&lt;p&gt;B. The Department is authorized to enter into such agreements and to acquire interests as may be necessary to establish, maintain, protect, and regulate a statewide system of trails in order to provide for the ever-increasing outdoor recreational needs of an expanding population, and in order to promote public access to, travel within, and enjoyment and appreciation of the outdoor, natural, and remote areas of the Commonwealth. Notwithstanding any other provision of law, the Department shall not develop, establish, or extend any system of trails, including linear parks or greenways, in any county having the county manager form of government, unless it has submitted to the appropriate local agency, commission, or board, a plan of development, where such plan is required by local ordinance, for the proposed system of trails.&lt;/p&gt;&lt;p&gt;C. The statewide system of trails shall be composed of:&lt;/p&gt;&lt;p&gt;1. Scenic trails so located as to provide maximum potential for the appreciation of natural areas and for the conservation and enjoyment of the significant scenic, historic, natural, ecological, geological, or cultural qualities of the areas through which such trails may pass;&lt;/p&gt;&lt;p&gt;2. Recreation trails to provide a variety of outdoor recreation uses in or reasonably accessible to urban areas; and&lt;/p&gt;&lt;p&gt;3. Connecting trails or side trails to provide additional points of public access to recreation trails or scenic trails, or to provide connections between such trails, or to provide access from urban areas to major outdoor recreation sites.&lt;/p&gt;&lt;p&gt;D. Each trail shall be limited to foot, horse, or nonmotorized bicycle use, or a combination thereof, as deemed appropriate by the Department. The use of motorized vehicles by the public shall be prohibited along any of the scenic, recreation, or connecting or side trails. This statewide system of trails may contain, at the discretion of the Department, camping sites, shelters, and related public-use and management facilities, which will not substantially interfere with the nature and purposes of the trails.&lt;/p&gt;&lt;p&gt;E. Nothing in this section shall be construed to prohibit the Department from (i) allowing the use of wheelchairs or other power-driven mobility devices by disabled individuals on the statewide system of trails or (ii) requiring a user of an other power-driven mobility device to provide a credible assurance that the mobility device is required because of the person's disability, in accordance with the federal Americans with Disabilities Act of 1990 (P.L. 101-336, 104 Stat. 327) and other applicable state and federal laws.&lt;/p&gt;&lt;p&gt;Notwithstanding any provision to the contrary, the Department is authorized to permit, in accordance with applicable state and federal laws, the operation of electric power-assisted bicycles and electric personal assistive mobility devices as defined in ¬ß &lt;a href='http://law.lis.virginia.gov/vacode/46.2-100/'&gt;46.2-100&lt;/a&gt; on any bicycle path or trail designated by the Department for such use.&lt;/p&gt;&lt;p&gt;1971, Ex. Sess., c. 136, ¬ß 10-21.3:1; 1972, c. 413; 1984, cc. 739, 750; 1988, c. 891; 1993, c. 755; 2012, c. &lt;a href='http://lis.virginia.gov/cgi-bin/legp604.exe?121+ful+CHAP0598'&gt;598&lt;/a&gt;.&lt;/p&gt;</t>
  </si>
  <si>
    <t>¬ß 10.1-204.1</t>
  </si>
  <si>
    <t>(Expires January 1, 2021) State Trails Advisory Committee established; report.</t>
  </si>
  <si>
    <t>&lt;p&gt;A. The State Trails Advisory Committee (the Committee) is hereby established as an advisory committee of the Department of Conservation and Recreation to assist the Commonwealth in developing and implementing a statewide system of attractive, sustainable, connected, and enduring trails for the perpetual use and enjoyment of the citizens of the Commonwealth and future generations. The Committee shall be appointed by the Director of the Department of Conservation and Recreation and shall be composed of a representative from the Department of Game and Inland Fisheries, the Virginia Department of Transportation, the Virginia Outdoors Foundation, the U.S. Forest Service, and the U.S. National Park Service; the Virginia Director of the Chesapeake Bay Commission; and nonlegislative citizen members, including representatives from the Virginia Outdoors Plan Technical Advisory Committee and the Recreational Trails Advisory Committee and other individuals with technical expertise in trail creation, construction, maintenance, use, and management. The Committee shall meet at least twice each calendar year.&lt;/p&gt;&lt;p&gt;B. The Advisory Committee shall examine and provide recommendations regarding (i) options to close the gaps in a statewide system of trails as described in ¬ß &lt;a href='http://law.lis.virginia.gov/vacode/10.1-204/'&gt;10.1-204&lt;/a&gt;; (ii) creative public and private funding strategies and partnerships to leverage resources to fund the development of trails; (iii) integrated approaches to promote and market trail values and benefits; (iv) the development of specialty trails, including concepts related to old-growth forest trails across the Commonwealth; (v) strategies to encourage and create linkages between communities and open space; (vi) strategies to foster communication and networking among trail stakeholders; (vii) strategies to increase tourism and commercial activities associated with a statewide trail system; (viii) strategies to enhance the involvement of organizations that promote outdoor youth activities, including the Boy Scouts of the U.S.A. and Girl Scouts of the U.S.A. and the 4-H program of the Virginia Cooperative Extension; and (ix) other practices, standards, statutes, and guidelines that the Director of the Department of Conservation and Recreation determines may enhance the effectiveness of trail planning across the Commonwealth, including methods for receiving input regarding potential trail impacts upon owners of underlying or neighboring properties.&lt;/p&gt;&lt;p&gt;C. No later than October 1 of each year, the Director shall provide a status report on the work of the Committee to the Chairman of the House Committee on Agriculture, Chesapeake and Natural Resources; the Chairman of the Senate Committee on Agriculture, Conservation and Natural Resources; and the Chairman and members of the Virginia delegation to the Chesapeake Bay Commission. The report shall include, (i) current and future plans for a statewide system of attractive, sustainable, connected, and enduring trails across the Commonwealth and (ii) any recommendations from the Committee that will be incorporated into the Virginia Outdoors Plan, which plan shall serve as the repository for recommendations from the Committee. The Virginia Outdoors Plan updates shall be used to capture and advance the concepts developed by the Committee.&lt;/p&gt;&lt;p&gt;D. Members of the Committee shall receive no compensation for their service and shall not be entitled to reimbursement for expenses incurred in the performance of their duties.&lt;/p&gt;&lt;p&gt;E. For the purposes of this section, "old-growth forest" means a forest ecosystem distinguished by trees older than 150 years and tree-related structures that naturally contribute to biodiversity of the forested ecosystems and provide habitat to native Virginia wildlife species, including wildlife species that have been approved for introduction by the Department of Game and Inland Fisheries.&lt;/p&gt;&lt;p&gt;F. The provisions of this section shall expire on January 1, 2021.&lt;/p&gt;&lt;p&gt;2015, c. &lt;a href='http://lis.virginia.gov/cgi-bin/legp604.exe?151+ful+CHAP0461'&gt;461&lt;/a&gt;.&lt;/p&gt;</t>
  </si>
  <si>
    <t>¬ß 10.1-205</t>
  </si>
  <si>
    <t>Management of False Cape State Park.</t>
  </si>
  <si>
    <t>&lt;p&gt;A. The Director shall adopt measures to safeguard the environment of False Cape State Park. These shall include, but not be limited to, the following:&lt;/p&gt;&lt;p&gt;1. Provisions to ensure that adequate drinking water and environmentally sound sewage disposal are provided for visitors to the Park;&lt;/p&gt;&lt;p&gt;2. Adequate measures to protect the dunes, wildlife, and sensitive areas of the Park;&lt;/p&gt;&lt;p&gt;3. Adequate measures to protect, wherever practicable, nesting areas of sea turtles, beach nesting birds, peregrine falcons, and other endangered species.&lt;/p&gt;&lt;p&gt;B. The Director shall be responsible for providing that law-enforcement, fire and rescue services are available for the Park.&lt;/p&gt;&lt;p&gt;C. The Director shall consider limiting visitors into the Park to less than 2,000 per day if such a lower limit is necessary to preserve the Park environment.&lt;/p&gt;&lt;p&gt;D. The Director shall consider further limiting visitors into the Park during certain portions of the year if such a limitation is necessary to preserve the environment of the Park and of the Back Bay National Wildlife Refuge.&lt;/p&gt;&lt;p&gt;E. No motor powered vehicle of any kind shall be permitted upon the land of False Cape State Park except as follows:&lt;/p&gt;&lt;p&gt;1. A public transportation system operated by the Department, or its licensee or designee, to transport not more than 2,000 persons per day into and out of the Park;&lt;/p&gt;&lt;p&gt;2. Official vehicles of the Commonwealth and of the City of Virginia Beach;&lt;/p&gt;&lt;p&gt;3. Vehicles engaged in the construction and maintenance of improvements within the Park authorized by the Commonwealth;&lt;/p&gt;&lt;p&gt;4. Police and emergency vehicles;&lt;/p&gt;&lt;p&gt;5. Vehicles for which the operators thereof have been issued permits (i) by the Department of Interior, prior to July 1, 1984, pursuant to Public Law 96-315 to travel through the Back Bay National Wildlife Refuge and (ii) by the Department to travel through the Park.&lt;/p&gt;&lt;p&gt;1984, c. 706, ¬ß 10-21.3:2; 1988, c. 891.&lt;/p&gt;</t>
  </si>
  <si>
    <t>OUTDOOR RECREATION</t>
  </si>
  <si>
    <t>¬ß 10.1-206</t>
  </si>
  <si>
    <t>&lt;p&gt;Repealed by Acts 1991, c. 84.&lt;/p&gt;</t>
  </si>
  <si>
    <t>¬ß 10.1-207</t>
  </si>
  <si>
    <t>Cooperation of other departments, etc.</t>
  </si>
  <si>
    <t>&lt;p&gt;All departments, commissions, boards, agencies, officers, and institutions of the Commonwealth, or any political subdivision thereof and park authorities shall cooperate with the Department in the preparation, revision and implementation of a comprehensive plan for the development of outdoor recreational facilities, and such local and detailed plans as may be adopted pursuant thereto.&lt;/p&gt;&lt;p&gt;1984, c. 739, ¬ß 10-21.3:6; 1988, c. 891.&lt;/p&gt;</t>
  </si>
  <si>
    <t>¬ß 10.1-208</t>
  </si>
  <si>
    <t>Acquisition of property; making property available for agricultural and timbering uses, outdoor and recreational uses.</t>
  </si>
  <si>
    <t>&lt;p&gt;A. The Director is authorized to acquire by gift or purchase (i) unrestricted fee simple title to tracts, (ii) fee simple title to such land subject to reservation of farming rights or timber rights or (iii) easements in gross or other interests in real estate as are designed to maintain the character of the land as open-space land. Whenever practicable in the judgment of the Director, real property acquired pursuant to this chapter shall be made available for agricultural and timbering uses which are compatible with the purposes of this chapter.&lt;/p&gt;&lt;p&gt;B. The Director is authorized to acquire, in the name of the Commonwealth, by gift or purchase, any real property or any interest therein, as the Director deems necessary for obtaining, maintaining, improving, protecting and conserving outdoor areas suitable for the development of a system of outdoor recreational facilities, and to transfer such property to other state agencies as provided in ¬ß &lt;a href='http://law.lis.virginia.gov/vacode/2.2-1150/'&gt;2.2-1150&lt;/a&gt;.&lt;/p&gt;&lt;p&gt;1984, c. 739, ¬ß 10-21.3:7; 1988, c. 891.&lt;/p&gt;</t>
  </si>
  <si>
    <t>VIRGINIA NATURAL AREA PRESERVES ACT</t>
  </si>
  <si>
    <t>¬ß 10.1-209</t>
  </si>
  <si>
    <t>&lt;p&gt;Whenever used or referred to in this article, unless a different meaning clearly appears from the text:&lt;/p&gt;&lt;p&gt;"Fund" means the Natural Area Preservation Fund.&lt;/p&gt;&lt;p&gt;"Dedication" means the transfer to the Commonwealth of an estate, interest, or right in a natural area by any manner authorized in ¬ß &lt;a href='http://law.lis.virginia.gov/vacode/10.1-213/'&gt;10.1-213&lt;/a&gt;.&lt;/p&gt;&lt;p&gt;"Instrument of dedication" means any written document by which an estate, interest, or right in a natural area conveys formal dedication as a natural area preserve pursuant to the provisions of ¬ß &lt;a href='http://law.lis.virginia.gov/vacode/10.1-213/'&gt;10.1-213&lt;/a&gt;.&lt;/p&gt;&lt;p&gt;"Natural area" means any area of land, water, or both land and water, whether publicly or privately owned, that retains or has reestablished its natural character, though it need not be completely natural and undisturbed; or which is important in preserving rare or vanishing flora, fauna, native ecological systems, geological, natural historical, scenic or similar features of scientific or educational value benefiting the citizens of the Commonwealth.&lt;/p&gt;&lt;p&gt;"Natural area preserve" means a natural area that has been dedicated pursuant to ¬ß &lt;a href='http://law.lis.virginia.gov/vacode/10.1-213/'&gt;10.1-213&lt;/a&gt;.&lt;/p&gt;&lt;p&gt;"Natural heritage resources" means the habitat of rare, threatened, or endangered plant and animal species, rare or state significant natural communities or geologic sites, and similar features of scientific interest benefiting the welfare of the citizens of the Commonwealth.&lt;/p&gt;&lt;p&gt;"Program" means the Virginia Natural Heritage Program.&lt;/p&gt;&lt;p&gt;"Owner" means any individual, corporation, partnership, trust or association, and all governmental units except the state, its department, agencies or institutions.&lt;/p&gt;&lt;p&gt;"Registry" means an agreement between the Director and the owner of a natural area to protect and manage the natural area for its specified natural heritage resource values.&lt;/p&gt;&lt;p&gt;"System" means the state system of natural area preserves established under ¬ß &lt;a href='http://law.lis.virginia.gov/vacode/10.1-214/'&gt;10.1-214&lt;/a&gt;.&lt;/p&gt;&lt;p&gt;1989, c. 553.&lt;/p&gt;</t>
  </si>
  <si>
    <t>¬ß 10.1-210</t>
  </si>
  <si>
    <t>Additional powers of the Department.</t>
  </si>
  <si>
    <t>&lt;p&gt;In addition to other powers conferred by law and subject to the provisions of this article, the Department shall have the power, which may be delegated by the Director:&lt;/p&gt;&lt;p&gt;1. To establish criteria for the selection, registration and dedication of natural areas and natural area preserves.&lt;/p&gt;&lt;p&gt;2. To purchase, lease or otherwise acquire in the name of the Commonwealth, using moneys from the Natural Area Preservation Fund, lands suitable for natural area preserves.&lt;/p&gt;&lt;p&gt;3. To acquire by gift, devise, purchase, or otherwise, absolutely or in trust, and to hold and, unless otherwise restricted by the terms of a gift or devise, to encumber, convey or otherwise dispose of, any real property, any estate or interests therein, or products on or derived from such real property, as may be necessary and proper in carrying into effect the provisions of this article.&lt;/p&gt;&lt;p&gt;4. To accept, hold and administer gifts and bequests of money, securities, or other property, absolutely or in trust, made for purposes of this article. Unless otherwise restricted by the terms of the gift or bequest, the Department may sell, exchange or otherwise dispose of such money, securities or other property given or bequeathed to the Department. The principal of such funds, together with the income and all revenues derived therefrom, shall be placed in the Natural Area Preservation Fund.&lt;/p&gt;&lt;p&gt;1989, c. 553.&lt;/p&gt;</t>
  </si>
  <si>
    <t>¬ß 10.1-211</t>
  </si>
  <si>
    <t>Additional duties of the Department.</t>
  </si>
  <si>
    <t>&lt;p&gt;In addition to other duties conferred by law, the Department shall, subject to the provisions of this article:&lt;/p&gt;&lt;p&gt;1. Preserve the natural diversity of biological resources of the Commonwealth.&lt;/p&gt;&lt;p&gt;2. Maintain a Natural Heritage Program to select and nominate areas containing natural heritage resources for registration, acquisition, and dedication of natural areas and natural area preserves.&lt;/p&gt;&lt;p&gt;3. Develop and implement a Natural Heritage Plan that shall govern the Natural Heritage Program in the creation of a system of registered and dedicated natural area preserves.&lt;/p&gt;&lt;p&gt;4. Publish and disseminate information pertaining to natural areas and natural area preserves.&lt;/p&gt;&lt;p&gt;5. Grant permits to qualified persons for the conduct of scientific research and investigations within natural area preserves.&lt;/p&gt;&lt;p&gt;6. Provide recommendations to the Commissioner of the Department of Agriculture and Consumer Services and to the Board of Agriculture and Consumer Services on species for listing under the Virginia Endangered Plant and Insect Act, prior to the adoption of regulations therefor.&lt;/p&gt;&lt;p&gt;7. Provide recommendations to the Executive Director of the Department of Game and Inland Fisheries and to the Board of Game and Inland Fisheries on species for listing under the Virginia Endangered Species Act, prior to the adoption of regulations therefor.&lt;/p&gt;&lt;p&gt;8. Cooperate with other local, state and federal agencies in developing management plans for real property under their stewardship that will identify, maintain and preserve the natural diversity of biological resources of the Commonwealth.&lt;/p&gt;&lt;p&gt;9. Provide for management, development and utilization of any lands purchased, leased or otherwise acquired and enforce the provisions of this article governing natural area preserves, the stewardship thereof, the prevention of trespassing thereon, or other actions deemed necessary to carry out the provisions of this article.&lt;/p&gt;&lt;p&gt;1989, c. 553.&lt;/p&gt;</t>
  </si>
  <si>
    <t>¬ß 10.1-212</t>
  </si>
  <si>
    <t>Virginia Natural Heritage Program.</t>
  </si>
  <si>
    <t>&lt;p&gt;A. The Virginia Natural Heritage Program is hereby established and shall be administered by the Department.&lt;/p&gt;&lt;p&gt;B. For purposes of this Program the Department shall:&lt;/p&gt;&lt;p&gt;1. Produce an inventory of the Commonwealth's natural heritage resources, including their location and ecological status.&lt;/p&gt;&lt;p&gt;2. Maintain a natural heritage data bank of inventory data and other relevant information for ecologically significant sites supporting natural heritage resources. Information from this data bank will be made available to public agencies and may be made available to private institutions or individuals for environmental assessment and land management purposes.&lt;/p&gt;&lt;p&gt;3. Develop a Natural Heritage Plan which establishes priorities for the protection, acquisition and management of registered and dedicated natural areas and natural area preserves.&lt;/p&gt;&lt;p&gt;C. The Program shall include other functions as may be assigned by the Director for the registration, dedication, protection and stewardship of natural areas and natural area preserves.&lt;/p&gt;&lt;p&gt;1989, c. 553.&lt;/p&gt;</t>
  </si>
  <si>
    <t>¬ß 10.1-213</t>
  </si>
  <si>
    <t>Dedication of natural area preserves.</t>
  </si>
  <si>
    <t>&lt;p&gt;A. The Director may, in the name of the Department, accept the dedication of natural areas on lands deemed by the Director to qualify as natural area preserves under the provisions of this article. Natural area preserves may be dedicated by voluntary act of the owner. The owner of a qualified natural area may transfer fee simple title or other interest in land to the Commonwealth. Natural area preserves may be acquired by gift, grant, or purchase.&lt;/p&gt;&lt;p&gt;B. Dedication of a natural preserve shall become effective only upon acceptance of the instrument of dedication by the Director.&lt;/p&gt;&lt;p&gt;C. The instrument of dedication may:&lt;/p&gt;&lt;p&gt;1. Contain restrictions and other provisions relating to management, use, development, transfer, and public access, and may contain any other restrictions and provisions as may be necessary or advisable to further the purposes of this article;&lt;/p&gt;&lt;p&gt;2. Define, consistently with the purposes of this article, the respective rights and duties of the owner and of the Commonwealth and provide procedures to be followed in case of violations of the restrictions;&lt;/p&gt;&lt;p&gt;3. Recognize and create reversionary rights, transfers upon conditions or with limitations, and gifts over; and&lt;/p&gt;&lt;p&gt;4. Vary in provisions from one natural area preserve to another in accordance with differences in the characteristics and conditions of the several areas.&lt;/p&gt;&lt;p&gt;D. Public departments, commissions, boards, counties, municipalities, corporations, and institutions of higher education and all other agencies and instrumentalities of the Commonwealth and its political subdivisions are empowered to dedicate suitable areas within their jurisdiction as natural area preserves.&lt;/p&gt;&lt;p&gt;E. Subject to the approval of the Governor, the Commonwealth may enter into amendments to the instrument of dedication upon finding that the amendment will not permit an impairment, disturbance, use, or development of the area inconsistent with the provisions of this article. If the fee simple estate in the natural area preserve is not held by the Department under this article, no amendment may be made without the written consent of the owner of the other interests therein.&lt;/p&gt;&lt;p&gt;1989, c. 553.&lt;/p&gt;</t>
  </si>
  <si>
    <t>¬ß 10.1-214</t>
  </si>
  <si>
    <t>Virginia natural area preserves system established.</t>
  </si>
  <si>
    <t>&lt;p&gt;A state system of natural area preserves is hereby established and shall be called the Virginia Natural Area Preserves System. The system shall consist of natural area preserves dedicated as provided in ¬ß &lt;a href='http://law.lis.virginia.gov/vacode/10.1-213/'&gt;10.1-213&lt;/a&gt;. Once dedicated, a natural area preserve shall be managed in a manner consistent with continued preservation of the natural heritage resources it supports.&lt;/p&gt;&lt;p&gt;1989, c. 553.&lt;/p&gt;</t>
  </si>
  <si>
    <t>¬ß 10.1-215</t>
  </si>
  <si>
    <t>Natural Area Preservation Fund established.</t>
  </si>
  <si>
    <t>&lt;p&gt;A. A fund consisting of general fund appropriations, gifts, bequests, devises, fees, lease proceeds, and funds accruing from, or attributable to, the use or management of state natural area preserves acquired or held by the Department known as the Natural Area Preservation Fund is hereby established.&lt;/p&gt;&lt;p&gt;B. Any funds remaining in such fund at the end of the biennium, including all appropriations, gifts, bequests, devises, fees, lease proceeds, and funds accruing from, or attributable to, the use or management of state natural area preserves acquired or held by the Department, and interest accruing thereon, shall not revert to the general fund but shall remain in the Natural Area Preservation Fund.&lt;/p&gt;&lt;p&gt;1989, c. 553; 2005, c. &lt;a href='http://lis.virginia.gov/cgi-bin/legp604.exe?051+ful+CHAP0094'&gt;94&lt;/a&gt;.&lt;/p&gt;</t>
  </si>
  <si>
    <t>¬ß 10.1-216</t>
  </si>
  <si>
    <t>Natural area registry.</t>
  </si>
  <si>
    <t>&lt;p&gt;A. The Department shall maintain a state registry of voluntarily protected natural areas to be called the Virginia Registry of Natural Areas. Registration of natural areas shall be accomplished through voluntary agreement between the owner of the natural area and the Director. State-owned lands may be registered by agreement with the agency to which the land is allocated. Registry agreements may be terminated by either party at any time, and upon such termination the area shall be removed from the registry.&lt;/p&gt;&lt;p&gt;B. A natural area shall be registered when an agreement to protect and manage the natural area for its specified natural heritage resource has been signed by the owner and the Director. The owner of a registered natural area shall be given a certificate signifying the inclusion of the area in the registry.&lt;/p&gt;&lt;p&gt;1989, c. 553.&lt;/p&gt;</t>
  </si>
  <si>
    <t>¬ß 10.1-217</t>
  </si>
  <si>
    <t>Gifts, devises and bequests.</t>
  </si>
  <si>
    <t>&lt;p&gt;Gifts, devises or bequests, whether personal or real property, and the income derived therefrom, accepted by the Director, shall be deemed as gifts to the Commonwealth, which shall be exempt from all state and local taxes, and shall be regarded as the property of the Commonwealth for the purposes of all tax laws.&lt;/p&gt;&lt;p&gt;1989, c. 553.&lt;/p&gt;</t>
  </si>
  <si>
    <t>CHIPPOKES PLANTATION FARM FOUNDATION</t>
  </si>
  <si>
    <t>¬ß¬ß 10.1-217.1 through 10.1-217.6</t>
  </si>
  <si>
    <t>&lt;p&gt;Repealed by Acts 2012, cc. &lt;a href='http://lis.virginia.gov/cgi-bin/legp604.exe?121+ful+CHAP0803'&gt;803&lt;/a&gt; and &lt;a href='http://lis.virginia.gov/cgi-bin/legp604.exe?121+ful+CHAP0835'&gt;835&lt;/a&gt;, cl. 91.&lt;/p&gt;</t>
  </si>
  <si>
    <t>VIRGINIA STATE PARKS FOUNDATION [Repealed]</t>
  </si>
  <si>
    <t>¬ß¬ß 10.1-218 through 10.1-225</t>
  </si>
  <si>
    <t>&lt;p&gt;Repealed by Acts 2003, cc. &lt;a href='http://lis.virginia.gov/cgi-bin/legp604.exe?031+ful+CHAP0079'&gt;79&lt;/a&gt; and &lt;a href='http://lis.virginia.gov/cgi-bin/legp604.exe?031+ful+CHAP0089'&gt;89&lt;/a&gt;.&lt;/p&gt;</t>
  </si>
  <si>
    <t>STATE PARK DEVELOPMENT REVENUE BOND ACT</t>
  </si>
  <si>
    <t>¬ß 10.1-300</t>
  </si>
  <si>
    <t>&lt;p&gt;As used in this chapter, unless the context requires a different meaning:&lt;/p&gt;&lt;p&gt;"Camping and recreational facilities" means camp sites, cabins, lodges, halls, tent camps, trailer camps, public and park lands, as well as equipment, structures and roads which are appurtenant to and useful in connection with state parks including, but not limited to sanitary and utility services, restaurants, cafeterias, stables, horses and riding equipment, bathing beaches, boathouses, boats, conference facilities, sightseeing facilities, sports facilities, bridges, access highways, and all incidental rights, easements, equipment and structures now under the control of the Department or acquired, constructed, enlarged or improved under the provisions of this chapter.&lt;/p&gt;&lt;p&gt;"Cost of camping and recreational facilities" means the purchase price, the cost of construction, the cost of all lands, properties, rights, easements and franchises acquired for construction, enlargements or improvements, reserve funds for the payment of principal or interest on the bonds, interest during construction of the enlargements or improvements, engineering and legal expenses, cost of plans, specifications, surveys, estimates of cost and of revenues, expenses for determining the feasibility or practicability of the enterprise, administrative expense, and other expenses necessary or incident to the financing and operation of any authorized project.&lt;/p&gt;&lt;p&gt;Code 1950, ¬ß 10-100; 1966, c. 41; 1970, c. 651; 1984, c. 750; 1986, c. 498; 1988, c. 891.&lt;/p&gt;</t>
  </si>
  <si>
    <t>¬ß 10.1-301</t>
  </si>
  <si>
    <t>General powers of Director.</t>
  </si>
  <si>
    <t>&lt;p&gt;In addition to other powers conferred by law, the Director may, subject to the provisions of this chapter:&lt;/p&gt;&lt;p&gt;1. Acquire, construct, enlarge, improve, operate and maintain camping and recreational facilities in any of the state parks under the control of the Department;&lt;/p&gt;&lt;p&gt;2. Issue revenue bonds of the Commonwealth to pay the cost of camping and recreational facilities and to pledge to the payment of the principal of and the interest on such revenue bonds all or any portion of the revenues to be derived from camping and recreational facilities to be acquired or constructed from the proceeds of such revenue bonds, after obtaining the consent of the Governor;&lt;/p&gt;&lt;p&gt;3. Establish and collect fees and charges for the use of camping and recreational facilities;&lt;/p&gt;&lt;p&gt;4. Receive and accept from any agency or instrumentality of the United States or other public or private body, contributions of either money or property or other things of value, to be held, used and applied for the purposes of this chapter;&lt;/p&gt;&lt;p&gt;5. Make and enter into all contracts or agreements necessary or incidental to the execution of his powers under this chapter;&lt;/p&gt;&lt;p&gt;6. Enter into or obtain contracts or policies of insurance, letters of credit or other agreements to secure payment of the bonds authorized to be issued pursuant to this chapter.&lt;/p&gt;&lt;p&gt;Code 1950, ¬ß 10-101; 1966, c. 41; 1984, c. 750; 1986, c. 498; 1988, c. 891.&lt;/p&gt;</t>
  </si>
  <si>
    <t>¬ß 10.1-302</t>
  </si>
  <si>
    <t>Payment of cost of camping and recreational facilities.</t>
  </si>
  <si>
    <t>&lt;p&gt;The cost of camping and recreational facilities financed under this chapter shall be paid solely from the proceeds of revenue bonds issued under the provisions of this chapter, or from proceeds from any grant or contribution which may be made pursuant to the provisions of this chapter.&lt;/p&gt;&lt;p&gt;Code 1950, ¬ß 10-102; 1988, c. 891.&lt;/p&gt;</t>
  </si>
  <si>
    <t>¬ß 10.1-303</t>
  </si>
  <si>
    <t>Revenue bonds; form and requirements.</t>
  </si>
  <si>
    <t>&lt;p&gt;A. The Director is authorized to provide for the issuance of revenue bonds of the Commonwealth for the purpose of paying all or any part of the cost of camping and recreational facilities. The principal and interest of the bonds shall be payable solely from the special fund provided in this chapter for such payment. All bonds shall be issued and sold through the Treasury Board whose approval of each of the determinations and designations specified in subsection B of this section shall be required.&lt;/p&gt;&lt;p&gt;B. The revenue bonds shall be dated, shall bear interest rates and be payable at times determined by the Director. The bonds shall mature no longer than thirty years from their date and may be made redeemable before maturity, at a price and under terms and conditions established by the Director prior to the issuance of the bonds. The principal and interest of bonds may be made payable in any lawful medium.&lt;/p&gt;&lt;p&gt;C. The Director shall determine the form of the bonds, including any attached interest coupons, and shall fix the denominations of the bonds and the places of payment of principal and interest, which may be at any bank or trust company. The bonds shall be signed by the Director and the State Treasurer and shall bear the lesser seal of the Commonwealth or a facsimile thereof, and any attached coupons shall bear the facsimile signature of the Director. The bonds may be executed with the facsimile signature of the Director and the State Treasurer, in which case the bonds shall be authenticated by a corporate trustee or other authenticating agent approved by the Director. If any officer whose signature appears on the bonds or coupons ceases to be such officer before delivery of the bonds, the signature shall nevertheless be valid and sufficient for all purposes.&lt;/p&gt;&lt;p&gt;D. All revenue bonds issued under the provisions of this chapter shall have all the qualities and incidents of negotiable instruments under the negotiable instruments law of the Commonwealth. Such bonds and the income therefrom shall be exempt from all taxation within the Commonwealth.&lt;/p&gt;&lt;p&gt;E. The bonds may be issued in coupon or in registered form, or both, as the Director may determine, and provision may be made for the registration of any coupon bond as to both principal and interest, and for the reconversion of any bonds registered as to both principal and interest into coupon bonds.&lt;/p&gt;&lt;p&gt;Code 1950, ¬ß 10-103; 1958, c. 484; 1986, c. 498; 1988, c. 891.&lt;/p&gt;</t>
  </si>
  <si>
    <t>¬ß 10.1-304</t>
  </si>
  <si>
    <t>Sale and proceeds of revenue bonds; additional or temporary bonds.</t>
  </si>
  <si>
    <t>&lt;p&gt;A. The Treasury Board as agent for the Director may sell revenue bonds at private or public sale for such price and in the manner it determines to be in the best interests of the Commonwealth.&lt;/p&gt;&lt;p&gt;B. The proceeds of the bonds shall be used solely for the payment of the cost of camping and recreational facilities for which they are issued, and shall be disbursed by the Director.&lt;/p&gt;&lt;p&gt;C. If the proceeds of the bonds of any issue are less than the cost of the camping and recreational facilities for which the bonds were issued, additional bonds may be issued to provide the amount of the deficit. Unless otherwise provided in the resolution authorizing the issuance of the bonds or in the trust indenture described in this chapter, the additional bonds shall be deemed to be of the same issue and shall be entitled to payment from the same fund without preference or priority of the bonds first issued for the facilities.&lt;/p&gt;&lt;p&gt;D. If the proceeds of any bonds issued to pay the cost of camping and recreational facilities exceed the facilities cost, the surplus shall be paid into the fund provided for the payment of principal and interest of the bonds.&lt;/p&gt;&lt;p&gt;E. Prior to the preparation of definitive bonds, temporary bonds may be issued, under similar restrictions, with or without coupons, exchangeable for subsequently issued definitive bonds.&lt;/p&gt;&lt;p&gt;F. The Director may replace any bond which is mutilated, destroyed or lost.&lt;/p&gt;&lt;p&gt;G. The revenue bonds may be issued in accordance with the specific proceedings and conditions required by this chapter.&lt;/p&gt;&lt;p&gt;Code 1950, ¬ß 10-103; 1958, c. 484; 1986, c. 498; 1988, c. 891.&lt;/p&gt;</t>
  </si>
  <si>
    <t>¬ß 10.1-305</t>
  </si>
  <si>
    <t>Bonds not to constitute debt of Commonwealth.</t>
  </si>
  <si>
    <t>&lt;p&gt;Revenue bonds issued under the provisions of this chapter shall not constitute a debt of the Commonwealth or a pledge of the faith and credit of the Commonwealth, but such bonds shall be payable solely from the funds provided from fees and charges. The bonds shall state on their face that the Commonwealth is not obligated to pay the bonds or the interest on them except from the special fund provided from fees and charges under this chapter, and that the faith and credit of the Commonwealth are not pledged to the payment of the principal or interest of the bonds. The issuance of revenue bonds under the provisions of this chapter shall not obligate the Commonwealth to levy or to pledge any form of taxation for the bonds or to make any appropriation for their payment, other than to appropriate available funds derived as revenue from fees and charges collected under this chapter.&lt;/p&gt;&lt;p&gt;Code 1950, ¬ß 10-104; 1988, c. 891.&lt;/p&gt;</t>
  </si>
  <si>
    <t>¬ß 10.1-306</t>
  </si>
  <si>
    <t>Trust indenture; provisions applicable to bond resolution.</t>
  </si>
  <si>
    <t>&lt;p&gt;Any issue of revenue bonds may be secured by a trust indenture by and between the Director, in the name of the Commonwealth, and a corporate trustee, which may be any trust company or bank having the powers of a trust company. The trust indenture may pledge fees and charges to be received from the use of and for the services rendered by any camp and recreational facilities to be acquired or constructed from the proceeds of such revenue bonds, but no trust indenture shall convey or mortgage any camping or recreational facilities or any part thereof.&lt;/p&gt;&lt;p&gt;Either the resolution providing for the issuance of revenue bonds or the trust indenture may contain provisions for protecting and enforcing the rights and remedies of the bondholders as may be reasonable and proper and not in violation of law, including covenants setting forth the duties of the Director in relation to the acquisition, construction, improvement, maintenance, operation, repair and insurance of such facilities, and the custody, safeguarding and application of all moneys. The trust indenture may also provide that camping and recreational facilities shall be acquired, constructed, enlarged or improved, and paid for under the supervision and approval of consulting engineers employed or designated by the Director, in the name of the Commonwealth, and satisfactory to the original purchasers of the bonds issued. The trust indenture may further require that the security given by contractors and by any depository of the proceeds of the bonds or revenues of the camping and recreational facilities or other moneys pertaining to the facilities be satisfactory to the purchasers. It shall be lawful for any bank or trust company incorporated under the laws of this Commonwealth to act as depository and to furnish indemnifying bonds or to pledge securities required by the Director. Such indenture may set forth the rights and remedies of the bondholders and of the trustee, and may restrict the individual right of action of bondholders as is customary in trust indentures securing bonds and debentures of corporations.&lt;/p&gt;&lt;p&gt;In addition, the indenture may contain other provisions that the Director deems reasonable and proper for the security of the bondholders.&lt;/p&gt;&lt;p&gt;Code 1950, ¬ß 10-105; 1986, c. 498; 1988, c. 891.&lt;/p&gt;</t>
  </si>
  <si>
    <t>¬ß 10.1-307</t>
  </si>
  <si>
    <t>Fees and charges.</t>
  </si>
  <si>
    <t>&lt;p&gt;The Director shall establish and collect fees and charges for the use of camping and recreational facilities. These revenues shall be pledged to pay the principal of and the interest on revenue bonds issued under the provisions of this chapter. The fees and charges shall be established and adjusted in respect of the aggregate fees and charges for the camping and recreational facilities the revenues of which shall have been pledged to provide a fund sufficient to pay (i) the cost of maintaining, repairing and operating the facilities unless such cost is otherwise provided for, (ii) the bonds and the interest thereon as the bonds become due and (iii) reasonable reserves for such purposes. Such fees and charges shall not be subject to supervision or regulation by any other state commission, board, bureau or agency.&lt;/p&gt;&lt;p&gt;Code 1950, ¬ß 10-106; 1966, c. 41; 1986, c. 498; 1988, c. 891.&lt;/p&gt;</t>
  </si>
  <si>
    <t>¬ß 10.1-308</t>
  </si>
  <si>
    <t>Sinking fund.</t>
  </si>
  <si>
    <t>&lt;p&gt;The fees, charges and revenues derived from any camping and recreational facilities subject to revenue bonds issued under the provisions of this chapter, except charges required to pay the cost of maintaining, repairing and operating such facilities and to provide fund reserves, shall be set aside in a sinking fund. The sinking fund is pledged to and charged with the payment of (i) the interest upon the bonds as it becomes due, (ii) the principal of the bonds as it becomes due, (iii) the necessary charges of paying agents for paying the interest and principal, and (iv) any premium upon bonds retired by call or purchase as provided in this chapter. The use and disposition of the sinking fund shall be subject to regulations provided in the resolution or the trust indenture. Unless otherwise provided in the resolution or trust indenture, the sinking fund shall be a fund for all such bonds without distinction or priority of one bond over another. Any moneys in the sinking fund in excess of an amount equal to one year's interest on all bonds then outstanding may be applied to the purchase or redemption of bonds.&lt;/p&gt;&lt;p&gt;Code 1950, ¬ß 10-107; 1966, c. 41; 1988, c. 891.&lt;/p&gt;</t>
  </si>
  <si>
    <t>¬ß 10.1-309</t>
  </si>
  <si>
    <t>Remedies of bondholders and trustee.</t>
  </si>
  <si>
    <t>&lt;p&gt;Any holder of revenue bonds or attached coupons issued under the provisions of this chapter and any trustee under the trust indenture may protect and enforce all rights granted under the laws of the Commonwealth or under the resolution or trust indenture, and may enforce all duties required by this chapter, or by the resolution or trust indenture, to be performed by the Director, including the establishing, charging and collecting of fees and charges for the use of camping and recreational facilities.&lt;/p&gt;&lt;p&gt;Code 1950, ¬ß 10-108; 1986, c. 498; 1988, c. 891.&lt;/p&gt;</t>
  </si>
  <si>
    <t>¬ß 10.1-310</t>
  </si>
  <si>
    <t>All moneys received to be trust funds; disbursements.</t>
  </si>
  <si>
    <t>&lt;p&gt;All moneys received pursuant to the authority of this chapter, whether as proceeds from the sale of revenue bonds, as grants or other contributions, or as tolls and revenues, shall be held and applied solely as provided in this chapter. The Director shall, in the resolution or the trust indenture, provide for the payment of the proceeds of the sale of the bonds and the tolls and revenues to be received into the state treasury and carried on the books of the Comptroller in a special account. The Director may provide for the turning over, transfer or paying over of such funds from the state treasury to any officer, agency, bank or trust company, who shall act as trustee of the funds, and hold and apply the fees for the purposes of this chapter subject to such regulation as this chapter and the resolution or trust indenture may provide.&lt;/p&gt;&lt;p&gt;All moneys paid into the state treasury pursuant to the provisions of this chapter are hereby appropriated to the Department for the purpose of carrying out the provisions of this chapter. Disbursements and payments of moneys so paid into the state treasury shall be made by the State Treasurer upon warrants of the State Comptroller which he shall issue upon vouchers signed by the Director or his designee.&lt;/p&gt;&lt;p&gt;Code 1950, ¬ß 10-109; 1986, c. 498; 1988, c. 891.&lt;/p&gt;</t>
  </si>
  <si>
    <t>¬ß 10.1-311</t>
  </si>
  <si>
    <t>Revenue refunding bonds.</t>
  </si>
  <si>
    <t>&lt;p&gt;The Director is authorized to provide for the issuance of revenue refunding bonds of the Commonwealth, subject to the applicable provisions of this chapter, for the purpose of refunding any revenue bonds issued under the provisions of this chapter and then outstanding, including the redemption premium on the bonds after first obtaining the consent of the Governor.&lt;/p&gt;&lt;p&gt;Code 1950, ¬ß 10-110; 1986, c. 498; 1988, c. 891.&lt;/p&gt;</t>
  </si>
  <si>
    <t>¬ß 10.1-312</t>
  </si>
  <si>
    <t>Bonds declared legal and authorized investments.</t>
  </si>
  <si>
    <t>&lt;p&gt;The bonds issued pursuant to this chapter shall be legal and authorized investments for banks, savings institutions, trust companies, building and loan associations, insurance companies, fiduciaries, trustees, guardians and for all public funds of the Commonwealth or other political subdivisions of the Commonwealth. Such bonds shall be eligible to secure the deposit of public funds of the Commonwealth and public funds of counties, cities, towns, school districts or other political subdivisions of the Commonwealth. In addition, the bonds shall be lawful and sufficient security for deposits to the extent of their value when accompanied by all unmatured coupons.&lt;/p&gt;&lt;p&gt;1986, c. 498, ¬ß 10-112.1; 1988, c. 891; 1996, c. &lt;a href='http://lis.virginia.gov/cgi-bin/legp604.exe?961+ful+CHAP0077'&gt;77&lt;/a&gt;.&lt;/p&gt;</t>
  </si>
  <si>
    <t>SCENIC RIVERS ACT</t>
  </si>
  <si>
    <t>¬ß 10.1-400</t>
  </si>
  <si>
    <t>&lt;p&gt;As used in this chapter, unless the context requires a different meaning:&lt;/p&gt;&lt;p&gt;"Board" means the Board of Conservation and Recreation.&lt;/p&gt;&lt;p&gt;"Department" means the Department of Conservation and Recreation.&lt;/p&gt;&lt;p&gt;"Director" means the Director of the Department of Conservation and Recreation.&lt;/p&gt;&lt;p&gt;"River" means a flowing body of water, or a section or portion thereof.&lt;/p&gt;&lt;p&gt;"Scenic river" means a river or section or portion of a river that has been designated a "scenic river" by an act of the General Assembly and that possesses superior natural and scenic beauty, fish and wildlife, and historic, recreational, geologic, cultural, and other assets.&lt;/p&gt;&lt;p&gt;"Virginia Scenic Rivers System" means those rivers or sections of rivers designated as a scenic river by an act of the General Assembly.&lt;/p&gt;&lt;p&gt;1970, c. 468, ¬ß 10-168; 1984, c. 739; 1985, c. 346; 1988, c. 891; 1989, c. 656; 2003, c. &lt;a href='http://lis.virginia.gov/cgi-bin/legp604.exe?031+ful+CHAP0240'&gt;240&lt;/a&gt;; 2012, cc. &lt;a href='http://lis.virginia.gov/cgi-bin/legp604.exe?121+ful+CHAP0803'&gt;803&lt;/a&gt;, &lt;a href='http://lis.virginia.gov/cgi-bin/legp604.exe?121+ful+CHAP0835'&gt;835&lt;/a&gt;.&lt;/p&gt;</t>
  </si>
  <si>
    <t>¬ß 10.1-401</t>
  </si>
  <si>
    <t>Powers and duties of Director; acquisition of property.</t>
  </si>
  <si>
    <t>&lt;p&gt;A. The Director shall have the duty to:&lt;/p&gt;&lt;p&gt;1. Identify rivers or sections of rivers, including their shores and natural environs, which should be considered for designation because of their scenic, recreational and historic attributes and natural beauty.&lt;/p&gt;&lt;p&gt;2. Conduct studies of rivers or sections of rivers to be considered for designation as wild, scenic or recreational rivers in cooperation with appropriate agencies of the Commonwealth and the United States.&lt;/p&gt;&lt;p&gt;3. Recommend to the Governor and to the General Assembly rivers or sections thereof to be considered for designation as scenic rivers.&lt;/p&gt;&lt;p&gt;4. Appoint Scenic River Advisory Committees or other local or regional committees of not less than three members to consider and manage scenic river interests and issues. The committees shall assist and advise the Director and the local governing body with the protection or management of the scenic river segment in their jurisdiction. The committees may consider and comment to the Director on any federal, state, or local governmental plans to approve, license, fund, or construct facilities that would alter any of the assets that qualified the river for scenic designation.&lt;/p&gt;&lt;p&gt;B. The Director is authorized to acquire in the name of the Commonwealth, either by gift or purchase, any real property or interest therein which the Director considers necessary or desirable for the protection of any scenic river, and may retain title to or transfer the property to other state agencies. The Director may not exercise the right of eminent domain in acquiring any such property or interest.&lt;/p&gt;&lt;p&gt;1970, c. 468, ¬ß¬ß 10-167, 10-169, 10-170, 10-175; 1984, c. 739; 1985, c. 346; 1988, c. 891; 2003, c. &lt;a href='http://lis.virginia.gov/cgi-bin/legp604.exe?031+ful+CHAP0240'&gt;240&lt;/a&gt;.&lt;/p&gt;</t>
  </si>
  <si>
    <t>¬ß 10.1-402</t>
  </si>
  <si>
    <t>Development of water and related resources and evaluation as scenic resource.</t>
  </si>
  <si>
    <t>&lt;p&gt;The Department may review and make recommendations regarding all planning for the use and development of water and related land resources including the construction of impoundments, diversions, roadways, crossings, channels, locks, canals, or other uses that change the character of a stream or waterway or destroy its scenic assets, so that full consideration and evaluation of the river as a scenic resource will be given before alternative plans for use and development are approved. To effectuate the purposes of this section, all state and local agencies shall consider the recommendations of the Department.&lt;/p&gt;&lt;p&gt;1970, c. 468, ¬ß 10-167; 1988, c. 891; 2003, c. &lt;a href='http://lis.virginia.gov/cgi-bin/legp604.exe?031+ful+CHAP0240'&gt;240&lt;/a&gt;.&lt;/p&gt;</t>
  </si>
  <si>
    <t>¬ß 10.1-403</t>
  </si>
  <si>
    <t>Hearing.</t>
  </si>
  <si>
    <t>&lt;p&gt;Prior to submitting recommendations to the Governor and the General Assembly, the Director shall upon request of any interested state agency or political subdivision, or upon his own motion, hold a public hearing on a proposal to designate a scenic river.&lt;/p&gt;&lt;p&gt;1970, c. 468, ¬ß 10-172; 1984, c. 739; 1985, c. 346; 1988, c. 891.&lt;/p&gt;</t>
  </si>
  <si>
    <t>¬ß 10.1-404</t>
  </si>
  <si>
    <t>Recommendation that a river be designated a scenic river.</t>
  </si>
  <si>
    <t>&lt;p&gt;A recommendation to the Governor and General Assembly that a river or section thereof be designated a scenic river shall be submitted with:&lt;/p&gt;&lt;p&gt;1. The views and recommendations of the State Water Control Board and other affected agencies; and&lt;/p&gt;&lt;p&gt;2. A report showing the proposed area and classification, the characteristics which qualify the river or section of river for designation, the general ownership and land use in the area, and the estimated costs of acquisition and administration in the Scenic Rivers System.&lt;/p&gt;&lt;p&gt;1970, c. 468, ¬ß 10-171; 1984, cc. 739, 750; 1988, c. 891.&lt;/p&gt;</t>
  </si>
  <si>
    <t>¬ß 10.1-405</t>
  </si>
  <si>
    <t>Duties and powers of the Department; eminent domain prohibited.</t>
  </si>
  <si>
    <t>&lt;p&gt;A. The Department shall:&lt;/p&gt;&lt;p&gt;1. Administer the Virginia Scenic Rivers System to preserve and protect its natural beauty and to assure its use and enjoyment for its scenic, recreational, geologic, fish and wildlife, historic, cultural or other assets and to encourage the continuance of existing agricultural, horticultural, forestry and open space land and water uses.&lt;/p&gt;&lt;p&gt;2. Periodically survey each scenic river and its immediate environs and monitor all existing and proposed uses of each scenic river and its related land resources.&lt;/p&gt;&lt;p&gt;3. Assist local governments in solving problems associated with the Virginia Scenic Rivers System, in consultation with the Director, the Board, and the advisory committees.&lt;/p&gt;&lt;p&gt;B. The Department shall not exercise the right of eminent domain to acquire any real property or interest therein for the purpose of providing additional access to any scenic river. Nothing in this subsection shall limit or modify any powers granted otherwise to any locality.&lt;/p&gt;&lt;p&gt;C. The Department may seek assistance and advice related to the scenic river program from the Department of Game and Inland Fisheries, the Department of Forestry, the Department of Historic Resources, the Virginia Marine Resources Commission, the United States Forest Service, other state and federal agencies and instrumentalities, and affected local governing bodies.&lt;/p&gt;&lt;p&gt;D. The Department shall have the following powers, which may be delegated by the Director:&lt;/p&gt;&lt;p&gt;1. To make and enter into all contracts and agreements necessary or incidental to the performance of its scenic river duties and the execution of its scenic river powers, including but not limited to contracts with private nonprofit organizations, the United States, other state agencies and political subdivisions of the Commonwealth;&lt;/p&gt;&lt;p&gt;2. To accept bequests and gifts of real and personal property as well as endowments, funds, and grants from the United States government, its agencies and instrumentalities, and any other source. To these ends, the Department shall have the power to comply with such conditions and execute such agreements as may be necessary, convenient, or desirable; and&lt;/p&gt;&lt;p&gt;3. To conduct fund-raising activities as deemed appropriate related to scenic river issues.&lt;/p&gt;&lt;p&gt;1970, c. 468, ¬ß¬ß 10-167, 10-173; 1988, c. 891; 2003, c. &lt;a href='http://lis.virginia.gov/cgi-bin/legp604.exe?031+ful+CHAP0240'&gt;240&lt;/a&gt;.&lt;/p&gt;</t>
  </si>
  <si>
    <t>¬ß 10.1-406</t>
  </si>
  <si>
    <t>&lt;p&gt;Repealed by Acts 2012, cc. &lt;a href='http://lis.virginia.gov/cgi-bin/legp604.exe?121+ful+CHAP0803'&gt;803&lt;/a&gt; and &lt;a href='http://lis.virginia.gov/cgi-bin/legp604.exe?121+ful+CHAP0835'&gt;835&lt;/a&gt;, cl. 94.&lt;/p&gt;</t>
  </si>
  <si>
    <t>¬ß 10.1-406.1</t>
  </si>
  <si>
    <t>Powers of local governments.</t>
  </si>
  <si>
    <t>&lt;p&gt;In consultation with the Director, local governments shall have the authority, where a committee has not been established pursuant to subdivision A 4 of ¬ß &lt;a href='http://law.lis.virginia.gov/vacode/10.1-401/'&gt;10.1-401&lt;/a&gt;, to appoint a local scenic river advisory committee to advise the local government and the Director in administering that section of designated scenic river within the local government's jurisdiction. The committees shall assist and advise the Director and the local governing body on the protection or management of the scenic river segment in their jurisdiction. The committees may consider and comment to the Director on any federal, state or local governmental plans to approve, license, fund or construct facilities that would alter any of the assets that qualified the river for scenic designation.&lt;/p&gt;&lt;p&gt;2003, c. &lt;a href='http://lis.virginia.gov/cgi-bin/legp604.exe?031+ful+CHAP0240'&gt;240&lt;/a&gt;.&lt;/p&gt;</t>
  </si>
  <si>
    <t>¬ß 10.1-407</t>
  </si>
  <si>
    <t>Act of General Assembly required to construct, etc., dam or other structure.</t>
  </si>
  <si>
    <t>&lt;p&gt;A. As used in this chapter, "dam or other structure" means any structure extending from bank to bank of a river that will interfere with the normal movement of waterborne traffic, interfere with the normal movement of fish or wildlife, raise the water level on the upstream side of the structure, or lower the water level on the downstream side of the structure.&lt;/p&gt;&lt;p&gt;B. After designation of any river or section of river as a scenic river by the General Assembly, no dam or other structure impeding the natural flow thereof shall be constructed, operated, or maintained in such river or section of river unless specifically authorized by an act of the General Assembly.&lt;/p&gt;&lt;p&gt;C. No new dam or other structure or enlargement of an existing dam or other structure that impedes the natural flow of Goose Creek shall be constructed, operated, or maintained within the section of Goose Creek designated as a scenic river by ¬ß &lt;a href='/vacode/10.1-411/'&gt;10.1-411&lt;/a&gt; unless specifically authorized by an act of the General Assembly.&lt;/p&gt;&lt;p&gt;1970, c. 468, ¬ß 10-174; 1988, c. 891; 2018, c. &lt;a href='http://lis.virginia.gov/cgi-bin/legp604.exe?181+ful+CHAP0273'&gt;273&lt;/a&gt;.&lt;/p&gt;</t>
  </si>
  <si>
    <t>¬ß 10.1-408</t>
  </si>
  <si>
    <t>Uses not affected by scenic river designation.</t>
  </si>
  <si>
    <t>&lt;p&gt;A. Except as provided in &amp;sect; &lt;a href='/vacode/10.1-407/'&gt;10.1-407&lt;/a&gt;, all riparian land and water uses along or in the designated section of a river that are permitted by law shall not be restricted by this chapter.&lt;/p&gt;&lt;p&gt;B. Designation as a scenic river shall not be used:&lt;/p&gt;&lt;p&gt;1. To designate the lands along the river and its tributaries as unsuitable for mining pursuant to &amp;sect; &lt;a href='/vacode/45.1-252/'&gt;45.1-252&lt;/a&gt; or regulations promulgated with respect to such section, or as unsuitable for use as a location for a surface mineral mine as defined in &amp;sect; &lt;a href='/vacode/45.1-161.292:2/'&gt;45.1-161.292:2&lt;/a&gt;; however, the Department shall still be permitted to exercise the powers granted under &amp;sect; &lt;a href='/vacode/10.1-402/'&gt;10.1-402&lt;/a&gt;; or&lt;/p&gt;&lt;p&gt;2. To be a criterion for purposes of imposing water quality standards under the federal Clean Water Act.&lt;/p&gt;&lt;p&gt;C. Nothing in this chapter shall preclude the federal government, the Commonwealth, or a locality or local governing body from using, constructing, reconstructing, replacing, repairing, operating, or performing necessary maintenance on any road or bridge.&lt;/p&gt;&lt;p&gt;D. Nothing in &amp;sect; &lt;a href='/vacode/10.1-414/'&gt;10.1-414&lt;/a&gt; or &lt;a href='/vacode/10.1-418.6/'&gt;10.1-418.6&lt;/a&gt; shall preclude the Commonwealth or a local governing body or authority from constructing, reconstructing, operating, or performing necessary maintenance on any transportation or public water supply project.&lt;/p&gt;&lt;p&gt;E. Nothing in this chapter shall preclude the continued:&lt;/p&gt;&lt;p&gt;1. Use, operation, and maintenance of the existing Loudoun County Sanitation Authority water impoundment or the installation of new water intake facilities in the existing reservoir located within the section of Goose Creek designated by &amp;sect; &lt;a href='/vacode/10.1-411/'&gt;10.1-411&lt;/a&gt;;&lt;/p&gt;&lt;p&gt;2. Operation and maintenance of existing dams in the section of the Rappahannock River designated by &amp;sect; &lt;a href='/vacode/10.1-415/'&gt;10.1-415&lt;/a&gt;; or&lt;/p&gt;&lt;p&gt;3. Operation, maintenance, alteration, expansion, or destruction of the Embrey Dam or its appurtenances by the City of Fredericksburg, including the old VEPCO canal and the existing City Reservoir behind the Embrey Dam, or any other part of the City's waterworks.&lt;/p&gt;&lt;p&gt;F. The City of Richmond shall be allowed to reconstruct, operate, and maintain existing facilities at the Byrd Park and Hollywood Hydroelectric Power Stations at current capacity. Nothing in this chapter shall be construed to prevent the Commonwealth, the City of Richmond, or any common carrier railroad from constructing or reconstructing floodwalls or public common carrier facilities that may traverse the section of the James River designated by &amp;sect; &lt;a href='/vacode/10.1-412/'&gt;10.1-412&lt;/a&gt;, such as road or railroad bridges, raw water intake structures, or water or sewer lines that would be constructed below water level.&lt;/p&gt;&lt;p&gt;G. The owner of the Harvell Dam in the City of Petersburg may construct, reconstruct, operate, and maintain the Harvell Dam subject to other law and regulation.&lt;/p&gt;&lt;p&gt;H. Nothing in this chapter shall preclude (i) the continued operation and maintenance of existing dams in the section of the Rappahannock River designated by &amp;sect; &lt;a href='/vacode/10.1-415/'&gt;10.1-415&lt;/a&gt; or (ii) the Commonwealth, the City of Fredericksburg, or the County of Stafford, Spotsylvania, or Culpeper from constructing any new raw water intake structures or devices, including pipes and reservoirs but not dams, or laying water or sewer lines below water level.&lt;/p&gt;&lt;p&gt;I. Nothing in this chapter shall:&lt;/p&gt;&lt;p&gt;1. Preclude the construction, operation, repair, maintenance, or replacement of (i) a natural gas pipeline for which the State Corporation Commission has issued a certificate of public convenience and necessity or any connections with such pipeline owned by the Richmond Gas Utility and connected to such pipeline or (ii) the natural gas pipeline, case number PUE 860065, for which the State Corporation Commission has issued a certificate of public convenience and necessity; or&lt;/p&gt;&lt;p&gt;2. Be construed to prevent the construction, use, operation, and maintenance of a natural gas pipeline (i) traversing the portion of the river designated by &amp;sect; &lt;a href='/vacode/10.1-411.1/'&gt;10.1-411.1&lt;/a&gt; at, or at any point north of, the existing power line that is located approximately 200 feet north of the northern entrance to the Swede Tunnel or (ii) on or beneath the two existing railroad trestles, one located just south of the Swede Tunnel and the other located just north of the confluence of the Guest River with the Clinch River, or to prevent the use, operation, and maintenance of such railroad trestles in furtherance of the construction, operation, use, and maintenance of such pipeline.&lt;/p&gt;&lt;p&gt;1988, c. 891; 2014, c. &lt;a href='http://lis.virginia.gov/cgi-bin/legp604.exe?141+ful+CHAP0823'&gt;823&lt;/a&gt;; 2018, c. &lt;a href='http://lis.virginia.gov/cgi-bin/legp604.exe?181+ful+CHAP0273'&gt;273&lt;/a&gt;.&lt;/p&gt;</t>
  </si>
  <si>
    <t>¬ß 10.1-409</t>
  </si>
  <si>
    <t>Appomattox State Scenic River.</t>
  </si>
  <si>
    <t>&lt;p&gt;The Appomattox River, 100 feet from the base of the Brasfield Dam, excluding the Port Walthall Channel of the River, to the confluence with the James River, a distance of approximately 19.2 miles, is hereby designated as the Appomattox State Scenic River, a component of the Virginia Scenic Rivers System.&lt;/p&gt;&lt;p&gt;1984, c. 739, ¬ß 10-173.4; 1985, cc. 346, 448; 1988, c. 891; 1998, cc. &lt;a href='http://lis.virginia.gov/cgi-bin/legp604.exe?981+ful+CHAP0082'&gt;82&lt;/a&gt;, &lt;a href='http://lis.virginia.gov/cgi-bin/legp604.exe?981+ful+CHAP0167'&gt;167&lt;/a&gt;; 2003, c. &lt;a href='http://lis.virginia.gov/cgi-bin/legp604.exe?031+ful+CHAP0240'&gt;240&lt;/a&gt;; 2011, c. &lt;a href='http://lis.virginia.gov/cgi-bin/legp604.exe?111+ful+CHAP0276'&gt;276&lt;/a&gt;; 2018, c. &lt;a href='http://lis.virginia.gov/cgi-bin/legp604.exe?181+ful+CHAP0273'&gt;273&lt;/a&gt;.&lt;/p&gt;</t>
  </si>
  <si>
    <t>¬ß 10.1-410</t>
  </si>
  <si>
    <t>Catoctin Creek State Scenic River.</t>
  </si>
  <si>
    <t>&lt;p&gt;The Catoctin Creek from bank to bank in Loudoun County from Waterford to its junction with the Potomac River, a distance of approximately 16 river miles, is hereby designated as the Catoctin Creek State Scenic River, a component of the Virginia Scenic Rivers System.&lt;/p&gt;&lt;p&gt;1984, c. 739, ¬ß 10-173.3; 1985, cc. 346, 448; 1988, c. 891; 2003, c. &lt;a href='http://lis.virginia.gov/cgi-bin/legp604.exe?031+ful+CHAP0240'&gt;240&lt;/a&gt;; 2018, c. &lt;a href='http://lis.virginia.gov/cgi-bin/legp604.exe?181+ful+CHAP0273'&gt;273&lt;/a&gt;.&lt;/p&gt;</t>
  </si>
  <si>
    <t>¬ß 10.1-410.1</t>
  </si>
  <si>
    <t>Chickahominy State Scenic River.</t>
  </si>
  <si>
    <t>&lt;p&gt;The main channel of the Chickahominy River from the Mechanicsville Turnpike (Route 360) eastward until the terminus of the Henrico County/Hanover County border, is hereby designated as the Chickahominy State Scenic River, a component of the Virginia Scenic Rivers System.&lt;/p&gt;&lt;p&gt;1990, c. 173; 2003, c. &lt;a href='http://lis.virginia.gov/cgi-bin/legp604.exe?031+ful+CHAP0240'&gt;240&lt;/a&gt;; 2018, c. &lt;a href='http://lis.virginia.gov/cgi-bin/legp604.exe?181+ful+CHAP0273'&gt;273&lt;/a&gt;.&lt;/p&gt;</t>
  </si>
  <si>
    <t>¬ß 10.1-410.2</t>
  </si>
  <si>
    <t>Clinch State Scenic River.</t>
  </si>
  <si>
    <t>&lt;p&gt;The Clinch River in Russell County from its confluence with the Little River to the Nash Ford Bridge at mile 279.5, a distance of approximately 20 miles and including its tributary, Big Cedar Creek from the confluence to mile 5.8 near Lebanon, is hereby designated as the Clinch State Scenic River, a component of the Virginia Scenic Rivers System.&lt;/p&gt;&lt;p&gt;1992, c. 308; 1994, c. &lt;a href='http://lis.virginia.gov/cgi-bin/legp604.exe?941+ful+CHAP0329'&gt;329&lt;/a&gt;; 2003, c. &lt;a href='http://lis.virginia.gov/cgi-bin/legp604.exe?031+ful+CHAP0240'&gt;240&lt;/a&gt;; 2014, c. &lt;a href='http://lis.virginia.gov/cgi-bin/legp604.exe?141+ful+CHAP0823'&gt;823&lt;/a&gt;; 2018, c. &lt;a href='http://lis.virginia.gov/cgi-bin/legp604.exe?181+ful+CHAP0273'&gt;273&lt;/a&gt;.&lt;/p&gt;</t>
  </si>
  <si>
    <t>¬ß 10.1-411</t>
  </si>
  <si>
    <t>Goose Creek State Scenic River.</t>
  </si>
  <si>
    <t>&lt;p&gt;Goose Creek, from bank to bank in Fauquier and Loudoun Counties from the confluence of the North and South Prongs of Goose Creek approximately 0.22 mile downstream of the crossing of the Appalachian Trail in Fauquier County to its junction with the Potomac River in Loudoun County, a distance of approximately 48 river miles, is hereby designated as the Goose Creek State Scenic River, a component of the Virginia Scenic Rivers System.&lt;/p&gt;&lt;p&gt;1984, c. 739, ¬ß 10-173.2; 1985, cc. 346, 448; 1988, c. 891; 2003, c. &lt;a href='http://lis.virginia.gov/cgi-bin/legp604.exe?031+ful+CHAP0240'&gt;240&lt;/a&gt;; 2007, c. &lt;a href='http://lis.virginia.gov/cgi-bin/legp604.exe?071+ful+CHAP0650'&gt;650&lt;/a&gt;; 2018, c. &lt;a href='http://lis.virginia.gov/cgi-bin/legp604.exe?181+ful+CHAP0273'&gt;273&lt;/a&gt;.&lt;/p&gt;</t>
  </si>
  <si>
    <t>¬ß 10.1-411.1</t>
  </si>
  <si>
    <t>Clinch-Guest State Scenic River.</t>
  </si>
  <si>
    <t>&lt;p&gt;The Clinch River from the Route 58 bridge in St. Paul to the junction with the Guest River, a distance of approximately 9.2 miles, and a segment of the Guest River in Wise County, from a point 100 feet downstream from the Route 72 bridge to its confluence with the Clinch River, a distance of approximately 6.5 miles, are hereby designated as the Clinch-Guest State Scenic River, a component of the Virginia Scenic Rivers System.&lt;/p&gt;&lt;p&gt;1990, c. 397; 1991, c. 487; 2002, c. &lt;a href='http://lis.virginia.gov/cgi-bin/legp604.exe?021+ful+CHAP0251'&gt;251&lt;/a&gt;; 2003, c. &lt;a href='http://lis.virginia.gov/cgi-bin/legp604.exe?031+ful+CHAP0240'&gt;240&lt;/a&gt;; 2018, c. &lt;a href='http://lis.virginia.gov/cgi-bin/legp604.exe?181+ful+CHAP0273'&gt;273&lt;/a&gt;.&lt;/p&gt;</t>
  </si>
  <si>
    <t>¬ß 10.1-411.2</t>
  </si>
  <si>
    <t>Russell Fork State Scenic River.</t>
  </si>
  <si>
    <t>&lt;p&gt;The Russell Fork River from the Splashdam railroad crossing to the Kentucky state line, a distance of nine miles in Dickenson County, is hereby designated as the Russell Fork State Scenic River, a component of the Virginia Scenic Rivers System.&lt;/p&gt;&lt;p&gt;2010, c. &lt;a href='http://lis.virginia.gov/cgi-bin/legp604.exe?101+ful+CHAP0290'&gt;290&lt;/a&gt;; 2014, c. &lt;a href='http://lis.virginia.gov/cgi-bin/legp604.exe?141+ful+CHAP0823'&gt;823&lt;/a&gt;; 2018, c. &lt;a href='http://lis.virginia.gov/cgi-bin/legp604.exe?181+ful+CHAP0273'&gt;273&lt;/a&gt;.&lt;/p&gt;</t>
  </si>
  <si>
    <t>¬ß 10.1-411.3</t>
  </si>
  <si>
    <t>Banister State Scenic River.</t>
  </si>
  <si>
    <t>&lt;p&gt;The Banister River from the Route 29 bridge in Pittsylvania County to the confluence with the Dan River in Halifax County, a distance of approximately 63.3 miles, is hereby designated as the Banister State Scenic River, a component of the Virginia Scenic Rivers System.&lt;/p&gt;&lt;p&gt;2013, c. &lt;a href='http://lis.virginia.gov/cgi-bin/legp604.exe?131+ful+CHAP0352'&gt;352&lt;/a&gt;; 2014, c. &lt;a href='http://lis.virginia.gov/cgi-bin/legp604.exe?141+ful+CHAP0149'&gt;149&lt;/a&gt;; 2018, c. &lt;a href='http://lis.virginia.gov/cgi-bin/legp604.exe?181+ful+CHAP0273'&gt;273&lt;/a&gt;.&lt;/p&gt;</t>
  </si>
  <si>
    <t>¬ß 10.1-411.4</t>
  </si>
  <si>
    <t>Cranesnest State Scenic River.</t>
  </si>
  <si>
    <t>&lt;p&gt;The Cranesnest River from Route 637 to the Flanagan Reservoir Cranesnest Launch Ramp in Dickenson County, a distance of approximately 10.7 miles, is hereby designated as the Cranesnest State Scenic River, a component of the Virginia Scenic Rivers System.&lt;/p&gt;&lt;p&gt;2014, c. &lt;a href='http://lis.virginia.gov/cgi-bin/legp604.exe?141+ful+CHAP0823'&gt;823&lt;/a&gt;; 2018, c. &lt;a href='http://lis.virginia.gov/cgi-bin/legp604.exe?181+ful+CHAP0273'&gt;273&lt;/a&gt;.&lt;/p&gt;</t>
  </si>
  <si>
    <t>¬ß 10.1-412</t>
  </si>
  <si>
    <t>Historic Falls of the James State Scenic River.</t>
  </si>
  <si>
    <t>&lt;p&gt;The Historic Falls of the James from Orleans Street extended in the City of Richmond westward to the 1970 corporate limits of the city is hereby designated as the Historic Falls of the James State Scenic River, a component of the Virginia Scenic Rivers System.&lt;/p&gt;&lt;p&gt;1972, c. 404, ¬ß 10-176; 1984, cc. 176, 739; 1985, c. 346; 1988, c. 891; 2003, c. &lt;a href='http://lis.virginia.gov/cgi-bin/legp604.exe?031+ful+CHAP0240'&gt;240&lt;/a&gt;; 2018, c. &lt;a href='http://lis.virginia.gov/cgi-bin/legp604.exe?181+ful+CHAP0273'&gt;273&lt;/a&gt;.&lt;/p&gt;</t>
  </si>
  <si>
    <t>¬ß 10.1-413</t>
  </si>
  <si>
    <t>James State Scenic River.</t>
  </si>
  <si>
    <t>&lt;p&gt;That portion of the James River in Botetourt County, from a point two miles southeast of the point where Route 43 (old Route 220) crosses the James River at Eagle Rock running approximately 14 miles southeastward to the point where Route 630 crosses the James River at Springwood is hereby designated as the James State Scenic River, a component of the Virginia Scenic Rivers System.&lt;/p&gt;&lt;p&gt;1985, c. 501, ¬ß 10-173.9; 1988, c. 891; 2003, c. &lt;a href='http://lis.virginia.gov/cgi-bin/legp604.exe?031+ful+CHAP0240'&gt;240&lt;/a&gt;; 2017, cc. &lt;a href='http://lis.virginia.gov/cgi-bin/legp604.exe?171+ful+CHAP0149'&gt;149&lt;/a&gt;, &lt;a href='http://lis.virginia.gov/cgi-bin/legp604.exe?171+ful+CHAP0549'&gt;549&lt;/a&gt;; 2018, c. &lt;a href='http://lis.virginia.gov/cgi-bin/legp604.exe?181+ful+CHAP0273'&gt;273&lt;/a&gt;.&lt;/p&gt;</t>
  </si>
  <si>
    <t>¬ß 10.1-413.1</t>
  </si>
  <si>
    <t>Moormans State Scenic River.</t>
  </si>
  <si>
    <t>&lt;p&gt;The Moormans River in Albemarle County, from the Charlottesville Reservoir to its junction with the Mechums River, is hereby designated as the Moormans State Scenic River, a component of the Virginia Scenic Rivers System.&lt;/p&gt;&lt;p&gt;1988, cc. 21, 300, 891; 2003, c. &lt;a href='http://lis.virginia.gov/cgi-bin/legp604.exe?031+ful+CHAP0240'&gt;240&lt;/a&gt;; 2018, c. &lt;a href='http://lis.virginia.gov/cgi-bin/legp604.exe?181+ful+CHAP0273'&gt;273&lt;/a&gt;.&lt;/p&gt;</t>
  </si>
  <si>
    <t>¬ß 10.1-413.2</t>
  </si>
  <si>
    <t>North Landing and Tributaries State Scenic River.</t>
  </si>
  <si>
    <t>&lt;p&gt;The North Landing from the North Carolina line to the bridge at Route 165, the Pocaty River from its junction with the North Landing River to the Blackwater Road bridge, West Neck Creek from the junction with the North Landing River to Indian River Road bridge, and Blackwater Creek from the junction with the North Landing River to the confluence, approximately 4.2 miles, of an unnamed tributary approximately 1.75 miles, more or less, west of Blackwater Road, are hereby designated as the North Landing and Tributaries State Scenic River, components of the Virginia Scenic Rivers System.&lt;/p&gt;&lt;p&gt;1988, cc. 490, 891; 1989, c. 656; 2003, c. &lt;a href='http://lis.virginia.gov/cgi-bin/legp604.exe?031+ful+CHAP0240'&gt;240&lt;/a&gt;; 2018, c. &lt;a href='http://lis.virginia.gov/cgi-bin/legp604.exe?181+ful+CHAP0273'&gt;273&lt;/a&gt;.&lt;/p&gt;</t>
  </si>
  <si>
    <t>¬ß 10.1-413.3</t>
  </si>
  <si>
    <t>Dan State Scenic River.</t>
  </si>
  <si>
    <t>&lt;p&gt;The Dan River from Berry Hill Road at Route 880 in Pittsylvania County to the downstream property boundary of Abreu/Grogan Park in Danville, a distance of approximately 15 miles, and the Dan River from the North Carolina-Virginia state line in Halifax County to the confluence with Aaron's Creek in Halifax County, a distance of approximately 38.6 miles, are hereby designated as the Dan State Scenic River, components of the Virginia Scenic Rivers System.&lt;/p&gt;&lt;p&gt;2013, c. &lt;a href='http://lis.virginia.gov/cgi-bin/legp604.exe?131+ful+CHAP0705'&gt;705&lt;/a&gt;; 2015, c. &lt;a href='http://lis.virginia.gov/cgi-bin/legp604.exe?151+ful+CHAP0046'&gt;46&lt;/a&gt;; 2018, c. &lt;a href='http://lis.virginia.gov/cgi-bin/legp604.exe?181+ful+CHAP0273'&gt;273&lt;/a&gt;.&lt;/p&gt;</t>
  </si>
  <si>
    <t>¬ß 10.1-414</t>
  </si>
  <si>
    <t>Nottoway State Scenic River.</t>
  </si>
  <si>
    <t>&lt;p&gt;The Nottoway River in Sussex County and Southampton County, from the Route 40 bridge at Stony Creek to the North Carolina line, a distance of approximately 72.5 miles, is hereby designated as the Nottoway State Scenic River, a component of the Virginia Scenic Rivers System.&lt;/p&gt;&lt;p&gt;1984, c. 739, ¬ß 10-173.6; 1985, cc. 346, 448; 1988, c. 891; 1992, c. 183; 2003, c. &lt;a href='http://lis.virginia.gov/cgi-bin/legp604.exe?031+ful+CHAP0240'&gt;240&lt;/a&gt;; 2011, cc. &lt;a href='http://lis.virginia.gov/cgi-bin/legp604.exe?111+ful+CHAP0096'&gt;96&lt;/a&gt;, &lt;a href='http://lis.virginia.gov/cgi-bin/legp604.exe?111+ful+CHAP0136'&gt;136&lt;/a&gt;; 2018, c. &lt;a href='http://lis.virginia.gov/cgi-bin/legp604.exe?181+ful+CHAP0273'&gt;273&lt;/a&gt;.&lt;/p&gt;</t>
  </si>
  <si>
    <t>¬ß 10.1-415</t>
  </si>
  <si>
    <t>Rappahannock State Scenic River.</t>
  </si>
  <si>
    <t>&lt;p&gt;The mainstem of the Rappahannock River in Rappahannock, Culpeper, Fauquier, Stafford, and Spotsylvania Counties and the City of Fredericksburg from its headwaters near Chester Gap to the Ferry Farm-Mayfield Bridge, a distance of approximately 86 river miles, is hereby designated as the Rappahannock State Scenic River, a component of the Virginia Scenic Rivers System.&lt;/p&gt;&lt;p&gt;1985, c. 124, ¬ß 10-173.8; 1988, c. 891; 1990, c. 225; 2003, c. &lt;a href='http://lis.virginia.gov/cgi-bin/legp604.exe?031+ful+CHAP0240'&gt;240&lt;/a&gt;; 2018, c. &lt;a href='http://lis.virginia.gov/cgi-bin/legp604.exe?181+ful+CHAP0273'&gt;273&lt;/a&gt;.&lt;/p&gt;</t>
  </si>
  <si>
    <t>¬ß 10.1-415.1</t>
  </si>
  <si>
    <t>Rockfish State Scenic River.</t>
  </si>
  <si>
    <t>&lt;p&gt;The Rockfish River in Albemarle and Nelson Counties from the Route 693 bridge in Schuyler to its confluence with the James River, a distance of approximately 9.75 miles, is hereby designated as the Rockfish State Scenic River, a component of the Virginia Scenic Rivers System.&lt;/p&gt;&lt;p&gt;1990, cc. 381, 422; 2003, c. &lt;a href='http://lis.virginia.gov/cgi-bin/legp604.exe?031+ful+CHAP0240'&gt;240&lt;/a&gt;; 2018, c. &lt;a href='http://lis.virginia.gov/cgi-bin/legp604.exe?181+ful+CHAP0273'&gt;273&lt;/a&gt;.&lt;/p&gt;</t>
  </si>
  <si>
    <t>¬ß 10.1-416</t>
  </si>
  <si>
    <t>Rivanna State Scenic River.</t>
  </si>
  <si>
    <t>&lt;p&gt;The river, stream, or waterway known as the Rivanna from the base of the South Fork Rivanna River reservoir to the junction of the Rivanna with the James River, a distance of approximately 46 miles, is hereby designated as the Rivanna State Scenic River, a component of the Virginia Scenic Rivers System.&lt;/p&gt;&lt;p&gt;1984, c. 739, ¬ß 10-173.1; 1988, cc. 20, 299, 891; 2003, c. &lt;a href='http://lis.virginia.gov/cgi-bin/legp604.exe?031+ful+CHAP0240'&gt;240&lt;/a&gt;; 2009, c. &lt;a href='http://lis.virginia.gov/cgi-bin/legp604.exe?091+ful+CHAP0541'&gt;541&lt;/a&gt;; 2018, c. &lt;a href='http://lis.virginia.gov/cgi-bin/legp604.exe?181+ful+CHAP0273'&gt;273&lt;/a&gt;.&lt;/p&gt;</t>
  </si>
  <si>
    <t>¬ß 10.1-417</t>
  </si>
  <si>
    <t>Shenandoah State Scenic River.</t>
  </si>
  <si>
    <t>&lt;p&gt;The Shenandoah River in Clarke County from the Warren-Clarke County line to the Virginia line, a distance of approximately 21.6 miles, is hereby designated as the Shenandoah State Scenic River, a component of the Virginia Scenic Rivers System.&lt;/p&gt;&lt;p&gt;1984, c. 739, ¬ß 10-173.7; 1985, cc. 346, 448; 1988, c. 891; 1992, c. 341; 2003, c. &lt;a href='http://lis.virginia.gov/cgi-bin/legp604.exe?031+ful+CHAP0240'&gt;240&lt;/a&gt;; 2018, c. &lt;a href='http://lis.virginia.gov/cgi-bin/legp604.exe?181+ful+CHAP0273'&gt;273&lt;/a&gt;.&lt;/p&gt;</t>
  </si>
  <si>
    <t>¬ß 10.1-418</t>
  </si>
  <si>
    <t>Staunton State Scenic River.</t>
  </si>
  <si>
    <t>&lt;p&gt;The river, stream, or waterway known as the Staunton or the Roanoke, from State Route 360 to State Route 761 at the Long Island Bridge, a distance of approximately 51.3 river miles, is hereby designated as the Staunton State Scenic River, a component of the Virginia Scenic Rivers System.&lt;/p&gt;&lt;p&gt;1984, c. 739, ¬ß 10-173.5; 1988, c. 891; 2001, c. &lt;a href='http://lis.virginia.gov/cgi-bin/legp604.exe?011+ful+CHAP0058'&gt;58&lt;/a&gt;; 2003, cc. &lt;a href='http://lis.virginia.gov/cgi-bin/legp604.exe?031+ful+CHAP0240'&gt;240&lt;/a&gt;, &lt;a href='http://lis.virginia.gov/cgi-bin/legp604.exe?031+ful+CHAP0687'&gt;687&lt;/a&gt;; 2018, c. &lt;a href='http://lis.virginia.gov/cgi-bin/legp604.exe?181+ful+CHAP0273'&gt;273&lt;/a&gt;.&lt;/p&gt;</t>
  </si>
  <si>
    <t>¬ß 10.1-418.1</t>
  </si>
  <si>
    <t>North Meherrin State Scenic River.</t>
  </si>
  <si>
    <t>&lt;p&gt;The North Meherrin River in Lunenburg County from the Route 712 Bridge to the junction with the South Meherrin River, a distance of approximately 7.5 miles, is hereby designated as the North Meherrin State Scenic River, a component of the Virginia Scenic Rivers System.&lt;/p&gt;&lt;p&gt;1997, cc. &lt;a href='http://lis.virginia.gov/cgi-bin/legp604.exe?971+ful+CHAP0045'&gt;45&lt;/a&gt;, &lt;a href='http://lis.virginia.gov/cgi-bin/legp604.exe?971+ful+CHAP0505'&gt;505&lt;/a&gt;; 2003, c. &lt;a href='http://lis.virginia.gov/cgi-bin/legp604.exe?031+ful+CHAP0240'&gt;240&lt;/a&gt;; 2018, c. &lt;a href='http://lis.virginia.gov/cgi-bin/legp604.exe?181+ful+CHAP0273'&gt;273&lt;/a&gt;.&lt;/p&gt;</t>
  </si>
  <si>
    <t>¬ß 10.1-418.2</t>
  </si>
  <si>
    <t>St. Mary's State Scenic River.</t>
  </si>
  <si>
    <t>&lt;p&gt;A. Because the authority of the federal government over the St. Mary's River prevents the Commonwealth from legally including the river as a component of the Virginia Scenic Rivers System, the segment of the St. Mary's River from its headwaters to the border of the George Washington National Forest, all on national forest property, is hereby recognized as one of Virginia's Scenic River resources and is worthy of designation as such.&lt;/p&gt;&lt;p&gt;B. The Department shall consult with the Augusta County Board of Supervisors and the Supervisor of the George Washington National Forest on matters related to this scenic river.&lt;/p&gt;&lt;p&gt;2003, c. &lt;a href='http://lis.virginia.gov/cgi-bin/legp604.exe?031+ful+CHAP0240'&gt;240&lt;/a&gt;; 2018, c. &lt;a href='http://lis.virginia.gov/cgi-bin/legp604.exe?181+ful+CHAP0273'&gt;273&lt;/a&gt;.&lt;/p&gt;</t>
  </si>
  <si>
    <t>¬ß 10.1-418.3</t>
  </si>
  <si>
    <t>Meherrin State Scenic River.</t>
  </si>
  <si>
    <t>&lt;p&gt;The Meherrin River within Mecklenburg, Lunenburg, and Brunswick Counties from the confluence with the North Meherrin River, a designated scenic river, to the Brunswick/Greensville County line, a distance of approximately 54.8 miles, is hereby designated as the Meherrin State Scenic River, a component of the Virginia Scenic Rivers System.&lt;/p&gt;&lt;p&gt;2006, cc. &lt;a href='http://lis.virginia.gov/cgi-bin/legp604.exe?061+ful+CHAP0004'&gt;4&lt;/a&gt;, &lt;a href='http://lis.virginia.gov/cgi-bin/legp604.exe?061+ful+CHAP0044'&gt;44&lt;/a&gt;; 2013, c. &lt;a href='http://lis.virginia.gov/cgi-bin/legp604.exe?131+ful+CHAP0341'&gt;341&lt;/a&gt;; 2018, c. &lt;a href='http://lis.virginia.gov/cgi-bin/legp604.exe?181+ful+CHAP0273'&gt;273&lt;/a&gt;.&lt;/p&gt;</t>
  </si>
  <si>
    <t>¬ß 10.1-418.4</t>
  </si>
  <si>
    <t>North Mayo State Scenic River.</t>
  </si>
  <si>
    <t>&lt;p&gt;The North Mayo River in Henry County from the Route 695 crossing to the North Carolina line, a distance of approximately 7.1 miles, is hereby designated as the North Mayo State Scenic River, a component of the Virginia Scenic Rivers System.&lt;/p&gt;&lt;p&gt;2008, cc. &lt;a href='http://lis.virginia.gov/cgi-bin/legp604.exe?081+ful+CHAP0014'&gt;14&lt;/a&gt;, &lt;a href='http://lis.virginia.gov/cgi-bin/legp604.exe?081+ful+CHAP0336'&gt;336&lt;/a&gt;; 2018, c. &lt;a href='http://lis.virginia.gov/cgi-bin/legp604.exe?181+ful+CHAP0273'&gt;273&lt;/a&gt;.&lt;/p&gt;</t>
  </si>
  <si>
    <t>¬ß 10.1-418.5</t>
  </si>
  <si>
    <t>South Mayo State Scenic River.</t>
  </si>
  <si>
    <t>&lt;p&gt;The South Mayo River in Henry County from the Patrick County line to the North Carolina line, a distance of approximately 6.9 miles, is hereby designated as the South Mayo State Scenic River, a component of the Virginia Scenic Rivers System.&lt;/p&gt;&lt;p&gt;2008, cc. &lt;a href='http://lis.virginia.gov/cgi-bin/legp604.exe?081+ful+CHAP0014'&gt;14&lt;/a&gt;, &lt;a href='http://lis.virginia.gov/cgi-bin/legp604.exe?081+ful+CHAP0336'&gt;336&lt;/a&gt;; 2018, c. &lt;a href='http://lis.virginia.gov/cgi-bin/legp604.exe?181+ful+CHAP0273'&gt;273&lt;/a&gt;.&lt;/p&gt;</t>
  </si>
  <si>
    <t>¬ß 10.1-418.6</t>
  </si>
  <si>
    <t>Blackwater State Scenic River.</t>
  </si>
  <si>
    <t>&lt;p&gt;The Blackwater River in Isle of Wight and Southampton Counties and the Cities of Franklin and Suffolk, from Proctor's Bridge at Route 621 to its confluence with the Nottoway River at the North Carolina line, a distance of approximately 56 miles, is hereby designated as the Blackwater State Scenic River, a component of the Virginia Scenic Rivers System.&lt;/p&gt;&lt;p&gt;2010, cc. &lt;a href='http://lis.virginia.gov/cgi-bin/legp604.exe?101+ful+CHAP0139'&gt;139&lt;/a&gt;, &lt;a href='http://lis.virginia.gov/cgi-bin/legp604.exe?101+ful+CHAP0308'&gt;308&lt;/a&gt;; 2018, c. &lt;a href='http://lis.virginia.gov/cgi-bin/legp604.exe?181+ful+CHAP0273'&gt;273&lt;/a&gt;.&lt;/p&gt;</t>
  </si>
  <si>
    <t>¬ß 10.1-418.7</t>
  </si>
  <si>
    <t>Jordan State Scenic River.</t>
  </si>
  <si>
    <t>&lt;p&gt;The Jordan River in Rappahannock County, from the Route 522 bridge at Flint Hill to its confluence with the Rappahannock River, a distance of approximately seven miles, is hereby designated as the Jordan State Scenic River, a component of the Virginia Scenic Rivers System.&lt;/p&gt;&lt;p&gt;2010, c. &lt;a href='http://lis.virginia.gov/cgi-bin/legp604.exe?101+ful+CHAP0231'&gt;231&lt;/a&gt;; 2018, c. &lt;a href='http://lis.virginia.gov/cgi-bin/legp604.exe?181+ful+CHAP0273'&gt;273&lt;/a&gt;.&lt;/p&gt;</t>
  </si>
  <si>
    <t>¬ß 10.1-418.8</t>
  </si>
  <si>
    <t>Hughes State Scenic River.</t>
  </si>
  <si>
    <t>&lt;p&gt;The Hughes River in Culpeper, Madison, and Rappahannock Counties from the Shenandoah National Park line in Madison County to its confluence with the Hazel River, a distance of approximately 10 miles, is hereby designated as the Hughes State Scenic River, a component of the Virginia Scenic Rivers System.&lt;/p&gt;&lt;p&gt;2010, c. &lt;a href='http://lis.virginia.gov/cgi-bin/legp604.exe?101+ful+CHAP0232'&gt;232&lt;/a&gt;; 2018, c. &lt;a href='http://lis.virginia.gov/cgi-bin/legp604.exe?181+ful+CHAP0273'&gt;273&lt;/a&gt;.&lt;/p&gt;</t>
  </si>
  <si>
    <t>¬ß 10.1-418.9</t>
  </si>
  <si>
    <t>Tye State Scenic River.</t>
  </si>
  <si>
    <t>&lt;p&gt;The Tye River in Nelson County from Route 738 (Tye Depot Road) to its confluence with the James River, a distance of approximately 12.7 miles, is hereby designated as the Tye State Scenic River, a component of the Virginia Scenic Rivers System.&lt;/p&gt;&lt;p&gt;2014, c. &lt;a href='http://lis.virginia.gov/cgi-bin/legp604.exe?141+ful+CHAP0107'&gt;107&lt;/a&gt;; 2018, c. &lt;a href='http://lis.virginia.gov/cgi-bin/legp604.exe?181+ful+CHAP0273'&gt;273&lt;/a&gt;.&lt;/p&gt;</t>
  </si>
  <si>
    <t>HISTORIC LOWER JAMES RIVER</t>
  </si>
  <si>
    <t>¬ß 10.1-419</t>
  </si>
  <si>
    <t>Declared a state historic river; planning for use and development.</t>
  </si>
  <si>
    <t>&lt;p&gt;A. In keeping with the public policy of the Commonwealth of Virginia to conserve the portions of certain rivers possessing superior natural beauty, thereby assuring their use and enjoyment for their historic, scenic, recreational, geologic, fish and wildlife, cultural and other values, that portion of the Lower James River in Charles City, James City and Surry Counties, from an unnamed tributary to the James River approximately 1.2 miles east of Trees Point in Charles City County (northside) and Upper Chippokes Creek (southside) to Grices Run (northside) and Lawnes Creek (southside), is hereby declared to be an historic river with noteworthy scenic and ecological qualities.&lt;/p&gt;&lt;p&gt;B. In all planning for the use and development of water and related land resources which changes the character of a stream or waterway or destroys its historic, scenic or ecological values, full consideration and evaluation of the river as an historic, scenic and ecological resource should be given before such work is undertaken. Alternative solutions should also be considered before such work is undertaken.&lt;/p&gt;&lt;p&gt;C. The General Assembly hereby designates the Department of Conservation and Recreation as the agency of the Commonwealth responsible for assuring that the purposes of this chapter are achieved. Nothing in this designation shall impair the powers and duties of the local jurisdictions listed above or the Virginia Department of Transportation.&lt;/p&gt;&lt;p&gt;1988, cc. 721, 891; 1989, c. 656; 2011, cc. &lt;a href='http://lis.virginia.gov/cgi-bin/legp604.exe?111+ful+CHAP0594'&gt;594&lt;/a&gt;, &lt;a href='http://lis.virginia.gov/cgi-bin/legp604.exe?111+ful+CHAP0681'&gt;681&lt;/a&gt;.&lt;/p&gt;</t>
  </si>
  <si>
    <t>SOIL AND WATER CONSERVATION</t>
  </si>
  <si>
    <t>¬ß 10.1-500</t>
  </si>
  <si>
    <t>&lt;p&gt;As used in this chapter, unless the context requires a different meaning:&lt;/p&gt;&lt;p&gt;"Board" means the Virginia Soil and Water Conservation Board.&lt;/p&gt;&lt;p&gt;"County" includes towns.&lt;/p&gt;&lt;p&gt;"City" includes all cities chartered under the Commonwealth.&lt;/p&gt;&lt;p&gt;"District" or "soil and water conservation district" means a political subdivision of this Commonwealth organized in accordance with the provisions of this chapter.&lt;/p&gt;&lt;p&gt;"District director" means a member of the governing body of a district authorized to serve as a director.&lt;/p&gt;&lt;p&gt;"Due notice" means notice published at least twice, with an interval of at least seven days between the two publication dates, in a newspaper or other publication of general circulation within the appropriate area, or if no such publication of general circulation is available, by posting at a reasonable number of conspicuous places within the appropriate area. Such posting shall include, where possible, posting at public places where it is customary to post notices concerning county or municipal affairs. Hearings held pursuant to such notice, at the time and place designated in the notice, may be adjourned from time to time without renewing the notice for the adjourned dates.&lt;/p&gt;&lt;p&gt;"Governing body of a city or county" means the entire governing body regardless of whether all or part of that city or county is included or to be included within a district.&lt;/p&gt;&lt;p&gt;"Government" or "governmental" includes the government of this Commonwealth, the government of the United States, and any of their subdivisions, agencies or instrumentalities.&lt;/p&gt;&lt;p&gt;"Land occupier" or "occupier of land" includes any person, firm or corporation who holds title to, or is in possession of, any lands lying within a district organized, or proposed to be organized, under the provisions of this chapter, in the capacity of owner, lessee, renter, tenant, or cropper. The terms "land occupier" and "occupier of land" shall not include an ordinary employee or hired hand who is furnished a dwelling, garden, utilities, supplies, or the like, as part payment, or payment in full, for his labor.&lt;/p&gt;&lt;p&gt;"Locality" means a county, city or town.&lt;/p&gt;&lt;p&gt;Code 1950, ¬ß 21-3; 1950, p. 76; 1954, c. 670; 1964, c. 512; 1970, c. 480; 1985, c. 448; 1988, c. 891.&lt;/p&gt;</t>
  </si>
  <si>
    <t>¬ß 10.1-500.1</t>
  </si>
  <si>
    <t>Certified mail; subsequent mail or notices may be sent by regular mail.</t>
  </si>
  <si>
    <t>&lt;p&gt;Whenever in this chapter the Board or the Director is required to send any mail or notice by certified mail and such mail or notice is sent certified mail, return receipt requested, then any subsequent, identical mail or notice that is sent by the Board or the Director may be sent by regular mail.&lt;/p&gt;&lt;p&gt;2011, c. &lt;a href='http://lis.virginia.gov/cgi-bin/legp604.exe?111+ful+CHAP0566'&gt;566&lt;/a&gt;.&lt;/p&gt;</t>
  </si>
  <si>
    <t>¬ß 10.1-501</t>
  </si>
  <si>
    <t>Duty of the Attorney General.</t>
  </si>
  <si>
    <t>&lt;p&gt;The Attorney General shall represent and provide consultation and legal advice in suits or actions under this chapter upon request of the district directors or districts.&lt;/p&gt;&lt;p&gt;Code 1950, ¬ß 21-89; 1964, c. 512; 1970, c. 480; 1988, c. 891; 2005, c. &lt;a href='http://lis.virginia.gov/cgi-bin/legp604.exe?051+ful+CHAP0236'&gt;236&lt;/a&gt;; 2008, c. &lt;a href='http://lis.virginia.gov/cgi-bin/legp604.exe?081+ful+CHAP0577'&gt;577&lt;/a&gt;.&lt;/p&gt;</t>
  </si>
  <si>
    <t>¬ß 10.1-501.1</t>
  </si>
  <si>
    <t>Defense of claims.</t>
  </si>
  <si>
    <t>&lt;p&gt;The Attorney General shall provide the legal defense against any claim made against any soil and water conservation district, director, officer, agent or employee thereof (i) arising out of the ownership, maintenance or use of buildings, grounds or properties owned, leased or maintained by any soil and water conservation district or used by district employees or other authorized persons in the course of their employment, or (ii) arising out of acts or omissions of any nature while acting in an authorized governmental or proprietary capacity and in the course and scope of employment or authorization.&lt;/p&gt;&lt;p&gt;1988, cc. 763, 780, 891.&lt;/p&gt;</t>
  </si>
  <si>
    <t>VIRGINIA SOIL AND WATER CONSERVATION BOARD</t>
  </si>
  <si>
    <t>¬ß 10.1-502</t>
  </si>
  <si>
    <t>Soil and Water Conservation Board; composition.</t>
  </si>
  <si>
    <t>&lt;p&gt;The Virginia Soil and Water Conservation Board is continued and shall perform the functions conferred upon it in this chapter. The Board shall consist of nine voting members. The Director of the Department of Conservation and Recreation, or his designee, shall be a nonvoting ex officio member of the Board. Three at-large members of the Board shall be appointed by the Governor. After the initial staggering of terms, nonlegislative citizen members shall be appointed for a term of four years. At least two members shall be appointed by the Governor as at-large members and shall have a demonstrated interest in natural resource conservation with a background or knowledge in dam safety, soil conservation, or water quality protection. Additionally, four members shall be farmers at the time of their appointment and two members shall be farmers or district directors, appointed by the Governor from a list of two qualified nominees for each vacancy jointly submitted by the Board of Directors of the Virginia Association of Soil and Water Conservation Districts, in consultation with the Virginia Farm Bureau Federation and the Virginia Agribusiness Council, and the Virginia Soil and Water Conservation Board, each for a term of four years. All appointed members shall not serve more than two consecutive full terms. Appointments to fill vacancies shall be made in the same manner as the original appointments, except that such appointments shall be for the unexpired terms only. The Board may invite the Virginia State Conservationist, Natural Resources Conservation Service, to serve as an advisory nonvoting member. The Board shall keep a record of its official actions, shall adopt a seal and may perform acts, hold public hearings, and promulgate regulations necessary for the execution of its functions under this chapter.&lt;/p&gt;&lt;p&gt;Code 1950, ¬ß 21-6; 1950, p. 77; 1954, c. 670; 1956, c. 654; 1960, c. 208; 1964, c. 512; 1968, c. 149; 1970, c. 480; 1984, c. 750; 1985, c. 448; 1988, c. 891; 1989, c. 656; 1991, c. 188; 1992, c. 121; 2003, c. &lt;a href='http://lis.virginia.gov/cgi-bin/legp604.exe?031+ful+CHAP0128'&gt;128&lt;/a&gt;; 2005, c. &lt;a href='http://lis.virginia.gov/cgi-bin/legp604.exe?051+ful+CHAP0102'&gt;102&lt;/a&gt;; 2011, cc. &lt;a href='http://lis.virginia.gov/cgi-bin/legp604.exe?111+ful+CHAP0213'&gt;213&lt;/a&gt;, &lt;a href='http://lis.virginia.gov/cgi-bin/legp604.exe?111+ful+CHAP0228'&gt;228&lt;/a&gt;; 2013, cc. &lt;a href='http://lis.virginia.gov/cgi-bin/legp604.exe?131+ful+CHAP0756'&gt;756&lt;/a&gt;, &lt;a href='http://lis.virginia.gov/cgi-bin/legp604.exe?131+ful+CHAP0793'&gt;793&lt;/a&gt;.&lt;/p&gt;</t>
  </si>
  <si>
    <t>¬ß 10.1-503</t>
  </si>
  <si>
    <t>Administrative officer and other employees; executive committee.</t>
  </si>
  <si>
    <t>&lt;p&gt;The Director shall provide technical experts and other agents and employees, permanent and temporary, necessary for the execution of the functions of the Board. The Board may create an executive committee and delegate to the chairman of the Board, or to the committee or to the Director, such powers and duties as it deems proper. Upon request of the Board, for the purpose of carrying out any of its functions, the supervising officer of any state agency or of any state institution of learning shall, insofar as possible under available appropriations, and having due regard for the needs of the agency to which the request is directed, assign or detail to the Board, members of the staff or personnel of the agency or institution, and make special reports, surveys, or studies requested by the Board.&lt;/p&gt;&lt;p&gt;Code 1950, ¬ß 21-7; 1964, c. 512; 1984, cc. 444, 750; 1988, c. 891; 2003, c. &lt;a href='http://lis.virginia.gov/cgi-bin/legp604.exe?031+ful+CHAP0128'&gt;128&lt;/a&gt;.&lt;/p&gt;</t>
  </si>
  <si>
    <t>¬ß 10.1-504</t>
  </si>
  <si>
    <t>Chairman; quorum.</t>
  </si>
  <si>
    <t>&lt;p&gt;The Board shall designate its chairman and may, from time to time, change such designation. Five members of the Board shall constitute a quorum, and the concurrence of a majority of those present and voting shall be required for all determinations.&lt;/p&gt;&lt;p&gt;Code 1950, ¬ß 21-8; 1964, c. 512; 1988, c. 891; 2013, cc. &lt;a href='http://lis.virginia.gov/cgi-bin/legp604.exe?131+ful+CHAP0756'&gt;756&lt;/a&gt;, &lt;a href='http://lis.virginia.gov/cgi-bin/legp604.exe?131+ful+CHAP0793'&gt;793&lt;/a&gt;.&lt;/p&gt;</t>
  </si>
  <si>
    <t>¬ß 10.1-505</t>
  </si>
  <si>
    <t>Duties of Board.</t>
  </si>
  <si>
    <t>&lt;p&gt;In addition to other duties and powers conferred upon the Board, it shall have the following duties and powers:&lt;/p&gt;&lt;p&gt;1. To give or loan appropriate financial and other assistance to district directors in carrying out any of their powers and programs.&lt;/p&gt;&lt;p&gt;2. To keep district directors informed of the activities and experience of all other districts, and to facilitate an interchange of advice and experience between the districts.&lt;/p&gt;&lt;p&gt;3. To oversee the programs of the districts.&lt;/p&gt;&lt;p&gt;4. To secure the cooperation and assistance of the United States and any of its agencies, and of agencies of the Commonwealth, in the work of the districts.&lt;/p&gt;&lt;p&gt;5. To disseminate information throughout the Commonwealth concerning the activities and programs of the districts, and to encourage the formation of such districts in areas where their organization is desirable.&lt;/p&gt;&lt;p&gt;6. To assist persons, associations, and corporations engaged in furthering the programs of the districts; to encourage and assist in the establishment and operation of such associations and corporations, and to authorize financial assistance to the officers and members of such associations and corporations in the discharge of their duties.&lt;/p&gt;&lt;p&gt;7. To receive, review, approve or disapprove applications for assistance in planning and carrying out works of improvement under the Watershed Protection and Flood Prevention Act (Public Law 566 -- 83rd Congress, as amended), and to receive, review and approve or disapprove applications for any other similar soil and water conservation programs provided in federal laws which by their terms or by related executive orders require such action by a state agency.&lt;/p&gt;&lt;p&gt;8. To advise and recommend to the Governor approval or disapproval of all work plans developed under Public Law 83-566 and Public Law 78-535 and to advise and recommend to the Governor approval or disapproval of other similar soil and water conservation programs provided in federal laws which by their terms or by related executive orders require approval or comment by the Governor.&lt;/p&gt;&lt;p&gt;9. To provide for the conservation of soil and water resources, control and prevention of soil erosion, flood water and sediment damages thereby preserving the natural resources of the Commonwealth.&lt;/p&gt;&lt;p&gt;10. To adopt regulations (i) for the operation of the voluntary nutrient management training and certification program as required by ¬ß &lt;a href='http://law.lis.virginia.gov/vacode/10.1-104.1/'&gt;10.1-104.1&lt;/a&gt; and (ii) that amend the application rates in the Virginia Nutrient Management Standards and Criteria as required by ¬ß &lt;a href='http://law.lis.virginia.gov/vacode/10.1-104.2:1/'&gt;10.1-104.2:1&lt;/a&gt;.&lt;/p&gt;&lt;p&gt;11. To provide, from such funds appropriated for districts, financial assistance for the administrative, operational and technical support of districts.&lt;/p&gt;&lt;p&gt;Code 1950, ¬ß 21-10; 1956, c. 654; 1958, c. 410; 1962, c. 213; 1964, c. 512; 1970, c. 480; 1972, c. 557; 1988, c. 891; 2013, cc. &lt;a href='http://lis.virginia.gov/cgi-bin/legp604.exe?131+ful+CHAP0593'&gt;593&lt;/a&gt;, &lt;a href='http://lis.virginia.gov/cgi-bin/legp604.exe?131+ful+CHAP0658'&gt;658&lt;/a&gt;.&lt;/p&gt;</t>
  </si>
  <si>
    <t>SOIL AND WATER CONSERVATION DISTRICTS</t>
  </si>
  <si>
    <t>¬ß 10.1-506</t>
  </si>
  <si>
    <t>Power to create new districts and to relocate or define district boundaries; composition of districts.</t>
  </si>
  <si>
    <t>&lt;p&gt;A. The Board shall have the power to (i) create a new district from territory not previously within an existing district, (ii) merge or divide existing districts, (iii) transfer territory from an existing district to another district, (iv) modify or create a district by a combination of the above and (v) relocate or define the boundaries of soil and water conservation districts in the manner hereinafter prescribed.&lt;/p&gt;&lt;p&gt;B. An incorporated town within any county having a soil and water conservation district shall be a part of that district. If a town lies within the boundaries of more than one county, it shall be considered to be wholly within the county in which the larger portion of the town lies.&lt;/p&gt;&lt;p&gt;Code 1950, ¬ß 21-2; 1956, c. 654; 1970, c. 480, ¬ß 21-12.1; 1988, c. 891.&lt;/p&gt;</t>
  </si>
  <si>
    <t>¬ß 10.1-507</t>
  </si>
  <si>
    <t>Petitions filed with the Board.</t>
  </si>
  <si>
    <t>&lt;p&gt;Petitions to modify or create districts, or relocate or define boundaries of existing districts, shall be initiated and filed with the Board for its approval or disapproval by any of the following methods:&lt;/p&gt;&lt;p&gt;1. By petition of a majority of the directors of any or each district or by petition from a majority of the governing body of any or each county or city.&lt;/p&gt;&lt;p&gt;2. By petition of a majority of the governing body of a county or city not within an existing district, requesting to be included in an existing district and concurred in by the district directors.&lt;/p&gt;&lt;p&gt;3. By petition of a majority of the governing body of a county or city or parts thereof not included within an existing district, requesting that a new district be created.&lt;/p&gt;&lt;p&gt;4. By petition, signed by a number of registered voters equal to twenty-five percent of the vote cast in the last general election, who are residents of a county or city not included within an existing district, requesting that a new district be created, or requesting to be included within an existing district. If the petition bears the signatures of the requisite number of registered voters of a county or city, or two or more cities, then the petition shall be deemed to be the joint petition of the particular combination of political subdivisions named in the petition. If the petition deals in whole or in part with a portion or portions of a political subdivision or subdivisions, then the number of signatures necessary for each portion of a political subdivision shall be the same as if the whole political subdivision were involved in the petition, and may come from the political subdivision at large.&lt;/p&gt;&lt;p&gt;1970, c. 480, ¬ß 21-12.2; 1988, c. 891.&lt;/p&gt;</t>
  </si>
  <si>
    <t>¬ß 10.1-508</t>
  </si>
  <si>
    <t>Contents and form of petition.</t>
  </si>
  <si>
    <t>&lt;p&gt;The petition shall set forth:&lt;/p&gt;&lt;p&gt;1. The proposed name of the district;&lt;/p&gt;&lt;p&gt;2. That there is need, in the interest of the public health, safety, and welfare, for the proposed district to function in the territory described in the petition, and a brief statement of the grounds upon which this conclusion is based;&lt;/p&gt;&lt;p&gt;3. A description of the territory proposed to be organized as a district, which description shall not be required to be given by metes and bounds or by legal subdivision, but shall be deemed sufficient if generally accurate;&lt;/p&gt;&lt;p&gt;4. A request that the Board define the boundaries for such district; that a hearing be held within the territory so defined on the question of the creation of a district in such territory; and that the Board determine that such a district be created.&lt;/p&gt;&lt;p&gt;Where more than one petition is filed covering parts of the same territory, the Board may consolidate the petitions.&lt;/p&gt;&lt;p&gt;The Board shall prescribe the petition form.&lt;/p&gt;&lt;p&gt;Code 1950, ¬ß 21-13; 1964, c. 512; 1970, c. 480; 1988, c. 891.&lt;/p&gt;</t>
  </si>
  <si>
    <t>¬ß 10.1-509</t>
  </si>
  <si>
    <t>Disapproval of petition.</t>
  </si>
  <si>
    <t>&lt;p&gt;If the Board disapproves the petition, its determination shall be recorded, and if the petitioners are the governing body of a district, county or city or a part of a county or city, the governing body shall be notified in writing. If the petitioners are the requisite number of registered voters prescribed by subdivision 4 of ¬ß &lt;a href='http://law.lis.virginia.gov/vacode/10.1-507/'&gt;10.1-507&lt;/a&gt;, notification shall be by a notice printed once in a newspaper of general circulation within the area designated in the petition.&lt;/p&gt;&lt;p&gt;1970, c. 480, ¬ß 21-13.1; 1988, c. 891.&lt;/p&gt;</t>
  </si>
  <si>
    <t>¬ß 10.1-510</t>
  </si>
  <si>
    <t>Petition approved; Board to give notice of hearing.</t>
  </si>
  <si>
    <t>&lt;p&gt;If the Board approves the petition, within sixty days after such determination, the Board shall provide due notice of the approval in a newspaper of general circulation in each county or city involved. The notice shall include notice of a hearing upon the question of the desirability and necessity, in the interest of the public health, safety, and welfare, of the action proposed by the petition upon (i) the question of the appropriate boundaries to be assigned to such district, (ii) the propriety of the petition and other proceedings taken under this chapter, and (iii) all questions relevant to such inquiries.&lt;/p&gt;&lt;p&gt;Code 1950, ¬ß 21-14; 1964, c. 512; 1970, c. 480; 1988, c. 891.&lt;/p&gt;</t>
  </si>
  <si>
    <t>¬ß 10.1-511</t>
  </si>
  <si>
    <t>Adjournment of hearing when additional territory appears desirable.</t>
  </si>
  <si>
    <t>&lt;p&gt;If it appears upon the hearing that it may be desirable to include within the proposed district territory outside of the area within which due notice of the hearing has been given, the hearing shall be adjourned and due notice of a further hearing shall be given throughout the entire area considered for inclusion in the district.&lt;/p&gt;&lt;p&gt;Code 1950, ¬ß 21-16; 1988, c. 891.&lt;/p&gt;</t>
  </si>
  <si>
    <t>¬ß 10.1-512</t>
  </si>
  <si>
    <t>Determination of need for district.</t>
  </si>
  <si>
    <t>&lt;p&gt;After a public hearing, if the Board determines that there is need, in the interest of the public health, safety, and welfare, for the proposed district to function in the territory considered at the hearing, it shall record its determination, and shall define, by metes and bounds or by legal subdivisions the boundaries of the district. In so doing, the Board shall consider (i) the topography of the area considered and of the Commonwealth, (ii) the composition of soils in the area, (iii) the distribution of erosion, (iv) the prevailing land-use practices, (v) the desirability and necessity of including within the boundaries the particular lands under consideration and the benefits the lands may receive from being included within such boundaries, (vi) the relation of the proposed area to existing watersheds and to other soil and water conservation districts already organized or proposed for organization, (vii) the existing political subdivisions, and (viii) other relevant physical, geographical, economic, and funding factors. The territory to be included within such boundaries need not be contiguous.&lt;/p&gt;&lt;p&gt;Code 1950, ¬ß 21-17; 1964, c. 512; 1970, c. 480; 1988, c. 891; 2002, c. &lt;a href='http://lis.virginia.gov/cgi-bin/legp604.exe?021+ful+CHAP0192'&gt;192&lt;/a&gt;.&lt;/p&gt;</t>
  </si>
  <si>
    <t>¬ß 10.1-513</t>
  </si>
  <si>
    <t>Determination that district not needed.</t>
  </si>
  <si>
    <t>&lt;p&gt;If the Board determines after the hearing, and after due consideration of the relevant facts, that there is no need for a soil and water conservation district to function in the territory considered at the hearing, it shall record its determination and deny the petition.&lt;/p&gt;&lt;p&gt;Code 1950, ¬ß 21-18; 1964, c. 512; 1988, c. 891.&lt;/p&gt;</t>
  </si>
  <si>
    <t>¬ß 10.1-514</t>
  </si>
  <si>
    <t>Determination of feasibility of operation.</t>
  </si>
  <si>
    <t>&lt;p&gt;After the Board has made and recorded a determination that there is need for the organization of the proposed district in a particular territory, and has defined the boundaries, it shall consider whether the operation of a district within such boundaries is administratively practicable and feasible. In making its determination, the Board shall consider the attitudes of the occupiers of lands lying within the defined boundaries, the probable expense of the operation of such district, the effect upon the programs of any existing districts, and other relevant economic and social factors. If the Board determines that the operation of a district is administratively practicable and feasible, it shall record its determination and proceed with the organization of the district. If the Board determines that the operation of a district is not administratively practicable and feasible, it shall record its determination and deny the petition. If the petition is denied, the Board shall notify the petitioner in the manner provided in this chapter.&lt;/p&gt;&lt;p&gt;Code 1950, ¬ß 21-20; 1964, c. 512; 1970, c. 480; 1988, c. 891.&lt;/p&gt;</t>
  </si>
  <si>
    <t>¬ß 10.1-515</t>
  </si>
  <si>
    <t>Composition of governing body.</t>
  </si>
  <si>
    <t>&lt;p&gt;If the Board determines that the operation of the proposed district within the defined boundaries is administratively practicable and feasible, and the proposed district is created, then its governing body shall be a board of district directors appointed or elected in the number and manner specified as follows:&lt;/p&gt;&lt;p&gt;1. If the district embraces one county or city, or less than one county or city, the board of district directors shall consist of five members, three to be elected by the registered voters of the district and two appointed by the Board.&lt;/p&gt;&lt;p&gt;2. If the district embraces more than one county or city, or parts thereof, the board of district directors shall consist of two members elected by the registered voters from each county or city, or parts thereof embraced by the district. Two members-at-large shall be appointed by the Board.&lt;/p&gt;&lt;p&gt;Code 1950, ¬ß 21-27; 1964, c. 512; 1970, c. 480; 1978, c. 763; 1988, c. 891; 2002, cc. &lt;a href='http://lis.virginia.gov/cgi-bin/legp604.exe?021+ful+CHAP0143'&gt;143&lt;/a&gt;, &lt;a href='http://lis.virginia.gov/cgi-bin/legp604.exe?021+ful+CHAP0236'&gt;236&lt;/a&gt;.&lt;/p&gt;</t>
  </si>
  <si>
    <t>¬ß 10.1-516</t>
  </si>
  <si>
    <t>Status of district directors in event of transfer, merger, or division of districts.</t>
  </si>
  <si>
    <t>&lt;p&gt;In the event of the transfer, merger, or division of districts, the status of the district directors involved shall be affected as follows:&lt;/p&gt;&lt;p&gt;1. The composition of an existing district board of a district to which territory is transferred shall remain in effect until the terms of office of the present elected members expire. Upon the transfer of a county or city, or parts thereof, from one district to another district, (i) elected district directors residing within the territory transferred shall be appointed as directors of the district to which the territory is transferred for a term of office to coincide with that of the elected directors of the district to which the territory is transferred; and (ii) appointed district directors residing within the territory transferred shall be appointed as directors of the district to which the territory is transferred for a term of office to coincide with that of the appointed directors, either as an extension agent appointee or an at-large appointee of the district to which the territory is transferred. At the option of the petitioners, a petition may request that a proposed transfer be treated as a merger or division for the purpose of this section, and the Board at its discretion may grant or refuse such request.&lt;/p&gt;&lt;p&gt;2. Upon the merger of existing districts, or upon the separation from two or more existing districts of a county or city, or parts thereof, which merge to create a new district, all district directors residing within the territory merged shall be appointed as directors of the new district. Following the merger, (i) elected district directors residing within the territory of the new district shall be appointed as directors of the new district for a term of office to coincide with that of elected directors as provided in ¬ß &lt;a href='http://law.lis.virginia.gov/vacode/10.1-529/'&gt;10.1-529&lt;/a&gt;; and (ii) appointed district directors residing within the new district shall be appointed as directors of the new district for a term of office to coincide with that of the appointed directors, either as an extension agent appointee or an at-large appointee of the district as provided in ¬ß &lt;a href='http://law.lis.virginia.gov/vacode/10.1-529/'&gt;10.1-529&lt;/a&gt;.&lt;/p&gt;&lt;p&gt;3. Upon the division of an existing district, to create a new district, all elected or appointed district directors residing within the territory to be divided from the existing district shall be appointed as directors of the new district. Following the division, (i) elected district directors residing within the territory of the new district shall be appointed as directors of the new district for a term of office to coincide with that of elected directors as provided in ¬ß &lt;a href='http://law.lis.virginia.gov/vacode/10.1-529/'&gt;10.1-529&lt;/a&gt;; and (ii) appointed district directors residing within the territory of the new district shall be appointed as directors of the new district for a term of office to coincide with that of the appointed directors, either as an extension agent appointee or an at-large appointee of the district as provided in ¬ß &lt;a href='http://law.lis.virginia.gov/vacode/10.1-529/'&gt;10.1-529&lt;/a&gt;.&lt;/p&gt;&lt;p&gt;This section shall not be construed as broadening or limiting the size of a governing body of a district as prescribed by ¬ß &lt;a href='http://law.lis.virginia.gov/vacode/10.1-515/'&gt;10.1-515&lt;/a&gt;. If the operation of this section results in a governing body larger or smaller than the appropriate size permitted by ¬ß &lt;a href='http://law.lis.virginia.gov/vacode/10.1-515/'&gt;10.1-515&lt;/a&gt;, then such a variation, if not otherwise corrected by operation of this section, shall be cured by appropriate appointments by the Board and with the next general election after the transfer, merger, or division in which all those elected directors prescribed by ¬ß &lt;a href='http://law.lis.virginia.gov/vacode/10.1-515/'&gt;10.1-515&lt;/a&gt; may be elected.&lt;/p&gt;&lt;p&gt;1970, c. 480, ¬ß 21-27.2; 1988, c. 891; 2002, cc. &lt;a href='http://lis.virginia.gov/cgi-bin/legp604.exe?021+ful+CHAP0143'&gt;143&lt;/a&gt;, &lt;a href='http://lis.virginia.gov/cgi-bin/legp604.exe?021+ful+CHAP0236'&gt;236&lt;/a&gt;.&lt;/p&gt;</t>
  </si>
  <si>
    <t>¬ß 10.1-517</t>
  </si>
  <si>
    <t>Application and statement to the Secretary of the Commonwealth.</t>
  </si>
  <si>
    <t>&lt;p&gt;Upon the creation of a district by any means authorized by this chapter, two district directors appointed by the Board and authorized by the Board to do so, shall present to the Secretary of the Commonwealth an application signed by them, which shall set forth: (i) that a petition for the creation of the district was filed with the Board pursuant to the provisions of this chapter, and that the proceedings specified in this chapter were conducted; (ii) that the application is being filed in order to complete the organization of the district as a political subdivision under this chapter; (iii) that the Board has appointed them as district directors; (iv) the name and official residence of each of the district directors together with a certified copy of the appointments evidencing their right to office; (v) the term of office of each of the district directors; (vi) the proposed name of the district; and (vii) the location of the principal office of the district directors. The application shall be subscribed and sworn to by the two district directors authorized by the Board to make such application before an officer authorized by the laws of the Commonwealth to take and certify oaths. The application shall be accompanied by a certified statement by the Board that the district was created as required by law. The statement shall set forth the boundaries of the district as they have been defined by the Board.&lt;/p&gt;&lt;p&gt;If the creation of a district necessitates the dissolution of an existing district, an application shall be submitted to the Secretary of the Commonwealth, with the application for the district to be created, by the directors of the district to be dissolved, for the discontinuance of such district, contingent upon the creation of the new district. The application for discontinuance, duly verified, shall simply state that the lands encompassed in the district to be dissolved shall be included within the territory of the district created. The application for discontinuance of such district shall be accompanied by a certified statement by the Board that the discontinued district was dissolved as required by law and the new district was created as required by law. The statement shall contain a description of the boundaries of each district dissolved and shall set forth the boundaries of the district created as defined by the Board. The Secretary of the Commonwealth shall issue to the directors of each district a certificate of dissolution and shall record the certificate in an appropriate book of record in his office.&lt;/p&gt;&lt;p&gt;When the boundaries of districts are changed pursuant to the provisions of this chapter, the various affected district boards shall each present to the Secretary of the Commonwealth an application, signed by them, for a new certificate of organization evidencing the change of boundaries. The application shall be filed with the Secretary of the Commonwealth accompanied by a certified statement by the Board that the boundaries have been changed in accordance with the provisions of this chapter. The statement by the Board shall define the new boundary line in a manner adequate to describe the boundary changes of districts. When the application and statement have been filed with the Secretary of the Commonwealth, the change of boundary shall become effective and the Secretary of the Commonwealth shall issue to the directors of each of the districts a certificate of organization evidencing the change of boundaries.&lt;/p&gt;&lt;p&gt;Code 1950, ¬ß 21-28; 1964, c. 512; 1970, c. 480; 1988, c. 891.&lt;/p&gt;</t>
  </si>
  <si>
    <t>¬ß 10.1-518</t>
  </si>
  <si>
    <t>Action of Secretary on the application and statement; change of name of district.</t>
  </si>
  <si>
    <t>&lt;p&gt;The Secretary of the Commonwealth shall examine the application and statement and, if he finds that the name proposed for the district is not identical to that of any other soil and water conservation district shall receive and file them and shall record the application in an appropriate book of record in his office. If the Secretary of the Commonwealth finds that the name proposed for the district is identical to that of any other soil and water conservation district, or so nearly similar as to lead to confusion and uncertainty, he shall certify such fact to the Board, which shall submit to the Secretary of the Commonwealth a new name for the district. Upon receipt of the new name, the Secretary of the Commonwealth shall record the application, with the name so modified, in an appropriate book of record in his office. When the application and statement have been made, filed and recorded, as herein provided, the district shall constitute a political subdivision of the Commonwealth. The Secretary of the Commonwealth shall make and issue to the directors a certificate, under the lesser seal of the Commonwealth, of the due organization of the district and shall record the certificate with the application and statement. The boundaries of the district shall include the territory as determined by the Board, but shall not include any area included within the boundaries of another district, except in those cases otherwise provided for in this article. The name of any district may be changed if a petition for such change is subscribed by twenty-five or more landowners from each county or city comprising the district and adopted by resolution of the district directors at any regular meeting. The district directors shall submit a copy of the resolution to the Board and, if the Board concurs, it shall present the resolution, together with a certified statement that it concurs, to the Secretary of the Commonwealth who shall file the resolution and issue a new or amended certificate of organization.&lt;/p&gt;&lt;p&gt;Code 1950, ¬ß 21-29; 1954, c. 670; 1958, c. 409; 1960, c. 208; 1962, c. 212; 1964, c. 512; 1970, c. 480; 1988, c. 891.&lt;/p&gt;</t>
  </si>
  <si>
    <t>¬ß 10.1-518.1</t>
  </si>
  <si>
    <t>Secretary to send copies of certificates to State Board of Elections.</t>
  </si>
  <si>
    <t>&lt;p&gt;Whenever the Secretary issues a certificate creating, dissolving, or changing the name or composition of a district, the Secretary shall promptly send a certified copy of such certificate to the State Board of Elections.&lt;/p&gt;&lt;p&gt;2001, c. &lt;a href='http://lis.virginia.gov/cgi-bin/legp604.exe?011+ful+CHAP0053'&gt;53&lt;/a&gt;.&lt;/p&gt;</t>
  </si>
  <si>
    <t>¬ß 10.1-519</t>
  </si>
  <si>
    <t>Renewal of petition after disapproval or denial.</t>
  </si>
  <si>
    <t>&lt;p&gt;After six months have expired from the date of the disapproval or denial of any petition for a soil and water conservation district, subsequent petitions covering the same or substantially the same territory may be filed with the Board as provided in this chapter.&lt;/p&gt;&lt;p&gt;Code 1950, ¬ß 21-30; 1964, c. 512; 1970, c. 480; 1988, c. 891.&lt;/p&gt;</t>
  </si>
  <si>
    <t>¬ß 10.1-520</t>
  </si>
  <si>
    <t>Contracts to remain in force; succession to rights and obligations.</t>
  </si>
  <si>
    <t>&lt;p&gt;Upon consummation of any transfer, merger, or division, or any combination thereof, using territory within a previously existing district to form a new district or to add to an existing district, all contracts in effect at the time of the consummation, affecting or relating to the territory transferred, merged, or divided, to which the governing body of the district from which such territory was acquired is a party shall remain in force for the period provided in the contracts. Rights and obligations acquired or assumed by the district from which the territory was acquired shall succeed to the district to which the territory is transferred.&lt;/p&gt;&lt;p&gt;1970, c. 480, ¬ß 21-31.2; 1988, c. 891.&lt;/p&gt;</t>
  </si>
  <si>
    <t>¬ß 10.1-521</t>
  </si>
  <si>
    <t>Determination of status of district boundaries upon annexation or consolidation.</t>
  </si>
  <si>
    <t>&lt;p&gt;Notwithstanding the provisions of ¬ß &lt;a href='http://law.lis.virginia.gov/vacode/10.1-507/'&gt;10.1-507&lt;/a&gt;, the Board may, in its discretion, relocate or redefine district boundaries on its own motion pending or subsequent to any annexation or consolidation.&lt;/p&gt;&lt;p&gt;If the Board determines on its own motion to relocate or redefine district boundaries, the Board shall serve written notice of its determination, containing the full terms of the proposed relocation or redefinition, on the governing body of each district, county, city and town affected by the relocation or redefinition of boundaries. If within forty-five days from the date of service of such notice each governing body affected approves the Board's action by resolution of a majority of the members, the Board may then proceed to act on its motion without a public hearing.&lt;/p&gt;&lt;p&gt;1970, c. 480, ¬ß 21-31.3; 1988, c. 891.&lt;/p&gt;</t>
  </si>
  <si>
    <t>¬ß 10.1-522</t>
  </si>
  <si>
    <t>Certificate of Secretary of Commonwealth as evidence.</t>
  </si>
  <si>
    <t>&lt;p&gt;In any suit, action, or proceeding involving the validity or enforcement of, or relating to, any contract, proceeding, or action of the district, the district shall be deemed to have been established, reorganized, or renamed, in accordance with the provisions of this chapter upon proof of the issuance of the certificate by the Secretary of the Commonwealth. A copy of such certificate shall be admissible in evidence in any such suit, action, or proceeding and shall be proof of the issuance and contents thereof.&lt;/p&gt;&lt;p&gt;Code 1950, ¬ß 21-32; 1954, c. 670; 1988, c. 891.&lt;/p&gt;</t>
  </si>
  <si>
    <t>¬ß 10.1-523</t>
  </si>
  <si>
    <t>Nominating petitions; posting of notice.</t>
  </si>
  <si>
    <t>&lt;p&gt;A. Beginning 30 days after the date of issuance by the Secretary of the Commonwealth of a certificate of organization of a district, but not later than the filing date specified in ¬ß &lt;a href='http://law.lis.virginia.gov/vacode/24.2-507/'&gt;24.2-507&lt;/a&gt; for the November 2003 general election and each fourth year thereafter, nominating petitions, statements of qualifications, and declarations of candidacy shall be filed with the general registrar of the county or city where the candidate resides, pursuant to ¬ß¬ß &lt;a href='http://law.lis.virginia.gov/vacode/24.2-501/'&gt;24.2-501&lt;/a&gt;, &lt;a href='http://law.lis.virginia.gov/vacode/24.2-503/'&gt;24.2-503&lt;/a&gt;, &lt;a href='http://law.lis.virginia.gov/vacode/24.2-505/'&gt;24.2-505&lt;/a&gt;, &lt;a href='http://law.lis.virginia.gov/vacode/24.2-506/'&gt;24.2-506&lt;/a&gt;, and &lt;a href='http://law.lis.virginia.gov/vacode/24.2-507/'&gt;24.2-507&lt;/a&gt;, to nominate candidates for elected directors of such districts. Nominating petitions, statements of qualifications, and declarations of candidacy for elected directors of existing districts shall be filed with the general registrar of the county or city where the candidate resides, pursuant to ¬ß¬ß &lt;a href='http://law.lis.virginia.gov/vacode/24.2-501/'&gt;24.2-501&lt;/a&gt;, &lt;a href='http://law.lis.virginia.gov/vacode/24.2-503/'&gt;24.2-503&lt;/a&gt;, &lt;a href='http://law.lis.virginia.gov/vacode/24.2-505/'&gt;24.2-505&lt;/a&gt;, &lt;a href='http://law.lis.virginia.gov/vacode/24.2-506/'&gt;24.2-506&lt;/a&gt;, and &lt;a href='http://law.lis.virginia.gov/vacode/24.2-507/'&gt;24.2-507&lt;/a&gt;. Notice of the date for filing such petitions and the time of the election shall be posted in a prominent location accessible to the public at each district office at least 30 days before the filing date. In addition, districts may use newsletters, websites, public service announcements, and other notices to advise the public of elections of district directors.&lt;/p&gt;&lt;p&gt;B. Registered voters may sign more than one nominating petition to nominate more than one candidate for district director.&lt;/p&gt;&lt;p&gt;C. The Virginia Soil and Water Conservation Board shall notify each district of the requirement (i) to post notice of the dates for filing such petitions and the election and (ii) that the posting shall be in a prominent location accessible to the public at each district office at least 30 days before the filing date.&lt;/p&gt;&lt;p&gt;D. Beginning in the year 2003, elections shall be held only at the November general election in 2003 and at the November general election in each fourth year thereafter.&lt;/p&gt;&lt;p&gt;Code 1950, ¬ß¬ß 21-33 to 21-36; 1964, c. 512; 1970, c. 480; 1988, c. 891; 2001, c. &lt;a href='http://lis.virginia.gov/cgi-bin/legp604.exe?011+ful+CHAP0053'&gt;53&lt;/a&gt;; 2002, cc. &lt;a href='http://lis.virginia.gov/cgi-bin/legp604.exe?021+ful+CHAP0143'&gt;143&lt;/a&gt;, &lt;a href='http://lis.virginia.gov/cgi-bin/legp604.exe?021+ful+CHAP0236'&gt;236&lt;/a&gt;; 2009, cc. &lt;a href='http://lis.virginia.gov/cgi-bin/legp604.exe?091+ful+CHAP0370'&gt;370&lt;/a&gt;, &lt;a href='http://lis.virginia.gov/cgi-bin/legp604.exe?091+ful+CHAP0629'&gt;629&lt;/a&gt;.&lt;/p&gt;</t>
  </si>
  <si>
    <t>¬ß 10.1-524</t>
  </si>
  <si>
    <t>Names of nominees furnished electoral board; how ballots printed, etc.</t>
  </si>
  <si>
    <t>&lt;p&gt;The names of all nominees shall be furnished to the secretary of the electoral board of the respective county or city and shall be printed upon ballots. The ballots shall be printed, voted, counted and canvassed in conformity with the provisions of general law relating to elections, except as herein otherwise provided.&lt;/p&gt;&lt;p&gt;Code 1950, ¬ß 21-37; 1960, c. 208; 1970, c. 480; 1988, c. 891.&lt;/p&gt;</t>
  </si>
  <si>
    <t>¬ß 10.1-525</t>
  </si>
  <si>
    <t>Canvassing returns.</t>
  </si>
  <si>
    <t>&lt;p&gt;The result of the election shall be canvassed and certified by the electoral board for the county or city in which the candidate resides pursuant to ¬ß¬ß &lt;a href='http://law.lis.virginia.gov/vacode/24.2-671/'&gt;24.2-671&lt;/a&gt; through &lt;a href='http://law.lis.virginia.gov/vacode/24.2-678/'&gt;24.2-678&lt;/a&gt;. The State Board of Elections shall, promptly after the meeting required by ¬ß &lt;a href='http://law.lis.virginia.gov/vacode/24.2-679/'&gt;24.2-679&lt;/a&gt;, certify to the Director of the Department of Conservation and Recreation a list of the candidates elected and certified as Directors of Soil and Water Conservation Districts, as reported pursuant to ¬ß &lt;a href='http://law.lis.virginia.gov/vacode/24.2-675/'&gt;24.2-675&lt;/a&gt;.&lt;/p&gt;&lt;p&gt;Code 1950, ¬ß 21-38; 1960, c. 208; 1964, c. 512; 1988, c. 891; 2001, c. &lt;a href='http://lis.virginia.gov/cgi-bin/legp604.exe?011+ful+CHAP0053'&gt;53&lt;/a&gt;; 2002, cc. &lt;a href='http://lis.virginia.gov/cgi-bin/legp604.exe?021+ful+CHAP0143'&gt;143&lt;/a&gt;, &lt;a href='http://lis.virginia.gov/cgi-bin/legp604.exe?021+ful+CHAP0236'&gt;236&lt;/a&gt;.&lt;/p&gt;</t>
  </si>
  <si>
    <t>¬ß 10.1-526</t>
  </si>
  <si>
    <t>Persons eligible to vote.</t>
  </si>
  <si>
    <t>&lt;p&gt;All registered voters residing within each county or city or part thereof shall be eligible to vote in the election for their respective nominees.&lt;/p&gt;&lt;p&gt;Code 1950, ¬ß 21-39; 1970, c. 480; 1988, c. 891.&lt;/p&gt;</t>
  </si>
  <si>
    <t>¬ß 10.1-527</t>
  </si>
  <si>
    <t>Determination of candidates elected.</t>
  </si>
  <si>
    <t>&lt;p&gt;If the district embraces one county or city, or less than one county or city, the three candidates who receive the largest number of the votes cast in the election shall be elected directors for the district.&lt;/p&gt;&lt;p&gt;If the district embraces more than one county or city, or parts thereof, the two candidates from each county or city, or part thereof, receiving the largest number of the votes cast in the election shall be the elected directors for the district.&lt;/p&gt;&lt;p&gt;Code 1950, ¬ß 21-40; 1970, c. 480; 1988, c. 891.&lt;/p&gt;</t>
  </si>
  <si>
    <t>¬ß 10.1-528</t>
  </si>
  <si>
    <t>Expenses and publication of results.</t>
  </si>
  <si>
    <t>&lt;p&gt;The expenses of such elections shall be paid by the counties or cities concerned. The State Board of Elections shall publish, or have published within the district, the results of the election.&lt;/p&gt;&lt;p&gt;Code 1950, ¬ß 21-41; 1960, c. 208; 1964, c. 512; 1988, c. 891; 2002, cc. &lt;a href='http://lis.virginia.gov/cgi-bin/legp604.exe?021+ful+CHAP0143'&gt;143&lt;/a&gt;, &lt;a href='http://lis.virginia.gov/cgi-bin/legp604.exe?021+ful+CHAP0236'&gt;236&lt;/a&gt;.&lt;/p&gt;</t>
  </si>
  <si>
    <t>¬ß 10.1-529</t>
  </si>
  <si>
    <t>District directors constitute governing body; qualifications.</t>
  </si>
  <si>
    <t>&lt;p&gt;The governing body of the district shall consist of five or more district directors, elected and appointed as provided in this article.&lt;/p&gt;&lt;p&gt;The two district directors appointed by the Board shall be persons who are by training and experience qualified to perform the specialized skilled services which will be required of them in the performance of their duties. One of the appointed district directors shall be the extension agent of the county or city, or one of the counties or cities constituting the district, or a part thereof. Other appointed and elected district directors shall reside within the boundaries of the district.&lt;/p&gt;&lt;p&gt;Code 1950, ¬ß¬ß 21-42, 21-43; 1954, c. 670; 1964, c. 512; 1970, c. 480; 1988, c. 891.&lt;/p&gt;</t>
  </si>
  <si>
    <t>¬ß 10.1-529.1</t>
  </si>
  <si>
    <t>Duties of district directors.</t>
  </si>
  <si>
    <t>&lt;p&gt;In addition to other duties and powers, district directors shall:&lt;/p&gt;&lt;p&gt;1. Identify soil and water issues and opportunities within the district or related to the district and establish priorities for addressing these issues;&lt;/p&gt;&lt;p&gt;2. Seek a comprehensive understanding of the complex issues that impact soil and water, and assist in resolving the identified issues at the watershed, local, regional, state, and national levels;&lt;/p&gt;&lt;p&gt;3. Engage in actions that will improve soil and water stewardship by use of locally led programs;&lt;/p&gt;&lt;p&gt;4. Increase understanding among community leaders, including elected officials and others, of their role in soil and water quality protection and improvement;&lt;/p&gt;&lt;p&gt;5. Foster discussion and advancement within the community of positions and programs by their district;&lt;/p&gt;&lt;p&gt;6. Actively participate in the activities of the district and ensure district resources are used effectively and managed wisely; and&lt;/p&gt;&lt;p&gt;7. Support and promote the advancement of districts and their capabilities.&lt;/p&gt;&lt;p&gt;2005, c. &lt;a href='http://lis.virginia.gov/cgi-bin/legp604.exe?051+ful+CHAP0073'&gt;73&lt;/a&gt;.&lt;/p&gt;</t>
  </si>
  <si>
    <t>¬ß 10.1-530</t>
  </si>
  <si>
    <t>Designation of chairman; terms of office; filling vacancies.</t>
  </si>
  <si>
    <t>&lt;p&gt;A. The district directors shall designate a chairman from the elected members, or from the Board-appointed members, of the district board and may change such designation.&lt;/p&gt;&lt;p&gt;B. The term of office of each district director shall be four years. A district director shall hold office until his successor has been elected or appointed and has qualified. The selection of successors to fill a full term shall be made in accordance with the provisions of this article. Beginning in the year 2003, the election of district directors shall be held at the November 2003 general election and each fourth year thereafter. The terms of office of elected district directors shall begin on January 1 following the November general election. The term of office of any district director elected in November 1999 shall be extended to the January 1 following the November 2003 general election. The term of office of any district director elected in November 2000 shall expire on the January 1 following the November 2003 general election. The term of office of any district director elected in November 2001 or 2002 shall be extended to expire on the January 1 following the November general election in 2007. Appointments made by the Board to the at-large position held by an extension agent shall be made to commence January 1, 2005, and each fourth year thereafter. Appointments made by the Board to the other at-large position shall be made to commence January 1, 2007, and each fourth year thereafter. Any appointment made by the Board prior to January 1, 2005, to an at-large position held by an extension agent shall be made to expire January 1, 2005; and any appointment made by the Board prior to January 1, 2007, to the other at-large position shall be made to expire January 1, 2007.&lt;/p&gt;&lt;p&gt;C. A vacancy shall exist in the event of the death, resignation or removal of residence from the district of any director or the elimination or detachment from the district of the territory in which a director resides, or by the removal of a director from office by the Board. Any vacancy in an elected or appointed director's position shall be filled by an appointment made by the Board for the unexpired term. In the event of the creation of a new district, the transfer of territory from an existing district to an existing district, or the addition of territory not previously within an existing district to an existing district, the Board may appoint directors to fill the vacancies of elected directors prescribed by ¬ß &lt;a href='http://law.lis.virginia.gov/vacode/10.1-515/'&gt;10.1-515&lt;/a&gt; in the newly created district or in the territory added to an existing district. Such appointed directors shall serve in office until the elected directors prescribed by ¬ß &lt;a href='http://law.lis.virginia.gov/vacode/10.1-515/'&gt;10.1-515&lt;/a&gt; take office after the next general election at which directors for the entire district are selected.&lt;/p&gt;&lt;p&gt;Code 1950, ¬ß¬ß 21-44, 21-45; 1954, c. 670; 1956, c. 654; 1964, c. 512; 1970, c. 480; 1988, c. 891; 2001, c. &lt;a href='http://lis.virginia.gov/cgi-bin/legp604.exe?011+ful+CHAP0054'&gt;54&lt;/a&gt;; 2002, cc. &lt;a href='http://lis.virginia.gov/cgi-bin/legp604.exe?021+ful+CHAP0143'&gt;143&lt;/a&gt;, &lt;a href='http://lis.virginia.gov/cgi-bin/legp604.exe?021+ful+CHAP0236'&gt;236&lt;/a&gt;.&lt;/p&gt;</t>
  </si>
  <si>
    <t>¬ß 10.1-531</t>
  </si>
  <si>
    <t>Quorum and expenses.</t>
  </si>
  <si>
    <t>&lt;p&gt;A majority of the district directors currently in office shall constitute a quorum and the concurrence of a majority of those present and voting shall be required for all determinations. A district director shall receive no compensation for his services, but shall be entitled to expenses, including traveling expenses, necessarily incurred in the discharge of his duties.&lt;/p&gt;&lt;p&gt;Code 1950, ¬ß 21-46; 1970, c. 480; 1988, c. 891; 2003, c. &lt;a href='http://lis.virginia.gov/cgi-bin/legp604.exe?031+ful+CHAP0616'&gt;616&lt;/a&gt;.&lt;/p&gt;</t>
  </si>
  <si>
    <t>¬ß 10.1-532</t>
  </si>
  <si>
    <t>Employment of officers, agents and employees.</t>
  </si>
  <si>
    <t>&lt;p&gt;The district directors may employ a secretary-treasurer, whose qualifications shall be approved by the Board, technical experts, and such other officers, agents and employees, permanent and temporary, as they may require, and shall determine their qualifications, duties and compensation.&lt;/p&gt;&lt;p&gt;Code 1950, ¬ß 21-47; 1964, c. 512; 1970, c. 480; 1988, c. 891.&lt;/p&gt;</t>
  </si>
  <si>
    <t>¬ß 10.1-533</t>
  </si>
  <si>
    <t>Delegation of powers.</t>
  </si>
  <si>
    <t>&lt;p&gt;The district directors may delegate to their chairman or to one or more district directors, agents or employees such powers and duties as they may deem proper.&lt;/p&gt;&lt;p&gt;Code 1950, ¬ß 21-48; 1970, c. 480; 1988, c. 891.&lt;/p&gt;</t>
  </si>
  <si>
    <t>¬ß 10.1-534</t>
  </si>
  <si>
    <t>Information furnished Board.</t>
  </si>
  <si>
    <t>&lt;p&gt;The district directors shall furnish to the Board or Department, upon request, copies of ordinances, rules, regulations, orders, contracts, forms, and other documents that they adopt or employ, and other information concerning their activities as the Board or Department may require in the performance of its duties under this chapter.&lt;/p&gt;&lt;p&gt;Code 1950, ¬ß 21-49; 1964, c. 512; 1970, c. 480; 1988, c. 891.&lt;/p&gt;</t>
  </si>
  <si>
    <t>¬ß 10.1-535</t>
  </si>
  <si>
    <t>Bonds of officers and employees; records and accounts.</t>
  </si>
  <si>
    <t>&lt;p&gt;The district directors shall (i) provide for the execution of surety bonds for all employees and officers who shall be entrusted with funds or property; (ii) provide for the keeping of a full and accurate record of all proceedings and of all resolutions, regulations, and orders issued or adopted; and (iii) provide for an annual audit of the accounts of receipts and disbursements by the Auditor of Public Accounts or a certified public accountant approved by him.&lt;/p&gt;&lt;p&gt;Code 1950, ¬ß 21-50; 1970, c. 480; 1988, c. 891.&lt;/p&gt;</t>
  </si>
  <si>
    <t>¬ß 10.1-536</t>
  </si>
  <si>
    <t>Removal from office.</t>
  </si>
  <si>
    <t>&lt;p&gt;Any district director may be removed by the Board for neglect of duty or malfeasance in office, or may be removed in accordance with the provisions of general law. Upon receipt of a sworn complaint against a director filed by a majority of the directors of that same district, the Board shall (i) notify the district director that a complaint has been filed against him and (ii) hold a hearing to determine whether the district director's conduct constitutes neglect of duty or malfeasance in office.&lt;/p&gt;&lt;p&gt;Code 1950, ¬ß 21-51; 1964, c. 512; 1970, c. 480; 1988, c. 891; 1996, c. &lt;a href='http://lis.virginia.gov/cgi-bin/legp604.exe?961+ful+CHAP0493'&gt;493&lt;/a&gt;.&lt;/p&gt;</t>
  </si>
  <si>
    <t>¬ß 10.1-537</t>
  </si>
  <si>
    <t>Representatives of governing bodies to be invited to consult with directors.</t>
  </si>
  <si>
    <t>&lt;p&gt;The district directors shall invite the legislative body of any locality located near the territory comprised within the district to designate a representative to advise and consult with the directors of the district on all questions of program and policy which may affect the property, water supply, or other interests of such locality.&lt;/p&gt;&lt;p&gt;Code 1950, ¬ß 21-52; 1970, c. 480; 1988, c. 891.&lt;/p&gt;</t>
  </si>
  <si>
    <t>¬ß 10.1-538</t>
  </si>
  <si>
    <t>District is political subdivision.</t>
  </si>
  <si>
    <t>&lt;p&gt;A soil and water conservation district organized under the provisions of this article shall constitute a political subdivision of this Commonwealth.&lt;/p&gt;&lt;p&gt;Code 1950, ¬ß 21-53; 1964, c. 512; 1970, c. 480; 1988, c. 891.&lt;/p&gt;</t>
  </si>
  <si>
    <t>¬ß 10.1-539</t>
  </si>
  <si>
    <t>Surveys and dissemination of information.</t>
  </si>
  <si>
    <t>&lt;p&gt;Districts are authorized to (i) conduct surveys, investigations, and research relating to soil erosion and floodwater and sediment damages, and to agricultural and nonagricultural phases of the conservation, development, utilization, and disposal of water, and the preventive and control measures and works of improvement needed; (ii) publish the results of such surveys, investigations, or research; and (iii) disseminate information concerning preventive and control measures and works of improvement. However, in order to avoid duplication of research activities, no district shall initiate any research program except in cooperation with the government of the Commonwealth or the United States.&lt;/p&gt;&lt;p&gt;Code 1950, ¬ß 21-54; 1956, c. 654; 1970, c. 480; 1988, c. 891.&lt;/p&gt;</t>
  </si>
  <si>
    <t>¬ß 10.1-540</t>
  </si>
  <si>
    <t>Demonstrational projects.</t>
  </si>
  <si>
    <t>&lt;p&gt;Districts are authorized to conduct demonstrational projects within the district on lands owned or controlled by the Commonwealth or any of its agencies, with the consent and cooperation of the agency administering and having jurisdiction thereof, and on any other lands within the district upon obtaining the consent of the owner and occupier of such lands or the necessary rights or interests in such lands. The purpose of such projects is to demonstrate by example the means, methods, and measures by which soil and water resources may be conserved, and soil erosion in the form of soil washing may be prevented and controlled, and works of improvement for flood prevention or agricultural and nonagricultural phases of the conservation, development, utilization, and disposal of water may be carried out.&lt;/p&gt;&lt;p&gt;Code 1950, ¬ß 21-55; 1956, c. 654; 1970, c. 480; 1988, c. 891.&lt;/p&gt;</t>
  </si>
  <si>
    <t>¬ß 10.1-541</t>
  </si>
  <si>
    <t>Preventive and control measures.</t>
  </si>
  <si>
    <t>&lt;p&gt;Districts are authorized to carry out preventive and control measures and works of improvement for flood prevention or agricultural and nonagricultural phases of the conservation, development, utilization, and disposal of water within the district including, but not limited to, engineering operations, methods of cultivation, the growing of vegetation and changes in use of land on lands owned or controlled by the Commonwealth or any of its agencies, with the consent and cooperation of the agency administering and having jurisdiction thereof, and on any other lands within the district upon obtaining the consent of the owner and occupier of such lands or the necessary rights or interests in such lands.&lt;/p&gt;&lt;p&gt;Code 1950, ¬ß 21-56; 1956, c. 654; 1970, c. 480; 1988, c. 891.&lt;/p&gt;</t>
  </si>
  <si>
    <t>¬ß 10.1-542</t>
  </si>
  <si>
    <t>Financial aid to agencies and occupiers.</t>
  </si>
  <si>
    <t>&lt;p&gt;Districts are authorized to enter into agreements, within the limits of available appropriations, to give, lend or otherwise furnish financial or other aid to any governmental or other agency, or any occupier of lands within the district, to provide erosion-control and prevention operations and works of improvement for flood prevention or agricultural and nonagricultural phases of the conservation, development, utilization, and disposal of water within the district. Agreements shall be subject to such conditions as the directors may deem necessary to advance the purposes of this chapter.&lt;/p&gt;&lt;p&gt;Code 1950, ¬ß 21-57; 1956, c. 654; 1970, c. 480; 1988, c. 891.&lt;/p&gt;</t>
  </si>
  <si>
    <t>¬ß 10.1-543</t>
  </si>
  <si>
    <t>Acquisition, improvement and disposition of property.</t>
  </si>
  <si>
    <t>&lt;p&gt;Districts are authorized to (i) obtain options upon and to acquire, by purchase, exchange, lease, gift, grant, bequest, devise, or otherwise, any property, real or personal, or rights or interests therein; (ii) maintain, administer, and improve any properties acquired, to receive income from such properties and to expend such income in carrying out the purposes and provisions of this article; and (iii) sell, lease, or otherwise dispose of any of their property or interests therein in furtherance of the provisions of this chapter.&lt;/p&gt;&lt;p&gt;Code 1950, ¬ß 21-58; 1988, c. 891.&lt;/p&gt;</t>
  </si>
  <si>
    <t>¬ß 10.1-544</t>
  </si>
  <si>
    <t>Making material and equipment available.</t>
  </si>
  <si>
    <t>&lt;p&gt;Districts are authorized to make available, on terms they prescribe, to land occupiers within the district, agricultural and engineering machinery and equipment, fertilizer, seeds and seedlings and other material or equipment that will assist land occupiers to conserve soil resources, to prevent and control soil erosion and to prevent floods or to carry out the agricultural and nonagricultural phases of the conservation, development, utilization, and disposal of water.&lt;/p&gt;&lt;p&gt;Code 1950, ¬ß 21-59; 1956, c. 654; 1970, c. 480; 1988, c. 891.&lt;/p&gt;</t>
  </si>
  <si>
    <t>¬ß 10.1-545</t>
  </si>
  <si>
    <t>Construction, improvement, operation and maintenance of structures.</t>
  </si>
  <si>
    <t>&lt;p&gt;Districts are authorized to construct, improve, operate and maintain such structures as may be necessary or convenient for the performance of any of the operations authorized in this chapter.&lt;/p&gt;&lt;p&gt;Code 1950, ¬ß 21-60; 1956, c. 654; 1988, c. 891.&lt;/p&gt;</t>
  </si>
  <si>
    <t>¬ß 10.1-546</t>
  </si>
  <si>
    <t>Development of programs and plans.</t>
  </si>
  <si>
    <t>&lt;p&gt;Districts are authorized to develop comprehensive programs and plans for the conservation of soil resources, for the control and prevention of soil erosion, for flood prevention or for agricultural and nonagricultural phases of the conservation, development, utilization, and disposal of water within the district. Such programs and plans shall specify the acts, procedures, performances, and avoidances which are necessary or desirable to effect such programs and plans, including the specification of engineering operations, methods of cultivation, the growing of vegetation, cropping programs, tillage practices, and changes in use of land. After such programs and plans have been approved by the Board, districts are authorized to publish such programs and plans, and information, and bring them to the attention of occupiers of lands within the district.&lt;/p&gt;&lt;p&gt;Code 1950, ¬ß 21-61; 1956, c. 654; 1964, c. 512; 1970, c. 480; 1988, c. 891.&lt;/p&gt;</t>
  </si>
  <si>
    <t>¬ß 10.1-546.1</t>
  </si>
  <si>
    <t>Delivery of Agricultural Best Management Practices Cost-Share Program.</t>
  </si>
  <si>
    <t>&lt;p&gt;Districts shall locally deliver the Virginia Agricultural Best Management Practices Cost-Share Program described under ¬ß &lt;a href='http://law.lis.virginia.gov/vacode/10.1-2128.1/'&gt;10.1-2128.1&lt;/a&gt;, under the direction of the Board, as a means of promoting voluntary adoption of conservation management practices by farmers and land managers in support of the Department's nonpoint source pollution management program.&lt;/p&gt;&lt;p&gt;2004, c. &lt;a href='http://lis.virginia.gov/cgi-bin/legp604.exe?041+ful+CHAP0474'&gt;474&lt;/a&gt;; 2009, cc. &lt;a href='http://lis.virginia.gov/cgi-bin/legp604.exe?091+ful+CHAP0209'&gt;209&lt;/a&gt;, &lt;a href='http://lis.virginia.gov/cgi-bin/legp604.exe?091+ful+CHAP0263'&gt;263&lt;/a&gt;; 2013, cc. &lt;a href='http://lis.virginia.gov/cgi-bin/legp604.exe?131+ful+CHAP0593'&gt;593&lt;/a&gt;, &lt;a href='http://lis.virginia.gov/cgi-bin/legp604.exe?131+ful+CHAP0658'&gt;658&lt;/a&gt;.&lt;/p&gt;</t>
  </si>
  <si>
    <t>¬ß 10.1-547</t>
  </si>
  <si>
    <t>Acquisition and administration of projects; acting as agent for United States, etc.; acceptance of gifts.</t>
  </si>
  <si>
    <t>&lt;p&gt;Districts shall have the following additional authority:&lt;/p&gt;&lt;p&gt;1. To acquire by purchase, lease, or other similar means, and to administer, any soil conservation, flood prevention, drainage, irrigation, agricultural and nonagricultural water management, erosion control, or erosion prevention project, or combinations thereof, located within its boundaries undertaken by the United States or any of its agencies, or by the Commonwealth or any of its agencies;&lt;/p&gt;&lt;p&gt;2. To manage, as agent of the United States or any of its agencies, or of the Commonwealth or any of its agencies, any soil conservation, flood prevention, drainage, irrigation, agricultural and nonagricultural water management, erosion control or erosion prevention project, or combinations thereof, within its boundaries;&lt;/p&gt;&lt;p&gt;3. To act as agent for the United States or any of its agencies, or for the Commonwealth or any of its agencies, in connection with the acquisition, construction, maintenance, operation, or administration of any soil conservation, flood prevention, drainage, irrigation, agricultural and nonagricultural water management, erosion control, or erosion prevention project, or combinations thereof, within its boundaries;&lt;/p&gt;&lt;p&gt;4. To accept donations, gifts, and contributions in money, services, materials, or otherwise, from the United States or any of its agencies, or from the Commonwealth or any of its agencies or from any other source, and to use or expend such moneys, services, materials, or other contributions in carrying on its operations.&lt;/p&gt;&lt;p&gt;Code 1950, ¬ß 21-62; 1956, c. 654; 1970, c. 480; 1988, c. 891.&lt;/p&gt;</t>
  </si>
  <si>
    <t>¬ß 10.1-548</t>
  </si>
  <si>
    <t>Contracts; rules.</t>
  </si>
  <si>
    <t>&lt;p&gt;Districts are authorized to have a seal; to have perpetual succession unless terminated as hereinafter provided; to make and execute contracts and other instruments necessary or convenient to the exercise of their powers; to make, amend and repeal regulations not inconsistent with this chapter, to effect their purposes and powers.&lt;/p&gt;&lt;p&gt;Code 1950, ¬ß 21-63; 1988, c. 891.&lt;/p&gt;</t>
  </si>
  <si>
    <t>¬ß 10.1-549</t>
  </si>
  <si>
    <t>Cooperation between districts.</t>
  </si>
  <si>
    <t>&lt;p&gt;The directors of any two or more districts may cooperate in the exercise of any or all powers conferred in this chapter.&lt;/p&gt;&lt;p&gt;Code 1950, ¬ß 21-4; 1970, c. 480; 1988, c. 891.&lt;/p&gt;</t>
  </si>
  <si>
    <t>¬ß 10.1-549.1</t>
  </si>
  <si>
    <t>Virginia Envirothon.</t>
  </si>
  <si>
    <t>&lt;p&gt;Districts in partnership with other districts, agencies, organizations, and associations are authorized to coordinate and implement the Virginia Envirothon Program, administered by the Virginia Association of Soil and Water Conservation Districts, which enables learning experiences for high school students through competitive events focusing on natural resource conservation.&lt;/p&gt;&lt;p&gt;2003, c. &lt;a href='http://lis.virginia.gov/cgi-bin/legp604.exe?031+ful+CHAP0402'&gt;402&lt;/a&gt;.&lt;/p&gt;</t>
  </si>
  <si>
    <t>¬ß 10.1-550</t>
  </si>
  <si>
    <t>State agencies to cooperate.</t>
  </si>
  <si>
    <t>&lt;p&gt;Agencies of the Commonwealth which have jurisdiction over or administer any state-owned lands, and agencies of any political subdivision of the Commonwealth which have jurisdiction over or administer any publicly owned lands lying within the boundaries of any district, shall cooperate to the fullest extent with the district directors in the effectuation of programs and operations undertaken pursuant to this chapter. The district directors shall be given free access to enter and perform work upon such public-owned lands.&lt;/p&gt;&lt;p&gt;Code 1950, ¬ß 21-5; 1970, c. 480; 1988, c. 891.&lt;/p&gt;</t>
  </si>
  <si>
    <t>¬ß 10.1-551</t>
  </si>
  <si>
    <t>Conditions for extension of benefits.</t>
  </si>
  <si>
    <t>&lt;p&gt;As a condition to the extending of any benefits under this chapter to, or the performance of work upon, any lands not owned or controlled by the Commonwealth or any of its agencies, the district directors may require contributions in money, services, materials, or otherwise to any operations conferring such benefits, and may require land occupiers to enter into and perform such agreements or covenants as to the permanent use of such lands that will tend to prevent or control erosion and prevent floodwaters and sediment damages thereon.&lt;/p&gt;&lt;p&gt;Code 1950, ¬ß 21-64; 1956, c. 654; 1970, c. 480; 1988, c. 891.&lt;/p&gt;</t>
  </si>
  <si>
    <t>¬ß 10.1-552</t>
  </si>
  <si>
    <t>Renting machinery and equipment.</t>
  </si>
  <si>
    <t>&lt;p&gt;Districts are authorized to rent the machinery and other equipment made available to them by the Department to governing bodies and, individuals, or groups of individuals to be used by them for the purpose of soil and water conservation upon such terms as the district directors deem proper.&lt;/p&gt;&lt;p&gt;Code 1950, ¬ß 21-65; 1954, c. 670; 1964, c. 512; 1970, c. 480; 1988, c. 891.&lt;/p&gt;</t>
  </si>
  <si>
    <t>¬ß 10.1-553</t>
  </si>
  <si>
    <t>Petition by landowners.</t>
  </si>
  <si>
    <t>&lt;p&gt;Any time after two years after the organization of a district, any twenty-five owners of land lying within the boundaries of the district may file a petition with the Board requesting that the operations of the district be terminated and the existence of the district discontinued.&lt;/p&gt;&lt;p&gt;Code 1950, ¬ß 21-106; 1964, c. 512; 1988, c. 891.&lt;/p&gt;</t>
  </si>
  <si>
    <t>¬ß 10.1-554</t>
  </si>
  <si>
    <t>Hearings.</t>
  </si>
  <si>
    <t>&lt;p&gt;The Board may conduct public meetings and public hearings upon the termination petition to assist it in the considerations thereof.&lt;/p&gt;&lt;p&gt;Code 1950, ¬ß 21-107; 1964, c. 512; 1988, c. 891.&lt;/p&gt;</t>
  </si>
  <si>
    <t>¬ß 10.1-555</t>
  </si>
  <si>
    <t>Referendum.</t>
  </si>
  <si>
    <t>&lt;p&gt;Within sixty days after a termination petition has been received by the Board it shall give due notice of the holding of a referendum and shall supervise the referendum, and issue appropriate regulations governing the conduct thereof. The ballot shall contain the following question: "Shall the existence of the (name of the soil and water conservation district) be terminated?&lt;/p&gt;&lt;p&gt;[] Yes&lt;/p&gt;&lt;p&gt;[] No"&lt;/p&gt;&lt;p&gt;All registered voters residing within the boundaries of the district shall be eligible to vote in the referendum. No informalities in the conduct of the referendum or in any related matters shall invalidate the referendum or the result if proper notice has been given and if the referendum has been fairly conducted.&lt;/p&gt;&lt;p&gt;Code 1950, ¬ß 21-108; 1964, c. 512; 1988, c. 891.&lt;/p&gt;</t>
  </si>
  <si>
    <t>¬ß 10.1-556</t>
  </si>
  <si>
    <t>Determination of Board.</t>
  </si>
  <si>
    <t>&lt;p&gt;The Board shall publish the result of the referendum and shall thereafter consider and determine whether the continued operation of the district within the defined boundaries is administratively practicable and feasible. If the Board determines that the continued operation of the district is administratively practicable and feasible, it shall record the determination and deny the petition. If the Board determines that the continued operation of the district is not administratively practicable and feasible, it shall record its determination and certify the determination to the district directors. In making its determination the Board shall consider the proportion of the votes cast in favor of the discontinuance of the district to the total number of votes cast, the probable expense of carrying on erosion control operations within the district, and other relevant economic and social factors. However, the Board shall not have authority to determine that the continued operation of the district is administratively practicable and feasible unless at least a majority of the votes cast in the referendum have been cast in favor of the continuance of such district.&lt;/p&gt;&lt;p&gt;Code 1950, ¬ß 21-109; 1964, c. 512; 1970, c. 480; 1988, c. 891.&lt;/p&gt;</t>
  </si>
  <si>
    <t>¬ß 10.1-557</t>
  </si>
  <si>
    <t>Duty of directors after certification of Board.</t>
  </si>
  <si>
    <t>&lt;p&gt;Upon receiving from the Board certification that the Board has determined that the continued operation of the district is not administratively practicable and feasible, the district directors shall proceed to determine the affairs of the district. The district directors shall dispose of all property belonging to the district at public auction and shall pay the proceeds of the sale into the state treasury. The district directors shall then file an application, duly verified, with the Secretary of the Commonwealth, for the discontinuance of the district, and shall transmit with the application the certificate of the Board setting forth the determination of the Board that the continued operation of the district is not administratively practicable and feasible. The application shall recite that the property of the district has been disposed of and the proceeds paid over as provided by law, and shall set forth a full accounting of such properties and proceeds of the sale. The Secretary of the Commonwealth shall issue to the district directors a certificate of dissolution and shall record the certificate in an appropriate book of record in his office.&lt;/p&gt;&lt;p&gt;Code 1950, ¬ß 21-110; 1964, c. 512; 1970, c. 480; 1988, c. 891.&lt;/p&gt;</t>
  </si>
  <si>
    <t>¬ß 10.1-558</t>
  </si>
  <si>
    <t>Effect of issuance of certificate of dissolution.</t>
  </si>
  <si>
    <t>&lt;p&gt;Upon issuance of a certificate of dissolution, all ordinances and regulations previously adopted and in force within such district shall be of no further force. All contracts entered into, to which the district or district directors are parties, shall remain in force for the period provided in the contracts. The Board shall be substituted for the district or district directors as party to the contracts. The Board shall be entitled to all benefits and subject to all liabilities under the contracts and shall have the same right and liability to perform, to require performance, to sue and be sued thereon, and to modify or terminate such contracts by mutual consent or otherwise, as the district directors would have had.&lt;/p&gt;&lt;p&gt;Code 1950, ¬ß 21-111; 1964, c. 512; 1970, c. 480; 1988, c. 891.&lt;/p&gt;</t>
  </si>
  <si>
    <t>¬ß 10.1-559</t>
  </si>
  <si>
    <t>Petitions limited to once in five years.</t>
  </si>
  <si>
    <t>&lt;p&gt;The Board shall not entertain petitions for the discontinuance of any district, conduct elections upon such petitions or make determinations pursuant to such petitions more often than once in five years.&lt;/p&gt;&lt;p&gt;Code 1950, ¬ß 21-112; 1964, c. 512; 1988, c. 891.&lt;/p&gt;</t>
  </si>
  <si>
    <t>AGRICULTURAL STEWARDSHIP ACT</t>
  </si>
  <si>
    <t>¬ß¬ß 10.1-559.1 through 10.1-559.11</t>
  </si>
  <si>
    <t>&lt;p&gt;Repealed by Acts 2008, c. &lt;a href='http://lis.virginia.gov/cgi-bin/legp604.exe?081+ful+CHAP0860'&gt;860&lt;/a&gt;, cl. 9, effective October 1, 2008.&lt;/p&gt;</t>
  </si>
  <si>
    <t>EROSION AND SEDIMENT CONTROL LAW</t>
  </si>
  <si>
    <t>¬ß¬ß 10.1-560 through 10.1-571</t>
  </si>
  <si>
    <t>&lt;p&gt;Repealed by Acts 2013, cc. &lt;a href='http://lis.virginia.gov/cgi-bin/legp604.exe?131+ful+CHAP0756'&gt;756&lt;/a&gt; and &lt;a href='http://lis.virginia.gov/cgi-bin/legp604.exe?131+ful+CHAP0793'&gt;793&lt;/a&gt;, cl. 2.&lt;/p&gt;</t>
  </si>
  <si>
    <t>SOIL SURVEY</t>
  </si>
  <si>
    <t>¬ß¬ß 10.1-572, 10.1-573</t>
  </si>
  <si>
    <t>&lt;p&gt;Repealed by Acts 2012, cc. &lt;a href='http://lis.virginia.gov/cgi-bin/legp604.exe?121+ful+CHAP0785'&gt;785&lt;/a&gt; and &lt;a href='http://lis.virginia.gov/cgi-bin/legp604.exe?121+ful+CHAP0819'&gt;819&lt;/a&gt;, cl. 2.&lt;/p&gt;</t>
  </si>
  <si>
    <t>FLOOD PROTECTION AND DAM SAFETY</t>
  </si>
  <si>
    <t>FLOOD DAMAGE REDUCTION ACT</t>
  </si>
  <si>
    <t>¬ß 10.1-600</t>
  </si>
  <si>
    <t>&lt;p&gt;As used in this article, unless the context requires a different meaning:&lt;/p&gt;&lt;p&gt;"Emergency flood insurance program" or "emergency program" means the Emergency Program of the Federal Insurance Administration which provides subsidized flood insurance for potential flood victims, applicable to both new and existing structures, pending completion of applicable actuarial rates which is a prerequisite for eligibility to participate in the regular program.&lt;/p&gt;&lt;p&gt;"Flood hazard area" means those areas susceptible to flooding.&lt;/p&gt;&lt;p&gt;"Flood plain" or "flood-prone areas" means those areas adjoining a river, stream, water course, ocean, bay or lake which are likely to be covered by floodwaters.&lt;/p&gt;&lt;p&gt;"Flood plain management regulations" means zoning ordinances, subdivision regulations, the building code, health regulations, special purpose ordinances such as flood plain ordinances, grading ordinances or erosion control ordinances, and other rules, regulations and ordinances which may affect flood plain uses. The term describes such legally enforceable regulations, in any combination thereof, which provide standards for the control of the use and occupancy of flood-prone areas.&lt;/p&gt;&lt;p&gt;"Hundred year flood" means a flood of that level which on the average will have a one percent chance of being equaled or exceeded in any given year at designated locations.&lt;/p&gt;&lt;p&gt;"Locality" means a county, city, or town.&lt;/p&gt;&lt;p&gt;"National flood insurance program" means the program established by the United States Congress under provisions of the National Flood Insurance Act of 1968, as amended, and as expanded in the Flood Disaster Protection Act of 1973, designed to provide flood insurance at rates made affordable through federal subsidy.&lt;/p&gt;&lt;p&gt;"Nonfederal cost" means the flood protection project costs provided by sources other than the federal government.&lt;/p&gt;&lt;p&gt;"Regular flood insurance program" means a program of insurance under the national flood insurance program, for which the Federal Insurance Administrator has issued a flood insurance rate map and applicable actuarial rates, and under which new construction will not be eligible for flood insurance except at the applicable actuarial rates.&lt;/p&gt;&lt;p&gt;1977, c. 310, ¬ß 62.1-44.110; 1987, c. 163; 1988, c. 891; 1989, cc. 468, 497.&lt;/p&gt;</t>
  </si>
  <si>
    <t>¬ß 10.1-601</t>
  </si>
  <si>
    <t>&lt;p&gt;Repealed by Acts 1989, cc. 468, 497.&lt;/p&gt;</t>
  </si>
  <si>
    <t>¬ß 10.1-602</t>
  </si>
  <si>
    <t>Powers and duties of Department.</t>
  </si>
  <si>
    <t>&lt;p&gt;The Department shall:&lt;/p&gt;&lt;p&gt;1. Develop a flood protection plan for the Commonwealth. This plan shall include:&lt;/p&gt;&lt;p&gt;a. An inventory of flood-prone areas;&lt;/p&gt;&lt;p&gt;b. An inventory of flood protection studies;&lt;/p&gt;&lt;p&gt;c. A record of flood damages;&lt;/p&gt;&lt;p&gt;d. Strategies to prevent or mitigate flood damage; and&lt;/p&gt;&lt;p&gt;e. The collection and distribution of information relating to flooding and flood plain management.&lt;/p&gt;&lt;p&gt;The flood protection plan shall be reviewed and updated by the Department on a regular basis, but at least once every five years, and for each of the items listed in provisions a through e, the plan shall state when that provision was last updated and when the next update is planned. The plan shall be maintained in an online format so as to be easily accessed by other government entities and by the public. The online plan shall contain links to the most current information available from other federal, state, and local sources. All agencies of the Commonwealth shall provide assistance to the Department upon request.&lt;/p&gt;&lt;p&gt;2. Serve as the coordinator of all flood protection programs and activities in the Commonwealth, including the coordination of federal flood protection programs administered by the United States Army Corps of Engineers, the United States Department of Agriculture, the Federal Emergency Management Agency, the United States Geological Survey, the Tennessee Valley Authority, other federal agencies and local governments.&lt;/p&gt;&lt;p&gt;3. Make available flood and flood damage reduction data to localities for planning purposes, in order to assure necessary local participation in the planning process and in the selection of desirable alternatives which will fulfill the intent of this article. This shall include the development of a data base to include (i) all flood protection projects implemented by federal agencies and (ii) the estimated value of property damaged by major floods.&lt;/p&gt;&lt;p&gt;4. Assist localities in their management of flood plain activities in cooperation with the Department of Housing and Community Development.&lt;/p&gt;&lt;p&gt;5. Carry out the provisions of this article in a manner which will ensure that the management of flood plains will preserve the capacity of the flood plain to carry and discharge a hundred year flood.&lt;/p&gt;&lt;p&gt;6. Make, in cooperation with localities, periodic inspections to determine the effectiveness of local flood plain management programs, including an evaluation of the enforcement of and compliance with local flood plain management ordinances, rules and regulations.&lt;/p&gt;&lt;p&gt;7. Coordinate with the United States Federal Emergency Management Agency to ensure current knowledge of the identification of flood-prone communities and of the status of applications made by localities to participate in the National Flood Insurance Program.&lt;/p&gt;&lt;p&gt;8. Establish guidelines which will meet minimum requirements of the National Flood Insurance Program in furtherance of the policy of the Commonwealth to assure that all citizens living in flood-prone areas may have the opportunity to indemnify themselves from flood losses through the purchase of flood insurance under the regular flood insurance program of the National Flood Insurance Act of 1968 as amended.&lt;/p&gt;&lt;p&gt;9. Subject to the provisions of the Appropriations Act, provide financial and technical assistance to localities in an amount not to exceed fifty percent of the nonfederal costs of flood protection projects.&lt;/p&gt;&lt;p&gt;1977, c. 310, ¬ß 62.1-44.112; 1981, c. 315; 1987, c. 163; 1988, c. 891; 1989, cc. 468, 497; 2015, cc. &lt;a href='http://lis.virginia.gov/cgi-bin/legp604.exe?151+ful+CHAP0172'&gt;172&lt;/a&gt;, &lt;a href='http://lis.virginia.gov/cgi-bin/legp604.exe?151+ful+CHAP0251'&gt;251&lt;/a&gt;.&lt;/p&gt;</t>
  </si>
  <si>
    <t>¬ß 10.1-603</t>
  </si>
  <si>
    <t>State agency compliance.</t>
  </si>
  <si>
    <t>&lt;p&gt;All agencies and departments of the Commonwealth shall comply with the flood plain regulations established pursuant to this article when planning for facilities in flood plains.&lt;/p&gt;&lt;p&gt;1977, c. 310, ¬ß 62.1-44.108; 1988, c. 891; 1989, cc. 468, 497.&lt;/p&gt;</t>
  </si>
  <si>
    <t>STORMWATER MANAGEMENT</t>
  </si>
  <si>
    <t>¬ß¬ß 10.1-603.1 through 10.1-603.8:1</t>
  </si>
  <si>
    <t>&lt;p&gt;Repealed by Acts 2013, cc. &lt;a href='http://lis.virginia.gov/cgi-bin/legp604.exe?131+ful+CHAP0756'&gt;756&lt;/a&gt; and &lt;a href='http://lis.virginia.gov/cgi-bin/legp604.exe?131+ful+CHAP0793'&gt;793&lt;/a&gt;, cl. 2, effective July 2, 2013.&lt;/p&gt;</t>
  </si>
  <si>
    <t>¬ß 10.1-603.9</t>
  </si>
  <si>
    <t>¬ß¬ß 10.1-603.10 through 10.1-603.15</t>
  </si>
  <si>
    <t>NUTRIENT TRADING ACT</t>
  </si>
  <si>
    <t>¬ß¬ß 10.1-603.15:1 through 10.1-603.15:5</t>
  </si>
  <si>
    <t>DAM SAFETY, FLOOD PREVENTION, AND PROTECTION ASSISTANCE FUND</t>
  </si>
  <si>
    <t>¬ß 10.1-603.16</t>
  </si>
  <si>
    <t>&lt;p&gt;As used in this article unless the context requires a different meaning:&lt;/p&gt;&lt;p&gt;"Authority" means the Virginia Resources Authority created in Chapter 21 (¬ß &lt;a href='http://law.lis.virginia.gov/vacode/62.1-197/'&gt;62.1-197&lt;/a&gt; et seq.) of Title 62.1.&lt;/p&gt;&lt;p&gt;"Board" means the Board of Directors of the Virginia Resources Authority.&lt;/p&gt;&lt;p&gt;"Cost," as applied to any project financed under the provisions of this article, means the total of all costs incurred by the local government or private entity as reasonable and necessary for carrying out all works and undertakings necessary or incident to the accomplishment of any project. It includes, without limitation, all necessary developmental, planning and feasibility studies, surveys, plans and specifications; hydrologic and hydraulic studies and analyses; architectural, engineering, financial, legal or other special services; mapping; the cost of acquisition of flood-prone land and any buildings and improvements thereon, including the discharge of any obligations of the sellers of such land, buildings or improvements; site preparation and development, including demolition or removal of existing structures; construction and reconstruction; labor; materials, machinery and equipment; the reasonable costs of financing incurred by the local government or private entity in the course of the development of the project; carrying charges incurred before placing the project in service; necessary expenses incurred in connection with placing the project in service; the funding of accounts and reserves that the Authority may require; and the cost of other items that the Authority determines to be reasonable and necessary.&lt;/p&gt;&lt;p&gt;"Dam owner" means the owner of the land on which a dam is situated, the holder of an easement permitting the construction of a dam and any person or entity agreeing to maintain a dam.&lt;/p&gt;&lt;p&gt;"Department" means the Department of Conservation and Recreation.&lt;/p&gt;&lt;p&gt;"Director" means the Director of the Department of Conservation and Recreation.&lt;/p&gt;&lt;p&gt;"Flood prevention or protection" means the construction of dams, levees, flood walls, channel improvements or diversions, local flood proofing, evacuation of flood-prone areas or land use controls which reduce or mitigate damage from flooding.&lt;/p&gt;&lt;p&gt;"Flood prevention or protection studies" means hydraulic and hydrologic studies of flood plains with historic and predicted floods, the assessment of flood risk and the development of strategies to prevent or mitigate damage from flooding.&lt;/p&gt;&lt;p&gt;"Fund" or "revolving fund" means the Dam Safety, Flood Prevention and Protection Assistance Fund.&lt;/p&gt;&lt;p&gt;"Local funds" means cash provided for project or study implementation that is not derived from federal or state grants or loans.&lt;/p&gt;&lt;p&gt;"Local government" means any county, city, town, municipal corporation, authority, district, commission, or political subdivision created by the General Assembly or pursuant to the Constitution or laws of the Commonwealth, or any combination of any two or more of the foregoing.&lt;/p&gt;&lt;p&gt;"Private entities" means dam owners, whether individuals, partnerships, corporations, or other nongovernmental entities.&lt;/p&gt;&lt;p&gt;"Project" means the development and implementation of activities or measures performed to eliminate, prevent, reduce, or mitigate damages caused by flooding or to identify flood hazards; the design, repair, and safety modifications of a dam or impounding structure, as defined in ¬ß &lt;a href='http://law.lis.virginia.gov/vacode/10.1-604/'&gt;10.1-604&lt;/a&gt;, and identified in dam safety reports generated pursuant to ¬ß &lt;a href='http://law.lis.virginia.gov/vacode/10.1-607/'&gt;10.1-607&lt;/a&gt; or &lt;a href='http://law.lis.virginia.gov/vacode/10.1-609/'&gt;10.1-609&lt;/a&gt;; or the mapping and digitization of dam break inundation zones. The term includes, without limitation, the construction, modification or repair of dams, levees, flood walls, channel improvements or diversions; evacuation, relocation, and retrofitting of flood-prone structures; flood warning and response systems; redevelopment, acquisition, and open-space use of flood-prone areas; hydrologic and hydraulic studies of floodplains with historic and predicted floods; remapping of regulated flood hazard areas; the assessment of flood risks; the development of flood hazard mitigation strategies and plans, flood prevention and protection studies, and matching funds for federal funds for these activities. The lands involved with such projects shall be located within the Commonwealth.&lt;/p&gt;&lt;p&gt;1989,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href='http://lis.virginia.gov/cgi-bin/legp604.exe?061+ful+CHAP0765'&gt;765&lt;/a&gt;.&lt;/p&gt;</t>
  </si>
  <si>
    <t>¬ß 10.1-603.16:1</t>
  </si>
  <si>
    <t>&lt;p&gt;Whenever in this article the Board is required to send any mail or notice by certified mail and such mail or notice is sent certified mail, return receipt requested, then any subsequent, identical mail or notice that is sent by the Board may be sent by regular mail.&lt;/p&gt;&lt;p&gt;2011, c. &lt;a href='http://lis.virginia.gov/cgi-bin/legp604.exe?111+ful+CHAP0566'&gt;566&lt;/a&gt;.&lt;/p&gt;</t>
  </si>
  <si>
    <t>¬ß 10.1-603.17</t>
  </si>
  <si>
    <t>Dam Safety, Flood Prevention and Protection Assistance Fund established.</t>
  </si>
  <si>
    <t>&lt;p&gt;The Dam Safety, Flood Prevention and Protection Assistance Fund is hereby established and set apart as a permanent and nonreverting fund. The Fund shall consist of any moneys appropriated by the General Assembly, funds returned by localities or other public or private sources in the form of interest and repayment of loan principal, deposits pursuant to ¬ß¬ß &lt;a href='http://law.lis.virginia.gov/vacode/15.2-2243.1/'&gt;15.2-2243.1&lt;/a&gt; and &lt;a href='http://law.lis.virginia.gov/vacode/38.2-401.1/'&gt;38.2-401.1&lt;/a&gt;, all income from the investment of moneys held in the Fund, and any other sums designated for deposit in the Fund from any source public or private, including without limitation any federal grants, and awards or other forms of assistance received by the Commonwealth that are eligible for deposit in the Fund under federal law. Any moneys remaining in the Fund at the end of the biennium including any appropriated funds and all principal interest accrued, interest and payments shall not revert to the general fund.&lt;/p&gt;&lt;p&gt;1989, cc. 462, 498; 2002, c. &lt;a href='http://lis.virginia.gov/cgi-bin/legp604.exe?021+ful+CHAP0320'&gt;320&lt;/a&gt;; 2006, cc. &lt;a href='http://lis.virginia.gov/cgi-bin/legp604.exe?061+ful+CHAP0648'&gt;648&lt;/a&gt;, &lt;a href='http://lis.virginia.gov/cgi-bin/legp604.exe?061+ful+CHAP0765'&gt;765&lt;/a&gt;; 2008, c. &lt;a href='http://lis.virginia.gov/cgi-bin/legp604.exe?081+ful+CHAP0491'&gt;491&lt;/a&gt;.&lt;/p&gt;</t>
  </si>
  <si>
    <t>¬ß 10.1-603.18</t>
  </si>
  <si>
    <t>Administration of the Fund.</t>
  </si>
  <si>
    <t>&lt;p&gt;The Authority shall administer and manage the Fund, and establish the interest rates and the repayment terms of such loans as provided in this article, in accordance with a memorandum of agreement with the Director. The Director shall, after consultation with all interested parties, develop a guidance document governing project eligibility and project priority criteria, and the Director, upon approval from the Virginia Soil and Water Conservation Board, shall direct the distribution of loans and grants from the Fund to local governments and private entities. In order to carry out the administration and management of the Fund, the Authority may employ officers, employees, agents, advisers and consultants, including without limitation, attorneys, financial advisors, engineers, and other technical advisors and public accountants, and determine their duties and compensation without the approval of any other agency or instrumentality. The Authority may disburse from the Fund reasonable costs and expenses incurred in the administration and management of the Fund and may establish and collect a reasonable fee for its management services. However, any such fee shall not exceed one-eighth of one percent of any bond par, loan or grant amount.&lt;/p&gt;&lt;p&gt;1989,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 2010, c. &lt;a href='http://lis.virginia.gov/cgi-bin/legp604.exe?101+ful+CHAP0013'&gt;13&lt;/a&gt;.&lt;/p&gt;</t>
  </si>
  <si>
    <t>¬ß 10.1-603.18:1</t>
  </si>
  <si>
    <t>Deposit of money; expenditures; investments.</t>
  </si>
  <si>
    <t>&lt;p&gt;All money belonging to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 in these accounts shall be paid by check signed by the Executive Director of the Authority or other officers or employees designated by the Board of Directors of the Authority. All deposits of money shall, if required by the Authority, be secured in a manner determined by the Authority to be prudent, and all banks, trust companies, and savings institutions are authorized to give security for the deposits. Money in the Fund shall not be commingled with other money of the Authority. Money in the Fund not needed for immediate use or disbursement may be invested or reinvested by the Authority in obligations or securities that are considered lawful investments for public funds under the laws of the Commonwealth.&lt;/p&gt;&lt;p&gt;2006, cc. &lt;a href='http://lis.virginia.gov/cgi-bin/legp604.exe?061+ful+CHAP0648'&gt;648&lt;/a&gt;, &lt;a href='http://lis.virginia.gov/cgi-bin/legp604.exe?061+ful+CHAP0765'&gt;765&lt;/a&gt;.&lt;/p&gt;</t>
  </si>
  <si>
    <t>¬ß 10.1-603.18:2</t>
  </si>
  <si>
    <t>Collection of money due Fund.</t>
  </si>
  <si>
    <t>&lt;p&gt;The Authority is empowered to collect, or to authorize others to collect on its behalf, amounts due to the Fund under any loan to a local government or private entity, including, if appropriate, taking the action required by ¬ß &lt;a href='http://law.lis.virginia.gov/vacode/15.2-2659/'&gt;15.2-2659&lt;/a&gt; or &lt;a href='http://law.lis.virginia.gov/vacode/62.1-216.1/'&gt;62.1-216.1&lt;/a&gt; to obtain payment of any amounts in default. Proceedings to recover amounts due to the Fund may be instituted by the Authority in the name of the Fund in the appropriate circuit court.&lt;/p&gt;&lt;p&gt;2006, cc. &lt;a href='http://lis.virginia.gov/cgi-bin/legp604.exe?061+ful+CHAP0648'&gt;648&lt;/a&gt;, &lt;a href='http://lis.virginia.gov/cgi-bin/legp604.exe?061+ful+CHAP0765'&gt;765&lt;/a&gt;.&lt;/p&gt;</t>
  </si>
  <si>
    <t>¬ß 10.1-603.19</t>
  </si>
  <si>
    <t>Purposes for which Fund is to be used; Authority to set terms and conditions of loans.</t>
  </si>
  <si>
    <t>&lt;p&gt;A. The Director may make grants or loans to any local government for the purpose of assisting the local government in the development and implementation of flood prevention or protection projects, or for flood prevention or protection studies.&lt;/p&gt;&lt;p&gt;B. The Director may expend from the Fund up to $50,000 annually for cost share with federal agencies in flood protection studies of statewide or regional significance.&lt;/p&gt;&lt;p&gt;C. The Director may, in order to protect public safety and welfare, make (i) grants or loans to a local government that owns a dam, to a local government for a dam located within the locality, or to a private entity that owns a dam for the design, repair, and the safety modifications of such a dam if it is identified in a safety report generated pursuant to ¬ß &lt;a href='http://law.lis.virginia.gov/vacode/10.1-607/'&gt;10.1-607&lt;/a&gt; or &lt;a href='http://law.lis.virginia.gov/vacode/10.1-609/'&gt;10.1-609&lt;/a&gt; and (ii) grants to a local government or private entity for the determination of the hazard classification for impounding structures, dam break analysis, the mapping and digitization of dam break inundation zones, incremental damage analysis, and other engineering requirements such as emergency action plan development.&lt;/p&gt;&lt;p&gt;D. The Director may, in order to reduce dam owner expenses associated with hazard classification, dam break analysis, the mapping and digitization of dam break inundation zones, incremental damage analysis, and other engineering requirements such as emergency action plan development, expend moneys from the Fund to employ staff or to directly contract for these services. The Director may establish a fee to be paid by the dam owner to offset a portion of these services. Such fee shall not exceed 50 percent of the cost incurred by the Department.&lt;/p&gt;&lt;p&gt;E. The Director may, in order to protect people at risk from a dam failure and to assist dam owners, localities, and emergency responders, expend moneys from the Fund to maintain a statewide dam failure early warning system in cooperation with the Department of Emergency Management and the U.S. National Weather Service.&lt;/p&gt;&lt;p&gt;F. The total amount of expenditures for grants in any fiscal year shall not exceed 50 percent of the total noninterest or income deposits made to the Fund during the previous fiscal year, together with the total amount collected in interest or income from the investment of moneys in the Fund from the previous fiscal year as determined at the beginning of the fiscal year.&lt;/p&gt;&lt;p&gt;G. Any grants made from the Fund shall require a 50 percent project match by the applicant. Any loans made from the Fund shall require a minimum of a 10 percent project match by the applicant.&lt;/p&gt;&lt;p&gt;H. Except as otherwise provided in this article, moneys in the Fund shall be used solely to make loans or grants to local governments or private entities to finance or refinance the cost of a project. The local government or private entity to which loans or grants are made, the purposes of the loan or grant, the required match for the specific loan or grant, and the amount of each loan or grant, shall be designated in writing by the Director to the Authority. No loan or grant from the Fund shall exceed the total cost of the project to be financed or the outstanding principal amount of the indebtedness to be refinanced plus reasonable financing expenses. Loans may also be from the Fund, at the Director's discretion, to a local government that has developed a low-interest loan program to provide loans or other incentives to facilitate the correction of dam or impounding structure deficiencies, as required by the Department, provided that the moneys are to be used only for the program and that the dams or impounding structures to be repaired or upgraded are owned by private entities.&lt;/p&gt;&lt;p&gt;I. Except as otherwise provided in this article, the Authority shall determine the interest rate and terms and conditions of any loan from the Fund, which may vary between different loans and between local governments and private entities to finance or refinance the cost of a project. Each loan shall be evidenced by appropriate bonds or notes of the local government or by the appropriate debt instrument for private entities payable to the Fund. Private entities shall duly authorize an appropriate debt instrument and execute same by their authorized legal representatives. The bonds or notes shall have been duly authorized by the local government and executed by its authorized legal representatives. The Authority may require in connection with any loan from the Fund such documents, instruments, certificates, legal opinions, covenants, conditions, and other information as it may deem necessary or convenient to further the purpose of the loan. In addition to any other terms or conditions that the Authority may establish, the Authority may require, as a condition to making any loan from the Fund, that the local government or private entity receiving the loan covenant to perform any of the following:&lt;/p&gt;&lt;p&gt;1. Establish and collect rents, rates, fees, and charges to produce revenue sufficient to pay all or a specified portion of (i) the costs of operation, maintenance, replacement, renewal, and repairs of the project; (ii) any outstanding indebtedness incurred for the purposes of the project, including the principal of, premium, if any, and interest on the loan from the Fund; and (iii) any amounts necessary to create and maintain any required reserve, including any rate stabilization fund deemed necessary or appropriate by the Authority to offset the need, in whole or part, for future increases in rents, rates, fees, or charges;&lt;/p&gt;&lt;p&gt;2. With respect to local governments, levy and collect ad valorem taxes on all property within the jurisdiction of the local government subject to local taxation sufficient to pay the principal of and premium, if any, and interest on the loan from the Fund to the local government;&lt;/p&gt;&lt;p&gt;3. Create and maintain a special fund or funds for the payment of the principal of, premium, if any, and interest on the loan from the Fund and any other amounts becoming due under any agreement entered into in connection with the loan, or for the operation, maintenance, repair, or replacement of the project or any portions thereof or other property of the borrower, and deposit into any fund or funds amounts sufficient to make any payments on the loan as they become due and payable;&lt;/p&gt;&lt;p&gt;4. Create and maintain other special funds as required by the Authority;&lt;/p&gt;&lt;p&gt;5. Perform other acts otherwise permitted by applicable law to secure payment of the principal of, premium, if any, and interest on the loan from the Fund and to provide for the remedies of the Fund in the event of any default by the borrower in payment of the loan, including, without limitation, any of the following:&lt;/p&gt;&lt;p&gt;a. The conveyance of, or the granting of liens on or security interests in, real and personal property, together with all rights, title and interest therein;&lt;/p&gt;&lt;p&gt;b. The procurement of insurance, guarantees, letters of credit and other forms of collateral, security, liquidity arrangements or credit supports for the loan from any source, public or private, and the payment therefor of premiums, fees, or other charges;&lt;/p&gt;&lt;p&gt;c. The combination of one or more projects, or the combination of one or more projects with one or more other undertakings, facilities, utilities, or systems, for the purpose of operations and financing, and the pledging of the revenues from such combined projects, undertakings, facilities, utilities and systems to secure the loan from the Fund borrower made in connection with such combination or any part or parts thereof;&lt;/p&gt;&lt;p&gt;d. The maintenance, replacement, renewal, and repair of the project; and&lt;/p&gt;&lt;p&gt;e. The procurement of casualty and liability insurance;&lt;/p&gt;&lt;p&gt;6. Obtain a review of the accounting and internal controls from the Auditor of Public Accounts or his legally authorized representatives, as applicable. The Authority may request additional reviews at any time during the term of the loan. In addition, anyone receiving a report in accordance with ¬ß &lt;a href='http://law.lis.virginia.gov/vacode/10.1-603.23/'&gt;10.1-603.23&lt;/a&gt; may request an additional review as set forth in this section; and&lt;/p&gt;&lt;p&gt;7. Directly offer, pledge, and consent to the Authority to take action pursuant to ¬ß &lt;a href='http://law.lis.virginia.gov/vacode/62.1-216.1/'&gt;62.1-216.1&lt;/a&gt; to obtain payment of any amounts in default, as applicable.&lt;/p&gt;&lt;p&gt;All local governments or private entities borrowing money from the Fund are authorized to perform any acts, take any action, adopt any proceedings, and make and carry out any contracts that are contemplated by this article. Such contracts need not be identical among all local governments or private entities but may be structured as determined by the Authority according to the needs of the contracting local governments or private entities and the Fund.&lt;/p&gt;&lt;p&gt;Subject to the rights, if any, of the registered owners of any of the bonds of the Authority, the Authority may consent to and approve any modification in the terms of any loan to any local government.&lt;/p&gt;&lt;p&gt;1989, cc. 462, 498; 1995, c. &lt;a href='http://lis.virginia.gov/cgi-bin/legp604.exe?951+ful+CHAP0510'&gt;510&lt;/a&gt;; 2002, c. &lt;a href='http://lis.virginia.gov/cgi-bin/legp604.exe?021+ful+CHAP0320'&gt;320&lt;/a&gt;; 2005, c. &lt;a href='http://lis.virginia.gov/cgi-bin/legp604.exe?051+ful+CHAP0080'&gt;80&lt;/a&gt;; 2006, cc. &lt;a href='http://lis.virginia.gov/cgi-bin/legp604.exe?061+ful+CHAP0648'&gt;648&lt;/a&gt;, &lt;a href='http://lis.virginia.gov/cgi-bin/legp604.exe?061+ful+CHAP0765'&gt;765&lt;/a&gt;; 2010, c. &lt;a href='http://lis.virginia.gov/cgi-bin/legp604.exe?101+ful+CHAP0013'&gt;13&lt;/a&gt;; 2011, c. &lt;a href='http://lis.virginia.gov/cgi-bin/legp604.exe?111+ful+CHAP0637'&gt;637&lt;/a&gt;; 2017, c. &lt;a href='http://lis.virginia.gov/cgi-bin/legp604.exe?171+ful+CHAP0245'&gt;245&lt;/a&gt;.&lt;/p&gt;</t>
  </si>
  <si>
    <t>¬ß 10.1-603.19:1</t>
  </si>
  <si>
    <t>Payments from a developer or subdivider.</t>
  </si>
  <si>
    <t>&lt;p&gt;A. The Authority shall administer and manage deposits made to the Fund pursuant to ¬ß &lt;a href='http://law.lis.virginia.gov/vacode/15.2-2243.1/'&gt;15.2-2243.1&lt;/a&gt; in accordance with a memorandum of agreement with the Director. From funds deposited pursuant to this section the Authority may charge an administrative fee, which shall be determined in consultation with the Director. The Director is authorized to expend these deposits to allow a dam owner to make the necessary upgrades to an impounding structure made necessary by a proposed development or subdivision in a dam break inundation zone.&lt;/p&gt;&lt;p&gt;B. Fifty percent of any funds held pursuant to subsection A shall be provided to the owner upon receipt of an alteration permit from the Virginia Soil and Water Conservation Board. The remaining funds shall be provided to the owner upon completion of the necessary upgrades and receipt of a regular operation and maintenance certificate from the Board. The owner shall post a bond or other financial guarantee payable to the Fund conditioned on completion of the stages of necessary upgrades prior to any release of payment to the owner. Such bond or other financial guarantee shall be released within 60 days of the receipt of a regular operation and maintenance certificate by the dam owner.&lt;/p&gt;&lt;p&gt;C. Interest generated pursuant to these deposits shall remain in the Fund and may be utilized for the purposes set out in ¬ß &lt;a href='http://law.lis.virginia.gov/vacode/10.1-603.19/'&gt;10.1-603.19&lt;/a&gt;.&lt;/p&gt;&lt;p&gt;2008, c. &lt;a href='http://lis.virginia.gov/cgi-bin/legp604.exe?081+ful+CHAP0491'&gt;491&lt;/a&gt;.&lt;/p&gt;</t>
  </si>
  <si>
    <t>¬ß 10.1-603.20</t>
  </si>
  <si>
    <t>Condition for making loans or grants.</t>
  </si>
  <si>
    <t>&lt;p&gt;A. The Director may authorize a loan or grant for flood prevention or protection projects, or for flood prevention or protection studies under the provisions of ¬ß &lt;a href='http://law.lis.virginia.gov/vacode/10.1-603.19/'&gt;10.1-603.19&lt;/a&gt; only when the following conditions exist:&lt;/p&gt;&lt;p&gt;1. An application for the loan or grant has been submitted by an applicant in the manner and form specified by the Director, setting forth the amount of the loan or grant requested, and the use to which the loan or grant will be applied. The application shall describe in detail (i) the area to be studied or protected, including the population and the value of property to be protected, historic flooding data and hydrologic studies projecting flood frequency; (ii) the estimated cost-benefit ratio of the project; (iii) the ability of the locality to provide its share of the cost; (iv) the administration of local flood plain management regulations; and (v) other necessary information to establish project or study priority.&lt;/p&gt;&lt;p&gt;2. The local government agrees and furnishes assurance, satisfactory to the Director, that it will satisfactorily maintain any structure financed, in whole or in part, through the loans or grants provided under this article.&lt;/p&gt;&lt;p&gt;3. If the requested loan or grant is sought to acquire land, the Director shall require satisfactory evidence prior to acting on the request that the local government will acquire the land if the loan or grant is made.&lt;/p&gt;&lt;p&gt;4. A local government is eligible to receive a grant once every five years, provided that it has a flood mitigation plan approved by the Director and has demonstrated satisfactory evidence of plan implementation. Lacking an approved plan the local government is eligible for a grant once every ten years.&lt;/p&gt;&lt;p&gt;5. [Repealed.]&lt;/p&gt;&lt;p&gt;B. The Director shall develop guidance criteria for making loans and grants for dam safety repair projects. Priority shall be given to making loans for high hazard dams.&lt;/p&gt;&lt;p&gt;1989, cc. 462, 498; 1995, c. &lt;a href='http://lis.virginia.gov/cgi-bin/legp604.exe?951+ful+CHAP0510'&gt;510&lt;/a&gt;; 2002, c. &lt;a href='http://lis.virginia.gov/cgi-bin/legp604.exe?021+ful+CHAP0320'&gt;320&lt;/a&gt;; 2006, cc. &lt;a href='http://lis.virginia.gov/cgi-bin/legp604.exe?061+ful+CHAP0648'&gt;648&lt;/a&gt;, &lt;a href='http://lis.virginia.gov/cgi-bin/legp604.exe?061+ful+CHAP0765'&gt;765&lt;/a&gt;.&lt;/p&gt;</t>
  </si>
  <si>
    <t>¬ß¬ß 10.1-603.21, 10.1-603.22</t>
  </si>
  <si>
    <t>&lt;p&gt;Repealed by Acts 2006, cc. &lt;a href='http://lis.virginia.gov/cgi-bin/legp604.exe?061+ful+CHAP0648'&gt;648&lt;/a&gt; and &lt;a href='http://lis.virginia.gov/cgi-bin/legp604.exe?061+ful+CHAP0765'&gt;765&lt;/a&gt;, cl. 2.&lt;/p&gt;</t>
  </si>
  <si>
    <t>¬ß 10.1-603.22:1</t>
  </si>
  <si>
    <t>Pledge of loans to secure bonds of Authority.</t>
  </si>
  <si>
    <t>&lt;p&gt;The Authority is empowered at any time and from time to time to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transfer.&lt;/p&gt;&lt;p&gt;2006, cc. &lt;a href='http://lis.virginia.gov/cgi-bin/legp604.exe?061+ful+CHAP0648'&gt;648&lt;/a&gt;, &lt;a href='http://lis.virginia.gov/cgi-bin/legp604.exe?061+ful+CHAP0765'&gt;765&lt;/a&gt;.&lt;/p&gt;</t>
  </si>
  <si>
    <t>¬ß 10.1-603.22:2</t>
  </si>
  <si>
    <t>Sale of loans.</t>
  </si>
  <si>
    <t>&lt;p&gt;The Authority is empowered at any time and from time to time to sell, upon such terms and conditions as the Authority shall deem appropriate, any loan, or interest therein, made pursuant to this article. The net proceeds of sale remaining after the payment of the costs and expenses of the sale shall be designated for deposit to, and become part of, the Fund.&lt;/p&gt;&lt;p&gt;2006, cc. &lt;a href='http://lis.virginia.gov/cgi-bin/legp604.exe?061+ful+CHAP0648'&gt;648&lt;/a&gt;, &lt;a href='http://lis.virginia.gov/cgi-bin/legp604.exe?061+ful+CHAP0765'&gt;765&lt;/a&gt;.&lt;/p&gt;</t>
  </si>
  <si>
    <t>¬ß 10.1-603.22:3</t>
  </si>
  <si>
    <t>Powers of the Authority.</t>
  </si>
  <si>
    <t>&lt;p&gt;The Authority is authorized to do any act necessary or convenient to the exercise of the powers granted in this article or reasonably implied thereby.&lt;/p&gt;&lt;p&gt;2006, cc. &lt;a href='http://lis.virginia.gov/cgi-bin/legp604.exe?061+ful+CHAP0648'&gt;648&lt;/a&gt;, &lt;a href='http://lis.virginia.gov/cgi-bin/legp604.exe?061+ful+CHAP0765'&gt;765&lt;/a&gt;.&lt;/p&gt;</t>
  </si>
  <si>
    <t>¬ß 10.1-603.22:4</t>
  </si>
  <si>
    <t>Liberal construction of article.</t>
  </si>
  <si>
    <t>&lt;p&gt;The provisions of this article shall be liberally construed to the end that its beneficial purposes may be effectuated. Insofar as the provisions of this article are inconsistent with the provisions of any other law, general, special or local, the provisions of this article shall be controlling.&lt;/p&gt;&lt;p&gt;2006, cc. &lt;a href='http://lis.virginia.gov/cgi-bin/legp604.exe?061+ful+CHAP0648'&gt;648&lt;/a&gt;, &lt;a href='http://lis.virginia.gov/cgi-bin/legp604.exe?061+ful+CHAP0765'&gt;765&lt;/a&gt;.&lt;/p&gt;</t>
  </si>
  <si>
    <t>¬ß 10.1-603.23</t>
  </si>
  <si>
    <t>Record of application for grants or loans and action taken.</t>
  </si>
  <si>
    <t>&lt;p&gt;A record of each application for a grant or loan and the action taken thereon shall be open to public inspection at the office of the Department. The Authority shall report annually to the General Assembly and the Governor on the Fund and the administration of all grants and loans made from the Fund.&lt;/p&gt;&lt;p&gt;1989, cc. 462, 498; 2006, cc. &lt;a href='http://lis.virginia.gov/cgi-bin/legp604.exe?061+ful+CHAP0648'&gt;648&lt;/a&gt;, &lt;a href='http://lis.virginia.gov/cgi-bin/legp604.exe?061+ful+CHAP0765'&gt;765&lt;/a&gt;.&lt;/p&gt;</t>
  </si>
  <si>
    <t>VIRGINIA SHORELINE RESILIENCY FUND</t>
  </si>
  <si>
    <t>¬ß 10.1-603.24</t>
  </si>
  <si>
    <t>&lt;p&gt;As used in this article, unless the context requires a different meaning:&lt;/p&gt;&lt;p&gt;"Authority" means the Virginia Resources Authority.&lt;/p&gt;&lt;p&gt;"Cost," as applied to any project financed under the provisions of this article, means the total of all costs incurred by the local government as reasonable and necessary for carrying out all works and undertakings necessary or incident to the accomplishment of any project.&lt;/p&gt;&lt;p&gt;"Department" means the Virginia Department of Emergency Management.&lt;/p&gt;&lt;p&gt;"Fund" means the Virginia Shoreline Resiliency Fund.&lt;/p&gt;&lt;p&gt;"Local government" means any county, city, town, municipal corporation, authority, district, commission, or political subdivision created by the General Assembly or pursuant to the Constitution of Virginia or laws of the Commonwealth.&lt;/p&gt;&lt;p&gt;2016, c. &lt;a href='http://lis.virginia.gov/cgi-bin/legp604.exe?161+ful+CHAP0762'&gt;762&lt;/a&gt;.&lt;/p&gt;</t>
  </si>
  <si>
    <t>¬ß 10.1-603.25</t>
  </si>
  <si>
    <t>Virginia Shoreline Resiliency Fund.</t>
  </si>
  <si>
    <t>&lt;p&gt;There shall be set apart a permanent and perpetual fund, to be known as the Virginia Shoreline Resiliency Fund, consisting of such sums that may be appropriated to the Fund by the General Assembly, all receipts by the Fund from loans made by it to local governments, all income from the investment of moneys held in the Fund, and any other sums designated for deposit to the Fund from any source, public or private. The Fund shall be administered by the Department as prescribed in this article. The Department shall establish guidelines regarding the distribution of loans from the Fund and prioritization of such loans. The Authority shall manage the Fund and shall establish interest rates and repayment terms of such loans as provided in this article. The Authority may disburse from the Fund its reasonable costs and expenses incurred in the management of the Fund.&lt;/p&gt;&lt;p&gt;Localities shall use moneys from the Fund primarily for the purpose of creating a low-interest loan program to help residents and businesses that are subject to recurrent flooding as confirmed by a locality-certified floodplain manager. Moneys in the Fund may be used to mitigate future flood damage.&lt;/p&gt;&lt;p&gt;Any locality is authorized to secure a loan made through such a low-interest loan program by placing a lien up to the value of the loan against any property that benefits from the loan. Such a lien shall be subordinate to each prior lien on such property, except prior liens for which the prior lienholder executes a written subordination agreement, in a form and substance acceptable to the prior lienholder in its sole and exclusive discretion, that is recorded in the land records where the property is located.&lt;/p&gt;&lt;p&gt;2016, c. &lt;a href='http://lis.virginia.gov/cgi-bin/legp604.exe?161+ful+CHAP0762'&gt;762&lt;/a&gt;.&lt;/p&gt;</t>
  </si>
  <si>
    <t>¬ß 10.1-603.26</t>
  </si>
  <si>
    <t>Deposit of moneys; expenditures; investments.</t>
  </si>
  <si>
    <t>&lt;p&gt;All moneys in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moneys in these accounts shall be paid by check signed by the Executive Director of the Authority or other officers or employees designated by the Board of Directors of the Authority. All deposits of moneys shall, if required by the Authority, be secured in a manner determined by the Authority to be prudent, and all banks, trust companies, and savings institutions are authorized to give security for the deposits. Moneys in the Fund shall not be commingled with other moneys of the Authority. Moneys in the Fund not needed for immediate use or disbursement may be invested or reinvested by the Authority in obligations or securities that are considered lawful investments for public funds under the laws of the Commonwealth.&lt;/p&gt;&lt;p&gt;2016, c. &lt;a href='http://lis.virginia.gov/cgi-bin/legp604.exe?161+ful+CHAP0762'&gt;762&lt;/a&gt;.&lt;/p&gt;</t>
  </si>
  <si>
    <t>¬ß 10.1-603.27</t>
  </si>
  <si>
    <t>Annual audit.</t>
  </si>
  <si>
    <t>&lt;p&gt;The Auditor of Public Accounts, or his legally authorized representatives, shall annually audit the accounts of the Authority, and the cost of such audit services as shall be required shall be borne by the Authority. The audit shall be performed at least each fiscal year, in accordance with generally accepted auditing standards and, accordingly, include such tests of the accounting records and such auditing procedures as are considered necessary under the circumstances. The Authority shall furnish copies of such audit to the Governor.&lt;/p&gt;&lt;p&gt;2016, c. &lt;a href='http://lis.virginia.gov/cgi-bin/legp604.exe?161+ful+CHAP0762'&gt;762&lt;/a&gt;.&lt;/p&gt;</t>
  </si>
  <si>
    <t>DAM SAFETY ACT</t>
  </si>
  <si>
    <t>¬ß 10.1-604</t>
  </si>
  <si>
    <t>&lt;p&gt;As used in this article, unless the context requires a different meaning:&lt;/p&gt;&lt;p&gt;"Alteration" means changes to an impounding structure that could alter or affect its structural integrity. Alterations include, but are not limited to, changing the height or otherwise enlarging the dam, increasing normal pool or principal spillway elevation or physical dimensions, changing the elevation or physical dimensions of the emergency spillway, conducting necessary repairs or structural maintenance, or removing the impounding structure.&lt;/p&gt;&lt;p&gt;"Board" means the Soil and Water Conservation Board.&lt;/p&gt;&lt;p&gt;"Construction" means the construction of a new impounding structure.&lt;/p&gt;&lt;p&gt;"Dam break inundation zone" means the area downstream of a dam that would be inundated or otherwise directly affected by the failure of a dam.&lt;/p&gt;&lt;p&gt;"Height" means the structural height of a dam which is defined as the vertical distance from the natural bed of the stream or watercourse measured at the downstream toe of the dam to the top of the dam.&lt;/p&gt;&lt;p&gt;"Impounding structure" means a man-made structure, whether a dam across a watercourse or other structure outside a watercourse, used or to be used to retain or store waters or other materials. The term includes: (i) all dams that are twenty-five feet or greater in height and that create an impoundment capacity of fifteen acre-feet or greater, and (ii) all dams that are six feet or greater in height and that create an impoundment capacity of fifty acre-feet or greater. The term "impounding structure" shall not include: (a) dams licensed by the State Corporation Commission that are subject to a safety inspection program; (b) dams owned or licensed by the United States government; (c) dams operated primarily for agricultural purposes which are less than twenty-five feet in height or which create a maximum impoundment capacity smaller than 100 acre-feet; (d) water or silt retaining dams approved pursuant to ¬ß &lt;a href='http://law.lis.virginia.gov/vacode/45.1-222/'&gt;45.1-222&lt;/a&gt; or ¬ß &lt;a href='http://law.lis.virginia.gov/vacode/45.1-225.1/'&gt;45.1-225.1&lt;/a&gt;; or (e) obstructions in a canal used to raise or lower water.&lt;/p&gt;&lt;p&gt;"Owner" means the owner of the land on which a dam is situated, the holder of an easement permitting the construction of a dam and any person or entity agreeing to maintain a dam.&lt;/p&gt;&lt;p&gt;"Watercourse" means a natural channel having a well-defined bed and banks and in which water normally flows.&lt;/p&gt;&lt;p&gt;1982, c. 583, ¬ß 62.1-115.1; 1986, c. 9; 1988, c. 891; 2001, c. &lt;a href='http://lis.virginia.gov/cgi-bin/legp604.exe?011+ful+CHAP0092'&gt;92&lt;/a&gt;; 2006, c. &lt;a href='http://lis.virginia.gov/cgi-bin/legp604.exe?061+ful+CHAP0030'&gt;30&lt;/a&gt;.&lt;/p&gt;</t>
  </si>
  <si>
    <t>¬ß 10.1-604.1</t>
  </si>
  <si>
    <t>Determination of hazard potential classification.</t>
  </si>
  <si>
    <t>&lt;p&gt;A. The hazard potential classification for an impounding structure shall be determined by one of the following procedures:&lt;/p&gt;&lt;p&gt;1. The owner of an impounding structure that does not currently hold a regular or conditional certificate from the Board, or the owner of an impounding structure that is already under certificate but the owner believes that a condition has changed downstream of the impounding structure that may reduce its hazard potential classification, may request that the Department conduct a simplified dam break inundation zone analysis to determine whether the impounding structure has a low hazard potential classification. The owner shall pay 50 percent of the cost of the analysis. If the Department finds that the impounding structure has a low hazard potential classification, the owner shall be eligible for general permit coverage in accordance with ¬ß &lt;a href='http://law.lis.virginia.gov/vacode/10.1-605.3/'&gt;10.1-605.3&lt;/a&gt;. If the Department finds that the impounding structure appears to be a high or significant hazard potential structure, the owner's engineer shall provide further analysis in accordance with ¬ß &lt;a href='http://law.lis.virginia.gov/vacode/10.1-606.2/'&gt;10.1-606.2&lt;/a&gt; and the criteria set out in the Impounding Structure Regulations (&lt;a href='http://law.lis.virginia.gov/admincode/title4/agency50/chapter20/'&gt;4VAC50-20&lt;/a&gt;). The owner may be eligible for grant assistance in accordance with ¬ß &lt;a href='http://law.lis.virginia.gov/vacode/10.1-603.19/'&gt;10.1-603.19&lt;/a&gt;.&lt;/p&gt;&lt;p&gt;2. The owner may propose a hazard potential classification that shall be subject to approval by the Board. To support the proposed hazard classification, an analysis shall be conducted by the owner's engineer and shall comply with the criteria set out in the Impounding Structure Regulations (&lt;a href='http://law.lis.virginia.gov/admincode/title4/agency50/chapter20/'&gt;4VAC50-20&lt;/a&gt;). If the engineer finds that the impounding structure has a low hazard potential classification, the owner shall be eligible for general permit coverage in accordance with ¬ß &lt;a href='http://law.lis.virginia.gov/vacode/10.1-605.3/'&gt;10.1-605.3&lt;/a&gt;.&lt;/p&gt;&lt;p&gt;An impounding structure's hazard potential classification's determination shall include an analysis of those hazards created by flood and nonflood dam failures. In conducting the hazard potential classification, the Department or the owner's engineer may utilize an incremental damage analysis. When considering the failure of the impounding structure under a flood condition, such engineers shall only consider those hazards that exceed those created by the flood event.&lt;/p&gt;&lt;p&gt;B. Any owner aggrieved by a decision of the Department regarding his impounding structure shall have the right to judicial review of the final decision pursuant to the provisions of the Administrative Process Act (¬ß &lt;a href='http://law.lis.virginia.gov/vacode/2.2-4000/'&gt;2.2-4000&lt;/a&gt; et seq.).&lt;/p&gt;&lt;p&gt;C. The Board may adopt regulations in accordance with ¬ß &lt;a href='http://law.lis.virginia.gov/vacode/10.1-605/'&gt;10.1-605&lt;/a&gt; to establish a simplified methodology for dam break inundation zone analysis.&lt;/p&gt;&lt;p&gt;2011, c. &lt;a href='http://lis.virginia.gov/cgi-bin/legp604.exe?111+ful+CHAP0637'&gt;637&lt;/a&gt;.&lt;/p&gt;</t>
  </si>
  <si>
    <t>¬ß 10.1-605</t>
  </si>
  <si>
    <t>Promulgation of regulations by the Board; guidance document.</t>
  </si>
  <si>
    <t>&lt;p&gt;A. The Board shall adopt regulations to ensure that impounding structures in the Commonwealth are properly and safely constructed, maintained and operated. Dam safety regulations promulgated by the State Water Control Board shall remain in full force until amended in accordance with applicable procedures.&lt;/p&gt;&lt;p&gt;B. The Board's Impounding Structure Regulations shall not require any impounding structure in existence or under a construction permit prior to July 1, 2010, that is currently classified as high hazard, or is subsequently found to be high hazard through reclassification, to upgrade its spillway to pass a rainfall event greater than the maximum recorded within the Commonwealth, which shall be deemed to be 90 percent of the probable maximum precipitation.&lt;/p&gt;&lt;p&gt;1. Such an impounding structure shall be determined to be in compliance with the spillway requirements of the regulations provided that (i) the impounding structure will pass two-thirds of the reduced probable maximum precipitation requirement described in this subsection and (ii) the dam owner certifies annually and by January 15 that such impounding structure meets each of the following conditions:&lt;/p&gt;&lt;p&gt;a. The owner has a current emergency action plan that is approved by the Board and that is developed and updated in accordance with the regulations;&lt;/p&gt;&lt;p&gt;b. The owner has exercised the emergency action plan in accordance with the regulations and conducts a table-top exercise at least once every two years;&lt;/p&gt;&lt;p&gt;c. The Department has verification that both the local organization for emergency management and the Virginia Department of Emergency Management have on file current emergency action plans and updates for the impounding structure;&lt;/p&gt;&lt;p&gt;d. That conditions at the impounding structure are monitored on a daily basis and as dictated by the emergency action plan;&lt;/p&gt;&lt;p&gt;e. The impounding structure is inspected at least annually by a professional engineer and all observed deficiencies are addressed within 120 days of such inspection;&lt;/p&gt;&lt;p&gt;f. The owner has a dam break inundation zone map developed in accordance with the regulations that is acceptable to the Department;&lt;/p&gt;&lt;p&gt;g. The owner is insured in an amount that will substantially cover the costs of downstream property losses to others that may result from a dam failure; and&lt;/p&gt;&lt;p&gt;h. The owner shall post the dam's emergency action plan on his website, or upon the request of the owner, the Department or another state agency responsible for providing emergency management services to citizens agrees to post the plan on its website. If the Department or another state agency agrees to post the plan on its website, the owner shall provide the plan in a format suitable for posting.&lt;/p&gt;&lt;p&gt;2. A dam owner who meets the conditions of subdivisions 1 a through 1 h, but has not provided record drawings to the Department for his impounding structure, shall submit a complete record report developed in accordance with the construction permit requirements of the Impounding Structure Regulations, excluding the required submittal of the record drawings.&lt;/p&gt;&lt;p&gt;3. A dam owner who fails to submit certifications required by subdivisions 1 a through 1 h in a timely fashion shall not enjoy the presumption that such impounding structure is deemed to be in compliance with the spillway requirements of the Board's Impounding Structure Regulations (&lt;a href='http://law.lis.virginia.gov/admincode/title4/agency50/chapter20/'&gt;4VAC50-20&lt;/a&gt;).&lt;/p&gt;&lt;p&gt;4. Any dam owner who has submitted the certifications required by subdivisions 1 a through 1 h shall make (i) such certifications, (ii) the emergency action plan required by subdivision 1 a, and (iii) the certificate of insurance required by subdivision 1 g available, upon request and within five business days, to any person. A dam owner may comply with the requirements of this subdivision by providing the same information on a website and directing the requestor to such website. A dam owner who fails to comply with this subdivision shall be subject to a civil penalty pursuant to ¬ß &lt;a href='http://law.lis.virginia.gov/vacode/10.1-613.2/'&gt;10.1-613.2&lt;/a&gt;.&lt;/p&gt;&lt;p&gt;C. The Board's regulations shall establish an incremental damage analysis procedure that permits the spillway design flood requirement for an impounding structure to be reduced to the level at which dam failure shall not significantly increase downstream hazard to life or property, provided that the spillway design flood requirement shall not be reduced to below the 100-year flood event for high or significant hazard impounding structures, or to below the 50-year flood event for low hazard potential impounding structures.&lt;/p&gt;&lt;p&gt;D. The Board shall consider the impact of limited-use or private roadways with low traffic volume and low public safety risk that are downstream from or across an impounding structure in the determination of the hazard potential classification of an impounding structure.&lt;/p&gt;&lt;p&gt;1982, c. 583, ¬ß 62.1-115.2; 1986, c. 9; 1988, c. 891; 2010, cc. &lt;a href='http://lis.virginia.gov/cgi-bin/legp604.exe?101+ful+CHAP0249'&gt;249&lt;/a&gt;, &lt;a href='http://lis.virginia.gov/cgi-bin/legp604.exe?101+ful+CHAP0270'&gt;270&lt;/a&gt;; 2011, c. &lt;a href='http://lis.virginia.gov/cgi-bin/legp604.exe?111+ful+CHAP0323'&gt;323&lt;/a&gt;.&lt;/p&gt;</t>
  </si>
  <si>
    <t>¬ß 10.1-605.1</t>
  </si>
  <si>
    <t>Delegation of powers and duties.</t>
  </si>
  <si>
    <t>&lt;p&gt;The Board may delegate to the Director or his designee any of the powers and duties vested in the Board by this article, except the adoption and promulgation of regulations. Delegation shall not remove from the Board authority to enforce the provisions of this article. At each meeting of the Board, the Director shall identify those impounding structures that are currently classified as high hazard and determined noncompliant with the spillway requirements of the Board's Impounding Structure Regulations (&lt;a href='http://law.lis.virginia.gov/admincode/title4/agency50/chapter20/'&gt;4VAC50-20&lt;/a&gt;) or with statutory presumption provided by subsection B of ¬ß &lt;a href='http://law.lis.virginia.gov/vacode/10.1-605/'&gt;10.1-605&lt;/a&gt;.&lt;/p&gt;&lt;p&gt;2006, c. &lt;a href='http://lis.virginia.gov/cgi-bin/legp604.exe?061+ful+CHAP0030'&gt;30&lt;/a&gt;; 2011, c. &lt;a href='http://lis.virginia.gov/cgi-bin/legp604.exe?111+ful+CHAP0323'&gt;323&lt;/a&gt;.&lt;/p&gt;</t>
  </si>
  <si>
    <t>¬ß 10.1-605.2</t>
  </si>
  <si>
    <t>Certain regulations affecting impounding structures.</t>
  </si>
  <si>
    <t>&lt;p&gt;The Virginia Soil and Water Conservation Board shall, in accordance with the Administrative Process Act (¬ß &lt;a href='http://law.lis.virginia.gov/vacode/2.2-4000/'&gt;2.2-4000&lt;/a&gt; et seq.), adopt regulations that consider the impact of downstream limited-use or private roadways with low traffic volume and low public safety risk on the determination of the hazard potential classification of an impounding structure under the Dam Safety Act (¬ß &lt;a href='http://law.lis.virginia.gov/vacode/10.1-604/'&gt;10.1-604&lt;/a&gt; et seq.).&lt;/p&gt;&lt;p&gt;2010, c. &lt;a href='http://lis.virginia.gov/cgi-bin/legp604.exe?101+ful+CHAP0041'&gt;41&lt;/a&gt;.&lt;/p&gt;</t>
  </si>
  <si>
    <t>¬ß 10.1-605.3</t>
  </si>
  <si>
    <t>General permit for certain impounding structures.</t>
  </si>
  <si>
    <t>&lt;p&gt;A. The Board shall develop a general permit for the regulation of low hazard potential impounding structures in accordance with ¬ß &lt;a href='http://law.lis.virginia.gov/vacode/10.1-605/'&gt;10.1-605&lt;/a&gt;.&lt;/p&gt;&lt;p&gt;B. The regulations shall include the following:&lt;/p&gt;&lt;p&gt;1. A registration statement requiring:&lt;/p&gt;&lt;p&gt;a. The name and address of the owner;&lt;/p&gt;&lt;p&gt;b. The location of the impounding structure;&lt;/p&gt;&lt;p&gt;c. The height of the impounding structure;&lt;/p&gt;&lt;p&gt;d. The volume of water impounded; and&lt;/p&gt;&lt;p&gt;e. A certification from the owner that the impounding structure (i) is classified as low hazard pursuant to a determination by the Department or the owner's professional engineer in accordance with ¬ß &lt;a href='http://law.lis.virginia.gov/vacode/10.1-604.1/'&gt;10.1-604.1&lt;/a&gt;; (ii) is, to the best of his knowledge, properly and safely constructed and currently has no observable deficiencies; and (iii) shall be maintained and operated in accordance with the provisions of the general permit.&lt;/p&gt;&lt;p&gt;2. A spillway design flood requirement of the 100-year flood. When appropriate, the spillway design flood requirement may be reduced to the 50-year flood in accordance with an incremental damage analysis.&lt;/p&gt;&lt;p&gt;3. A simplified emergency preparedness plan that provides:&lt;/p&gt;&lt;p&gt;a. Name and location information for the impounding structure;&lt;/p&gt;&lt;p&gt;b. Name of owner and operator and associated contact information;&lt;/p&gt;&lt;p&gt;c. Contact information for relevant emergency responders;&lt;/p&gt;&lt;p&gt;d. Procedures for notifying downstream property owners or occupants; and&lt;/p&gt;&lt;p&gt;e. Identification of any downstream roadways that would be impacted by a failure.&lt;/p&gt;&lt;p&gt;4. An annual inspection of the impounding structure by the owner. No inspection of the impounding structure by a licensed professional engineer shall be required if the owner certifies at the time of general permit coverage renewal that conditions at the impounding structure and downstream are unchanged.&lt;/p&gt;&lt;p&gt;5. Procedures for seeking and issuing coverage under the general permit.&lt;/p&gt;&lt;p&gt;6. A six-year term of coverage under the general permit after which time the owner shall reapply for coverage by filing a new registration statement. The Board may, by regulation, establish a fee for the processing of registration statements.&lt;/p&gt;&lt;p&gt;C. The owner shall notify the Department immediately of any change in circumstances that would cause the impounding structure to no longer qualify for coverage under the general permit. In the event of a failure or an imminent failure at the impounding structure, the owner shall immediately notify the local emergency services coordinator, the Department of Emergency Management, and the Department. The Department shall take actions in accordance with ¬ß &lt;a href='http://law.lis.virginia.gov/vacode/10.1-608/'&gt;10.1-608&lt;/a&gt; or &lt;a href='http://law.lis.virginia.gov/vacode/10.1-609/'&gt;10.1-609&lt;/a&gt;, depending on the degree of hazard and the imminence of failure caused by the unsafe condition.&lt;/p&gt;&lt;p&gt;D. Failure to comply with the provisions of the general permit may result in penalties assessed in accordance with ¬ß¬ß &lt;a href='http://law.lis.virginia.gov/vacode/10.1-613.1/'&gt;10.1-613.1&lt;/a&gt; and &lt;a href='http://law.lis.virginia.gov/vacode/10.1-613.2/'&gt;10.1-613.2&lt;/a&gt;.&lt;/p&gt;&lt;p&gt;E. In order to qualify for the provisions of ¬ß &lt;a href='http://law.lis.virginia.gov/vacode/10.1-606.3/'&gt;10.1-606.3&lt;/a&gt;, a dam owner eligible for a general permit shall file a dam break inundation map with the Department and with the offices with plat and plan approval authority or zoning responsibilities as designated by the locality for each locality in which the dam break inundation zone resides in accordance with ¬ß &lt;a href='http://law.lis.virginia.gov/vacode/10.1-606.2/'&gt;10.1-606.2&lt;/a&gt;.&lt;/p&gt;&lt;p&gt;F. If the failure of a low hazard potential impounding structure is not expected to cause loss of human life or economic damage to any property except property owned by the owner, the owner may follow the special criteria established for certain low hazard impounding structures in the Impounding Structure Regulations (&lt;a href='http://law.lis.virginia.gov/admincode/title4/agency50/chapter20/'&gt;4VAC50-20&lt;/a&gt;) in lieu of coverage under the general permit.&lt;/p&gt;&lt;p&gt;2011, c. &lt;a href='http://lis.virginia.gov/cgi-bin/legp604.exe?111+ful+CHAP0637'&gt;637&lt;/a&gt;.&lt;/p&gt;</t>
  </si>
  <si>
    <t>¬ß 10.1-606</t>
  </si>
  <si>
    <t>Local advisory committee.</t>
  </si>
  <si>
    <t>&lt;p&gt;When requested by the governing body of any affected county or city, the Board shall provide for the creation of a local advisory committee to advise the Board on impoundments within that locality. The advisory committee shall include, but not be limited to, representation of the owner and each affected county or city. Prior to the issuance of any permits under this article, the Board shall advise any existing local advisory committee of any affected jurisdiction for which a permit is being sought, and request comments from the committee on the permit application. No permit shall be issued until at least sixty days after such a local advisory committee has been so advised.&lt;/p&gt;&lt;p&gt;1982, c. 583, ¬ß 62.1-115.3; 1984, c. 240; 1988, c. 891.&lt;/p&gt;</t>
  </si>
  <si>
    <t>¬ß 10.1-606.1</t>
  </si>
  <si>
    <t>&lt;p&gt;Repealed by Acts 2008, c. &lt;a href='http://lis.virginia.gov/cgi-bin/legp604.exe?081+ful+CHAP0491'&gt;491&lt;/a&gt;, cl. 2.&lt;/p&gt;</t>
  </si>
  <si>
    <t>¬ß 10.1-606.2</t>
  </si>
  <si>
    <t>Mapping of dam break inundation zones.</t>
  </si>
  <si>
    <t>&lt;p&gt;A. An owner of an impounding structure shall prepare a map of the dam break inundation zone for the impounding structure in accordance with criteria set out in the Virginia Impounding Structure Regulations (4VAC &lt;a href='http://law.lis.virginia.gov/vacode/50-20/'&gt;50-20&lt;/a&gt;). Existing maps prepared by the locality in accordance with these regulations may be used for this purpose.&lt;/p&gt;&lt;p&gt;B. All maps prepared in accordance with subsection A shall be filed with the Department of Conservation and Recreation and with the offices with plat and plan approval authority or zoning responsibilities as designated by the locality for each locality in which the dam break inundation zone resides.&lt;/p&gt;&lt;p&gt;C. Owners of impounding structures may be eligible for matching grants of up to 50 percent from the Dam Safety, Flood Prevention and Protection Assistance Fund and other sources of funding available to the Director to assist in the development of dam break inundation zone maps and for conducting incremental damage assessments in accordance with the Virginia Impounding Structure Regulations.&lt;/p&gt;&lt;p&gt;D. All properties identified within the dam break inundation zone shall be incorporated by the owner into the dam safety emergency action plan of that impounding structure so as to ensure the proper notification of persons downstream and other affected persons or property owners in the event of an emergency condition at the impounding structure.&lt;/p&gt;&lt;p&gt;2008, c. &lt;a href='http://lis.virginia.gov/cgi-bin/legp604.exe?081+ful+CHAP0491'&gt;491&lt;/a&gt;.&lt;/p&gt;</t>
  </si>
  <si>
    <t>¬ß 10.1-606.3</t>
  </si>
  <si>
    <t>Requirement for development in dam break inundation zones.</t>
  </si>
  <si>
    <t>&lt;p&gt;A. For any development proposed within the boundaries of a dam break inundation zone that has been mapped in accordance with ¬ß &lt;a href='http://law.lis.virginia.gov/vacode/10.1-606.2/'&gt;10.1-606.2&lt;/a&gt;, the locality shall, as part of a preliminary plan review pursuant to ¬ß &lt;a href='http://law.lis.virginia.gov/vacode/15.2-2260/'&gt;15.2-2260&lt;/a&gt;, or as part of a plan review pursuant to ¬ß &lt;a href='http://law.lis.virginia.gov/vacode/15.2-2259/'&gt;15.2-2259&lt;/a&gt; if no preliminary review has been conducted, (i) review the dam break inundation zone map on file with the locality for the affected impounding structure, (ii) notify the dam owner, and (iii) within 10 days forward a request to the Department of Conservation and Recreation to make a determination of the potential impacts of the proposed development on the spillway design flood standards required of the dam. The Department shall notify the dam owner and the locality of its determination within 45 days of the receipt of the request. Upon receipt of the Department's determination, the locality shall complete the review in accordance with ¬ß &lt;a href='http://law.lis.virginia.gov/vacode/15.2-2259/'&gt;15.2-2259&lt;/a&gt; or &lt;a href='http://law.lis.virginia.gov/vacode/15.2-2260/'&gt;15.2-2260&lt;/a&gt;. If a locality has not received a determination within 45 days of the Department's receipt of the request, the Department shall be deemed to have no comments, and the locality shall complete its review. Such inaction by the Department shall not affect the Board's authority to regulate the impounding structure in accordance with this article.&lt;/p&gt;&lt;p&gt;If the Department determines that the plan of development would change the spillway design flood standards of the impounding structure, the locality shall not permit development as defined in ¬ß &lt;a href='http://law.lis.virginia.gov/vacode/15.2-2201/'&gt;15.2-2201&lt;/a&gt; or redevelopment in the dam break inundation zone unless the developer or subdivider agrees to alter the plan of development so that it does not alter the spillway design flood standard required of the impounding structure or he contributes payment to the necessary upgrades to the affected impounding structure pursuant to ¬ß &lt;a href='http://law.lis.virginia.gov/vacode/15.2-2243.1/'&gt;15.2-2243.1&lt;/a&gt;.&lt;/p&gt;&lt;p&gt;The developer or subdivider shall provide the dam owner and all affected localities with information necessary for the dam owner to update the dam break inundation zone map to reflect any new development within the dam break inundation zone following completion of the development.&lt;/p&gt;&lt;p&gt;The requirements of this subsection shall not apply to any development proposed downstream of a dam for which a dam break inundation zone map is not on file with the locality as of the time of the official submission of a development plan to the locality.&lt;/p&gt;&lt;p&gt;B. The locality is authorized to map the dam break inundation zone in accordance with criteria set out in the Virginia Impounding Structure Regulations (4VAC &lt;a href='http://law.lis.virginia.gov/vacode/50-20/'&gt;50-20&lt;/a&gt;) and recover the costs of such mapping from the owner of an impounding structure for which a dam break inundation zone map is not on file with the locality and a map has not been prepared by the impounding structure owner.&lt;/p&gt;&lt;p&gt;C. This section shall not be construed to supersede or conflict with the authority granted to the Department of Mines, Minerals and Energy for the regulation of mineral extraction activities in the Commonwealth as set out in Title 45.1. Nothing in this section shall be interpreted to permit the impairment of a vested right in accordance with ¬ß &lt;a href='http://law.lis.virginia.gov/vacode/15.2-2307/'&gt;15.2-2307&lt;/a&gt;.&lt;/p&gt;&lt;p&gt;2008, c. &lt;a href='http://lis.virginia.gov/cgi-bin/legp604.exe?081+ful+CHAP0491'&gt;491&lt;/a&gt;.&lt;/p&gt;</t>
  </si>
  <si>
    <t>¬ß 10.1-606.4</t>
  </si>
  <si>
    <t>Notice to the public.</t>
  </si>
  <si>
    <t>&lt;p&gt;A. When applying to the Department for a permit under the Virginia Impounding Structure Regulations (&lt;a href='http://law.lis.virginia.gov/admincode/title4/agency50/chapter20/'&gt;4VAC50-20&lt;/a&gt;) to construct a new high or significant hazard potential impounding structure, the applicant shall provide localities that lie within the inundation zone with copies of the construction permit request and the dam break inundation zone map.&lt;/p&gt;&lt;p&gt;B. When submitting the application to the Department, the permit applicant shall publish a notice in a newspaper of general circulation in the affected localities summarizing the permit request and providing the address of locations where copies of the construction permit request and the dam break inundation zone map may be examined. The applicant shall provide copies of the published notice to the Department and to the local government offices with plat and plan approval authority or zoning responsibilities as designated by the locality.&lt;/p&gt;&lt;p&gt;C. The Department may hold, on behalf of the Virginia Soil and Water Conservation Board, a public hearing on safety issues associated with the construction permit application for the impounding structure.&lt;/p&gt;&lt;p&gt;D. The Department may require a permit applicant to provide other forms of reasonable notice, such as the placement of a sign on the proposed site, to ensure that affected parties have been informed.&lt;/p&gt;&lt;p&gt;E. The permit applicant shall send, by certified mail, to each property owner within the dam break inundation zone, a summary of the permit request and the addresses of locations where the map of the dam break inundation zone may be viewed. In the case of a condominium or cooperative, such information shall be sent to each property owner or the owners' association. The permit applicant may rely upon real estate assessment records to identify property owners. If requested by the Department, the applicant shall provide a list of the persons to whom notice has been sent.&lt;/p&gt;&lt;p&gt;2008, c. &lt;a href='http://lis.virginia.gov/cgi-bin/legp604.exe?081+ful+CHAP0491'&gt;491&lt;/a&gt;; 2011, c. &lt;a href='http://lis.virginia.gov/cgi-bin/legp604.exe?111+ful+CHAP0637'&gt;637&lt;/a&gt;.&lt;/p&gt;</t>
  </si>
  <si>
    <t>¬ß 10.1-607</t>
  </si>
  <si>
    <t>Safety inspections.</t>
  </si>
  <si>
    <t>&lt;p&gt;No one shall maintain a dam which unreasonably threatens the life or property of another. The Board shall cause safety inspections to be made of impounding structures on such schedule as it deems appropriate. The time of the initial inspection and the frequency of reinspection shall depend on such factors as the condition of the structure and its size, type, location and downstream hazard potential. The owners of dams found to have deficiencies which could threaten life or property if not corrected shall take the corrective actions needed to remove such deficiencies within a reasonable time. All safety inspections shall be conducted by or under the supervision of a licensed professional engineer. Each report shall bear the seal and signature of the licensed professional engineer responsible for the inspection.&lt;/p&gt;&lt;p&gt;The Board shall be responsible for the inspection and reinspection of flood control dams where the maintenance and operation of the dam is the responsibility of a soil and water conservation district and where the permit for operation of the impounding structure is held by such a district.&lt;/p&gt;&lt;p&gt;1982, c. 583, ¬ß 62.1-115.4; 1986, c. 209; 1988, c. 891; 2000, c. &lt;a href='http://lis.virginia.gov/cgi-bin/legp604.exe?001+ful+CHAP0014'&gt;14&lt;/a&gt;.&lt;/p&gt;</t>
  </si>
  <si>
    <t>¬ß 10.1-607.1</t>
  </si>
  <si>
    <t>Criteria for designating a dam as unsafe.</t>
  </si>
  <si>
    <t>&lt;p&gt;A. Designation of a dam as unsafe shall be based on one or more of the following findings:&lt;/p&gt;&lt;p&gt;1. The dam has serious deficiencies in its design or construction or has a physical condition that if left unaddressed could result in a failure that may result in loss of life or significant damage to downstream property.&lt;/p&gt;&lt;p&gt;2. The design, construction, operation, or maintenance of the dam is such that its expected performance during flooding conditions threatens the structural integrity of the dam.&lt;/p&gt;&lt;p&gt;B. After completion of the safety inspections pursuant to ¬ß &lt;a href='http://law.lis.virginia.gov/vacode/10.1-607/'&gt;10.1-607&lt;/a&gt;, or as otherwise informed of an unsafe condition, the Department shall take actions in accordance with ¬ß &lt;a href='http://law.lis.virginia.gov/vacode/10.1-608/'&gt;10.1-608&lt;/a&gt; or &lt;a href='http://law.lis.virginia.gov/vacode/10.1-609/'&gt;10.1-609&lt;/a&gt; depending on the degree of hazard and imminence of failure caused by the unsafe condition.&lt;/p&gt;&lt;p&gt;2006, c. &lt;a href='http://lis.virginia.gov/cgi-bin/legp604.exe?061+ful+CHAP0030'&gt;30&lt;/a&gt;; 2010, c. &lt;a href='http://lis.virginia.gov/cgi-bin/legp604.exe?101+ful+CHAP0270'&gt;270&lt;/a&gt;.&lt;/p&gt;</t>
  </si>
  <si>
    <t>¬ß 10.1-608</t>
  </si>
  <si>
    <t>Unsafe dams presenting imminent danger.</t>
  </si>
  <si>
    <t>&lt;p&gt;When the Director finds an unsafe dam constituting an imminent danger to life or property, he shall immediately notify the Department of Emergency Management and confer with the owner. The owner of a dam found to constitute an imminent danger to life or property shall take immediate corrective action. If the owner does not take appropriate and timely action to correct the danger found, the Governor shall have the authority to take immediate appropriate action, without the necessity for a hearing, to remove the imminent danger. The Attorney General may bring an action against the owner of the impounding structure for the Commonwealth's expenses in removing the imminent danger. There shall be a lien upon the owner's real estate for the Commonwealth's expenses in removing the imminent danger. The owner may avoid the Commonwealth's costs, and recover any damages, upon proving that the dam was known to be safe at the time such action was taken, and that the owner had provided or offered to immediately provide such proof to the Director before the action complained of was taken. Nothing herein shall in any way limit any authority existing under the Emergency Services and Disaster Law (¬ß &lt;a href='http://law.lis.virginia.gov/vacode/44-146.13/'&gt;44-146.13&lt;/a&gt; et seq.).&lt;/p&gt;&lt;p&gt;1982, c. 583, ¬ß 62.1-115.5; 1986, c. 9; 1988, c. 891.&lt;/p&gt;</t>
  </si>
  <si>
    <t>¬ß 10.1-609</t>
  </si>
  <si>
    <t>Unsafe dams presenting nonimminent danger.</t>
  </si>
  <si>
    <t>&lt;p&gt;A. Within a reasonable time after completion of a safety inspection of an impounding structure authorized by ¬ß &lt;a href='http://law.lis.virginia.gov/vacode/10.1-607/'&gt;10.1-607&lt;/a&gt;, the Board shall issue a report to the owner of the impounding structure containing its findings and recommendations for correction of any deficiencies which could threaten life or property if not corrected. Owners who have been issued a report containing recommendations for correction of deficiencies shall undertake to implement the recommendations contained in the report according to the schedule of implementation contained in the report. If an owner fails or refuses to commence or diligently implement the recommendations for correction of deficiencies according to the schedule contained in an issued report, the Director shall have the authority to issue an administrative order directing the owner to commence implementation and completion of such recommendations according to the schedule contained in the report with modifications as appropriate. Within thirty days after being served by personal service or by mail with a copy of an order issued pursuant to this section, any owner shall have the right to petition the Board for a hearing. As part of his petition, a dam owner may submit to the Board his own plan, consistent with regulations adopted pursuant to ¬ß &lt;a href='http://law.lis.virginia.gov/vacode/10.1-605/'&gt;10.1-605&lt;/a&gt;, to address the recommendations for correction of deficiencies and the schedule of implementation contained in the report. The Board shall determine if the submitted plan and schedule are sufficient to address deficiencies. A timely filed petition shall stay the effect of the administrative order.&lt;/p&gt;&lt;p&gt;The hearing shall be conducted before the Board or a designated member thereof pursuant to ¬ß &lt;a href='http://law.lis.virginia.gov/vacode/2.2-4019/'&gt;2.2-4019&lt;/a&gt;. The Board shall have the authority to affirm, modify, amend or cancel the administrative order. Any owner aggrieved by a decision of the Board after a hearing shall have the right to judicial review of the final Board decision pursuant to the provisions of the Administrative Process Act (¬ß &lt;a href='http://law.lis.virginia.gov/vacode/2.2-4000/'&gt;2.2-4000&lt;/a&gt; et seq.).&lt;/p&gt;&lt;p&gt;B. The provisions of subsection A of this section notwithstanding, if the Director determines, after the report is issued, that changed circumstances justify reclassifying the deficiencies of an impounding structure as an imminent danger to life or property, the Director may proceed directly under ¬ß &lt;a href='http://law.lis.virginia.gov/vacode/10.1-613/'&gt;10.1-613&lt;/a&gt; for enforcement of his order, and the owner shall have the opportunity to contest the fact based upon which the administrative order was issued.&lt;/p&gt;&lt;p&gt;C. The Director, upon a determination that there is an unsafe condition at an impounding structure, is authorized to cause the lowering or complete draining of such impoundment until the unsafe condition has been corrected at the owner's expense and prior to any authorization to refill.&lt;/p&gt;&lt;p&gt;An owner who fails to comply with the provisions contained in an administrative order of the Department shall be subject to procedures set out in ¬ß &lt;a href='http://law.lis.virginia.gov/vacode/10.1-613/'&gt;10.1-613&lt;/a&gt; and the penalties authorized under ¬ß¬ß &lt;a href='http://law.lis.virginia.gov/vacode/10.1-613.1/'&gt;10.1-613.1&lt;/a&gt; and &lt;a href='http://law.lis.virginia.gov/vacode/10.1-613.2/'&gt;10.1-613.2&lt;/a&gt;.&lt;/p&gt;&lt;p&gt;D. No persons, other than those authorized to maintain an impounding structure, shall interfere with the operation of an impounding structure.&lt;/p&gt;&lt;p&gt;1982, c. 583, ¬ß 62.1-115.6; 1986, cc. 9, 615; 1988, c. 891; 1999, c. &lt;a href='http://lis.virginia.gov/cgi-bin/legp604.exe?991+ful+CHAP0110'&gt;110&lt;/a&gt;; 2006, c. &lt;a href='http://lis.virginia.gov/cgi-bin/legp604.exe?061+ful+CHAP0030'&gt;30&lt;/a&gt;; 2010, c. &lt;a href='http://lis.virginia.gov/cgi-bin/legp604.exe?101+ful+CHAP0270'&gt;270&lt;/a&gt;.&lt;/p&gt;</t>
  </si>
  <si>
    <t>¬ß 10.1-609.1</t>
  </si>
  <si>
    <t>Installation of IFLOWS gauges.</t>
  </si>
  <si>
    <t>&lt;p&gt;A soil and water conservation district responsible for the maintenance and operation of a flood control dam shall be permitted to install Integrated Flood Observing and Warning Systems (IFLOWS) gauges and associated equipment, or a device approved by the Department of Emergency Management, while awaiting funds to make structural modifications to correct emergency spillway capacity deficiencies in the dam, identified by the Board in a report issued pursuant to ¬ß &lt;a href='http://law.lis.virginia.gov/vacode/10.1-609/'&gt;10.1-609&lt;/a&gt;, when any of the following conditions exist: (i) funds are not available to make such structural modifications to the dam, (ii) the completion of such structural modifications requires the acquisition of additional property or easements by exercise of the power of eminent domain, or (iii) funds for the IFLOWS equipment or an equivalent device have been appropriated by the General Assembly. Installation of IFLOWS gauges or similar devices shall not affect the regulated status of the dam under the Virginia Dam Safety Act (¬ß &lt;a href='http://law.lis.virginia.gov/vacode/10.1-604/'&gt;10.1-604&lt;/a&gt; et seq.). Any IFLOWS gauges and associated equipment shall be installed in a manner approved by the Department of Emergency Management and shall be operated and maintained by the Department of Emergency Management.&lt;/p&gt;&lt;p&gt;1993, c. 709.&lt;/p&gt;</t>
  </si>
  <si>
    <t>¬ß 10.1-609.2</t>
  </si>
  <si>
    <t>Prohibited vegetation.</t>
  </si>
  <si>
    <t>&lt;p&gt;Dam owners shall not permit the growth of trees and other woody vegetation and shall remove any such vegetation from the slopes and crest of embankments and the emergency spillway area, and within a distance of 25 feet from the toe of the embankment and abutments of the dam. Owners failing to maintain their dam in accordance with this section shall be subject to enforcement pursuant to ¬ß &lt;a href='http://law.lis.virginia.gov/vacode/10.1-613/'&gt;10.1-613&lt;/a&gt;.&lt;/p&gt;&lt;p&gt;2006, c. &lt;a href='http://lis.virginia.gov/cgi-bin/legp604.exe?061+ful+CHAP0030'&gt;30&lt;/a&gt;.&lt;/p&gt;</t>
  </si>
  <si>
    <t>¬ß 10.1-610</t>
  </si>
  <si>
    <t>Right of entry.</t>
  </si>
  <si>
    <t>&lt;p&gt;A. The Board and its agents and employees shall have the right to enter any property at reasonable times and under reasonable circumstances to perform such inspections and tests or to take such other actions it deems necessary to fulfill its responsibilities under this article, including the inspection of dams that may be subject to this article, provided that the Board or its agents or employees make a reasonable effort to obtain the consent of the owner of the land prior to entry.&lt;/p&gt;&lt;p&gt;B. If entry is denied, the Board or its designated agents or employees may make an affidavit under oath before any magistrate whose territorial jurisdiction encompasses the property to be inspected or entered for a warrant authorizing such investigation, tests or other actions. Such warrant shall issue if the magistrate finds probable cause to believe that there is a dam on such property which is not known to be safe. After issuing a warrant under this section, the magistrate shall file the affidavit in the manner prescribed by ¬ß &lt;a href='http://law.lis.virginia.gov/vacode/19.2-54/'&gt;19.2-54&lt;/a&gt;. After executing the warrant, the Board or its designated agents or employees shall return the warrant to the clerk of the circuit court of the city or county wherein the investigation was made.&lt;/p&gt;&lt;p&gt;1982, c. 583, ¬ß 62.1-115.7; 1988, c. 891; 2005, c. &lt;a href='http://lis.virginia.gov/cgi-bin/legp604.exe?051+ful+CHAP0117'&gt;117&lt;/a&gt;; 2014, c. &lt;a href='http://lis.virginia.gov/cgi-bin/legp604.exe?141+ful+CHAP0354'&gt;354&lt;/a&gt;.&lt;/p&gt;</t>
  </si>
  <si>
    <t>¬ß 10.1-610.1</t>
  </si>
  <si>
    <t>Monitoring progress of work.</t>
  </si>
  <si>
    <t>&lt;p&gt;A. During the maintenance, construction, or alteration of any dam or reservoir, the Department shall make periodic inspections for the purpose of securing conformity with the approved plans and specifications. The Department shall require the owner to perform at his expense such work or tests as necessary to obtain information sufficient to enable the Department to determine whether conformity with the approved plans and specifications is being secured.&lt;/p&gt;&lt;p&gt;B. If, after any inspections, investigations, or examinations, or at any time as the work progresses, or at any time prior to issuance of a certificate of approval, it is found by the Director that project modifications or changes are necessary to ensure conformity with the approved plans and specifications, the Director may issue an administrative order to the owner to comply with the plans and specifications. Within 15 calendar days after being served by personal service or by mail with a copy of an order issued pursuant to this section, any owner shall have the right to petition the Board for a hearing. A timely filed petition shall stay the effect of the administrative order. The hearing shall be conducted before the Board or a designated member of the Board pursuant to ¬ß &lt;a href='http://law.lis.virginia.gov/vacode/2.2-4019/'&gt;2.2-4019&lt;/a&gt;. The Board shall have the authority to affirm, modify, amend, or cancel the administrative order. Any owner aggrieved by a decision of the Board after a hearing shall have the right to judicial review of the final Board decision pursuant to the provisions of the Administrative Process Act (¬ß &lt;a href='http://law.lis.virginia.gov/vacode/2.2-4000/'&gt;2.2-4000&lt;/a&gt; et seq.).&lt;/p&gt;&lt;p&gt;C. Following the Board hearing, subject to judicial review of the final decision of the Board, if conditions are revealed that will not permit the construction of a safe dam or reservoir, the certificate of approval may be revoked. As part of the revocation, the Board may compel the owner to remove the incomplete structure sufficiently to eliminate any safety hazard to life or property.&lt;/p&gt;&lt;p&gt;2006, c. &lt;a href='http://lis.virginia.gov/cgi-bin/legp604.exe?061+ful+CHAP0030'&gt;30&lt;/a&gt;.&lt;/p&gt;</t>
  </si>
  <si>
    <t>¬ß 10.1-611</t>
  </si>
  <si>
    <t>Dam safety coordination.</t>
  </si>
  <si>
    <t>&lt;p&gt;The Board shall coordinate all impoundment safety activities in the Commonwealth, which shall include, but not be limited to: (i) the maintenance of an inventory of all impoundment structures and of all other similar structures that are not regulated under this article to the extent the Board deems necessary; (ii) the maintenance of a repository for record drawings of all such structures to the extent the Board deems necessary; (iii) the maintenance of an inventory of safety inspection reports for each such structure to the extent the Board deems necessary; and (iv) the maintenance of a secondary repository for all dam safety emergency action plans, which are primarily filed with the Department of Emergency Management. The Board shall consult with the Department of Emergency Management in its planning for impoundment safety and shall provide technical assistance in the preparation, updating, and execution of dam safety emergency action plans. It shall establish uniform maintenance-of-records requirements and uniform inspection standards to be applied to all impounding structures in the Commonwealth and to be recommended for all other similar structures. It may inspect or cause to be inspected state-owned or state-licensed dams on a cost-reimbursable basis at the request of the state agency owning the state-owned dam or of the licensor of the state-licensed dam.&lt;/p&gt;&lt;p&gt;1982, c. 583, ¬ß 62.1-115.8; 1986, c. 9; 1988, c. 891; 2012, cc. &lt;a href='http://lis.virginia.gov/cgi-bin/legp604.exe?121+ful+CHAP0070'&gt;70&lt;/a&gt;, &lt;a href='http://lis.virginia.gov/cgi-bin/legp604.exe?121+ful+CHAP0230'&gt;230&lt;/a&gt;.&lt;/p&gt;</t>
  </si>
  <si>
    <t>¬ß 10.1-611.1</t>
  </si>
  <si>
    <t>Soil and Water Conservation District Dam Maintenance, Repair, and Rehabilitation Fund established; Department to manage; Board to expend moneys; regulations.</t>
  </si>
  <si>
    <t>&lt;p&gt;A. There is hereby created in the state treasury a special nonreverting fund to be known as the Soil and Water Conservation District Dam Maintenance, Repair, and Rehabilitation Fund, hereafter referred to as "the Fund." The Fund shall be comprised of moneys appropriated to the Fund by the General Assembly and any other moneys designated for deposit to the Fund from any source, public or private. The Fund shall be established on the books of the Comptroller and the moneys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(i) the maintenance and repair of any dams owned by soil and water conservation districts and (ii) the rehabilitation and major repair of Class I and Class II dams owned by soil and water conservation districts, in order to bring such dams into compliance with regulations promulgated pursuant to Article 2 (¬ß &lt;a href='http://law.lis.virginia.gov/vacode/10.1-604/'&gt;10.1-604&lt;/a&gt; et seq.) of Chapter 6 of this title. Expenditures from the Fund made under clause (ii) of this subsection may include, but are not limited to, the following repairs to the infrastructure of a dam: increasing the height of a dam, modifying the spillway, and reducing wave erosion of a dam's inside face. Expenditures and disbursements from the Fund shall be made by the State Treasurer on warrants issued by the Comptroller upon written request signed by the Director of the Department of Conservation and Recreation.&lt;/p&gt;&lt;p&gt;B. The Fund shall be administered and managed by the Department of Conservation and Recreation, subject to the right of the Board, following consultation with the Department of Conservation and Recreation, to direct the distribution of moneys in the Fund to particular soil and water conservation districts.&lt;/p&gt;&lt;p&gt;C. The Board is authorized to promulgate regulations for the proper administration of the Fund. Such regulations may include, but are not limited to, the type and amount of financial assistance, the terms and conditions of the assistance, and project eligibility criteria.&lt;/p&gt;&lt;p&gt;1997, c. &lt;a href='http://lis.virginia.gov/cgi-bin/legp604.exe?971+ful+CHAP0356'&gt;356&lt;/a&gt;; 2000, cc. &lt;a href='http://lis.virginia.gov/cgi-bin/legp604.exe?001+ful+CHAP0023'&gt;23&lt;/a&gt;, &lt;a href='http://lis.virginia.gov/cgi-bin/legp604.exe?001+ful+CHAP0205'&gt;205&lt;/a&gt;.&lt;/p&gt;</t>
  </si>
  <si>
    <t>¬ß 10.1-612</t>
  </si>
  <si>
    <t>Technical Advisory Committee.</t>
  </si>
  <si>
    <t>&lt;p&gt;The Board shall establish an Impoundment Safety Technical Advisory Committee to provide technical review. The Committee may make recommendations to the Board.&lt;/p&gt;&lt;p&gt;1982, c. 583, ¬ß 62.1-115.9; 1988, c. 891.&lt;/p&gt;</t>
  </si>
  <si>
    <t>¬ß 10.1-612.1</t>
  </si>
  <si>
    <t>Temporary stop work order; hearing; injunctive relief.</t>
  </si>
  <si>
    <t>&lt;p&gt;A. The Director may issue a temporary stop work order on a construction or alteration project if he finds that an owner is constructing or altering a dam without having first obtained the necessary certificate of approval, or if the activities are not in accordance with approved plans and specifications. The order shall include written notice to the owner of the date, time, and location where the owner may appear at a hearing before the Board or a designated member thereof pursuant to ¬ß &lt;a href='http://law.lis.virginia.gov/vacode/2.2-4019/'&gt;2.2-4019&lt;/a&gt; to show cause why the temporary order should be vacated. The hearing shall be held within 15 calendar days of the date of the order, unless the owner consents to a longer period.&lt;/p&gt;&lt;p&gt;B. Following the hearing, the Board may affirm or cancel the temporary order and may issue a final order directing that immediate steps be taken to abate or ameliorate any harm or damage arising from the violation. The owner may seek judicial review of the final decision of the Board pursuant to the provisions of the Administrative Process Act (¬ß &lt;a href='http://law.lis.virginia.gov/vacode/2.2-4000/'&gt;2.2-4000&lt;/a&gt; et seq.).&lt;/p&gt;&lt;p&gt;C. If the violation continues after the Board has issued a final decision and order pursuant to subsection B or a temporary order issued by the Director pursuant to subsection A, the Board may apply for an injunction from the appropriate court. A decision to seek injunctive relief does not preclude other forms of relief, enforcement, or penalties against the owner.&lt;/p&gt;&lt;p&gt;2006, c. &lt;a href='http://lis.virginia.gov/cgi-bin/legp604.exe?061+ful+CHAP0030'&gt;30&lt;/a&gt;.&lt;/p&gt;</t>
  </si>
  <si>
    <t>¬ß 10.1-613</t>
  </si>
  <si>
    <t>&lt;p&gt;Any person or legal entity failing or refusing to comply with an order issued pursuant to this article may be compelled to comply with the order in a proceeding instituted in any appropriate court by the Board. The Board shall bring suit in the name of the Commonwealth in any court of competent jurisdiction to enjoin the unlawful construction, modification, operation, or maintenance of any dam regulated under this article. Such court may require the removal or modification of any such dam by mandatory injunction. If the court orders the removal of the dam, the owner shall be required to bear the expenses of such removal.&lt;/p&gt;&lt;p&gt;Should the Board be required to implement and carry out the action, the Board shall charge the owner for any expenses associated with the action, and if the repayment is not made within 90 days after written demand, the Board may bring an action in the proper court to recover this expense. The Board shall file an action in the court having jurisdiction over any owner or the owner's property for the recovery of such costs. A lien in the amount of such costs shall be automatically created on all property owned by any such owner at or proximate to such dam or reservoir.&lt;/p&gt;&lt;p&gt;1982, c. 583, ¬ß 62.1-115.10; 1988, c. 891; 2006, c. &lt;a href='http://lis.virginia.gov/cgi-bin/legp604.exe?061+ful+CHAP0030'&gt;30&lt;/a&gt;.&lt;/p&gt;</t>
  </si>
  <si>
    <t>¬ß 10.1-613.1</t>
  </si>
  <si>
    <t>&lt;p&gt;A. It is unlawful for any owner to knowingly:&lt;/p&gt;&lt;p&gt;1. Operate, construct, or alter a dam without an approval as provided in this article;&lt;/p&gt;&lt;p&gt;2. Violate the terms of an approval, order, regulation, or requirement of the Board or Director under this article; or&lt;/p&gt;&lt;p&gt;3. Obstruct, hinder, or prevent the Board or its designated agents or employees from performing duties under this article.&lt;/p&gt;&lt;p&gt;A violation of any provision of this subsection or this article is a Class 3 misdemeanor.&lt;/p&gt;&lt;p&gt;B. Each day that any such violation occurs after notice of the original violation is served upon the violator by the Board or its designated agents or employees by registered mail shall constitute a separate offense. Upon conviction, the violator is subject to a fine not exceeding $500 per day for each day of the offense, not to exceed a total fine of $25,000, with costs imposed at the discretion of the court. In determining the amount of the penalty, the appropriate court shall consider the degree of harm to the public; whether the violation was knowing or willful; the past conduct of the defendant; whether the defendant should have been on notice of the violation; whether the defendant has taken steps to cease, remove, or mitigate the violation; and any other relevant information.&lt;/p&gt;&lt;p&gt;2006, c. &lt;a href='http://lis.virginia.gov/cgi-bin/legp604.exe?061+ful+CHAP0030'&gt;30&lt;/a&gt;.&lt;/p&gt;</t>
  </si>
  <si>
    <t>¬ß 10.1-613.2</t>
  </si>
  <si>
    <t>Civil penalties.</t>
  </si>
  <si>
    <t>&lt;p&gt;In addition to or in lieu of any other forfeitures, remedies, or penalties authorized by law or regulations, any owner violating any provision of this article may be assessed a civil penalty of up to $500 per day by the Board not to exceed a maximum of $25,000.&lt;/p&gt;&lt;p&gt;In setting the civil penalty amount, the Board shall consider (i) the nature, duration, and number of previous instances of failure by the owner to comply with requirements of law relating to dam safety and the requirements of Board regulations and orders; (ii) the efforts of the owner to correct deficiencies or other instances of failure to comply with the requirements of law relating to dam safety and the requirements of Board regulations and orders that are the subject of the proposed penalty; (iii) the cost of carrying out actions required to meet the requirements of law and Board regulations and orders; (iv) the hazard classification of the dam; and (v) other factors deemed appropriate by the Board.&lt;/p&gt;&lt;p&gt;All civil penalties will be assessed by written penalty notice from the Board and given by certified mail or personal service. The notice shall state the specific reasons for the penalty, the number of days the Department considers the owner in violation, and the total amount due. Within 30 days after receipt of a copy of the order issued pursuant to this section, any owner subject to the civil penalty provisions shall have the right to petition the Board, in writing, for a hearing. A timely filed petition shall stay the effect of the penalty notice.&lt;/p&gt;&lt;p&gt;The hearing shall be conducted before the Board or a designated member thereof pursuant to ¬ß &lt;a href='http://law.lis.virginia.gov/vacode/2.2-4019/'&gt;2.2-4019&lt;/a&gt;. The Board shall affirm, modify, amend, or cancel the penalty notice within 10 days following the conclusion of the hearing. Any owner aggrieved by a decision of the Board after a hearing shall have the right to judicial review of the final Board decision pursuant to the provisions of the Administrative Process Act (¬ß &lt;a href='http://law.lis.virginia.gov/vacode/2.2-4000/'&gt;2.2-4000&lt;/a&gt; et seq.).&lt;/p&gt;&lt;p&gt;If any civil penalty has not been paid within 45 days after the final Board decision or court order has been served on the violator, the Board shall request the Attorney General to institute a civil action in the court of any county in which the violator resides or has his principal place of business to recover the amount of the assessment.&lt;/p&gt;&lt;p&gt;Civil penalties assessed under this section shall be paid into the Flood Prevention and Protection Assistance Fund, established pursuant to ¬ß &lt;a href='http://law.lis.virginia.gov/vacode/10.1-603.17/'&gt;10.1-603.17&lt;/a&gt;, and shall be used for the administration of the dam safety program, including for the repair and maintenance of dams.&lt;/p&gt;&lt;p&gt;2006, c. &lt;a href='http://lis.virginia.gov/cgi-bin/legp604.exe?061+ful+CHAP0030'&gt;30&lt;/a&gt;.&lt;/p&gt;</t>
  </si>
  <si>
    <t>¬ß 10.1-613.3</t>
  </si>
  <si>
    <t>No liability of Board, Department, employees, or agents.</t>
  </si>
  <si>
    <t>&lt;p&gt;An owner may not bring an action against the Commonwealth, the Board, the Department, or agents or employees of the Commonwealth for the recovery of damages caused by the partial or total failure of a dam or reservoir, or by the operation of a dam or reservoir, or by an act or omission in connection with:&lt;/p&gt;&lt;p&gt;1. Approval of the construction, alteration, or maintenance of a dam or reservoir, or approval of flood-operations plans during or after construction;&lt;/p&gt;&lt;p&gt;2. Issuance or enforcement of orders relating to maintenance or operation of the dam or reservoir;&lt;/p&gt;&lt;p&gt;3. Control or regulation of the dam or reservoir;&lt;/p&gt;&lt;p&gt;4. Measures taken to protect against failure of the dam or reservoir during an emergency;&lt;/p&gt;&lt;p&gt;5. Investigations or inspections authorized under this article;&lt;/p&gt;&lt;p&gt;6. Use of design and construction criteria prepared by the Department; or&lt;/p&gt;&lt;p&gt;7. Determination of the hazard classification of the dam.&lt;/p&gt;&lt;p&gt;2006, c. &lt;a href='http://lis.virginia.gov/cgi-bin/legp604.exe?061+ful+CHAP0030'&gt;30&lt;/a&gt;.&lt;/p&gt;</t>
  </si>
  <si>
    <t>¬ß 10.1-613.4</t>
  </si>
  <si>
    <t>Liability of owner or operator.</t>
  </si>
  <si>
    <t>&lt;p&gt;A. Notwithstanding subsection B, nothing in this article, and no order, notice, approval, or advice of the Director or Board shall relieve any owner or operator of an impounding structure from any legal duties, obligations, and liabilities resulting from such ownership or operation. The owner or operator shall be responsible for liability for damage to the property of others or injury to persons, including the loss of life resulting from the operation or failure of an impounding structure. Compliance with this article does not guarantee the safety of an impounding structure or relieve the owner or operator of liability in case of an impounding structure failure.&lt;/p&gt;&lt;p&gt;B. The owner of the land upon which an impounding structure owned, maintained, or operated by a soil and water conservation district is situated shall not be responsible for liability for damages to the property of others or injury to persons, including the loss of life, resulting from the operation or failure of the impounding structure. The provisions of this subsection shall not apply if the damages to the property of others or injury to persons is the result of an act or omission of the landowner unrelated to ownership, maintenance, or operation of the impounding structure.&lt;/p&gt;&lt;p&gt;C. Prior to dissolution or termination of an entity that owns an impounding structure, the entity shall either convey ownership to a third party by deed or other legal conveyance or decommission the impounding structure pursuant to the requirements of the Virginia Impounding Structure Regulations. Prior to conveying ownership, the owner shall notify the Director of such transfer of ownership in accordance with requirements set out in the Virginia Impounding Structure Regulations. Such notice to the Director shall include a warrant by the transferring owner that the transferee is a responsible party capable of discharging all obligations of an impounding structure owner imposed by law and regulations.&lt;/p&gt;&lt;p&gt;D. The Commonwealth, the Board, or the Department shall not be deemed to become an owner of an impounding structure by providing funding or other assistance for maintenance, repair, or decommissioning of an impounding structure owned by another person or entity.&lt;/p&gt;&lt;p&gt;2006, c. &lt;a href='http://lis.virginia.gov/cgi-bin/legp604.exe?061+ful+CHAP0030'&gt;30&lt;/a&gt;; 2014, cc. &lt;a href='http://lis.virginia.gov/cgi-bin/legp604.exe?141+ful+CHAP0146'&gt;146&lt;/a&gt;, &lt;a href='http://lis.virginia.gov/cgi-bin/legp604.exe?141+ful+CHAP0304'&gt;304&lt;/a&gt;, &lt;a href='http://lis.virginia.gov/cgi-bin/legp604.exe?141+ful+CHAP0593'&gt;593&lt;/a&gt;.&lt;/p&gt;</t>
  </si>
  <si>
    <t>¬ß 10.1-613.5</t>
  </si>
  <si>
    <t>Program administration fees; establishment of Dam Safety Administrative Fund.</t>
  </si>
  <si>
    <t>&lt;p&gt;A. The Board is authorized to establish and collect application fees from any applicant to be deposited into the Dam Safety Administrative Fund established pursuant to subsection B. Permit applications shall not be reviewed without a full payment of the required fee. Virginia Soil and Water Conservation Districts shall be exempt from all fees established pursuant to this section.&lt;/p&gt;&lt;p&gt;B. There is hereby created in the state treasury a special nonreverting fund to be known as the Dam Safety Administrative Fund, hereafter referred to as "the Fund." The Fund shall be established on the books of the Comptroller. The Fund shall consist of permit application fees authorized under subsection A and shall be used for the administration of the dam safety program, including actions taken in accordance with ¬ß¬ß &lt;a href='http://law.lis.virginia.gov/vacode/10.1-608/'&gt;10.1-608&lt;/a&gt;, &lt;a href='http://law.lis.virginia.gov/vacode/10.1-609/'&gt;10.1-609&lt;/a&gt;, and &lt;a href='http://law.lis.virginia.gov/vacode/10.1-613/'&gt;10.1-613&lt;/a&gt;.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Expenditures and disbursements from the Fund shall be made by the State Treasurer on warrants issued by the Comptroller upon written request signed by the Director.&lt;/p&gt;&lt;p&gt;2006, c. &lt;a href='http://lis.virginia.gov/cgi-bin/legp604.exe?061+ful+CHAP0030'&gt;30&lt;/a&gt;; 2010, c. &lt;a href='http://lis.virginia.gov/cgi-bin/legp604.exe?101+ful+CHAP0013'&gt;13&lt;/a&gt;.&lt;/p&gt;</t>
  </si>
  <si>
    <t>WATERSHED IMPROVEMENTS DISTRICTS</t>
  </si>
  <si>
    <t>¬ß 10.1-614</t>
  </si>
  <si>
    <t>Establishment within soil and water conservation district authorized.</t>
  </si>
  <si>
    <t>&lt;p&gt;Whenever it is found that soil and water conservation or water management within a soil and water conservation district or districts will be promoted by the construction of improvements to check erosion, provide drainage, collect sediment or stabilize the runoff of surface water, a small watershed improvement district may be established within such soil and water conservation district or districts in accordance with the provisions of this article.&lt;/p&gt;&lt;p&gt;1956, c. 668, ¬ß 21-112.1; 1964, c. 512; 1973, c. 35; 1977, c. 40; 1988, c. 891.&lt;/p&gt;</t>
  </si>
  <si>
    <t>¬ß 10.1-615</t>
  </si>
  <si>
    <t>Petition for establishment; what to set forth.</t>
  </si>
  <si>
    <t>&lt;p&gt;A. Any twenty-five owners of land lying within the limits of a proposed watershed improvement district, or a majority of such owners if there are fewer than fifty, may file a petition with the directors of the soil and water conservation district or districts in which the proposed watershed improvement district is situated asking that a watershed improvement district be organized to function in the territory described in the petition. The petition shall set forth:&lt;/p&gt;&lt;p&gt;1. The proposed name of the watershed improvement district;&lt;/p&gt;&lt;p&gt;2. That there is need, in the interest of the public health, safety, and welfare, for a watershed improvement district to function in the territory described in the petition;&lt;/p&gt;&lt;p&gt;3. A description of the territory proposed to be organized as a watershed improvement district, which description shall be deemed sufficient if generally accurate;&lt;/p&gt;&lt;p&gt;4. That the territory described in the petition is contiguous and is the same watershed, or is two or more contiguous watersheds;&lt;/p&gt;&lt;p&gt;5. A request that the territory described in the petition be organized as a watershed improvement district;&lt;/p&gt;&lt;p&gt;6. The method for financing the proposed district, whether by means of a tax on all real estate in the proposed district or a service charge on the increase in the fair market value of all real estate in the proposed district caused by the district's project.&lt;/p&gt;&lt;p&gt;B. Land lying within the limits of one watershed improvement district shall not be included in another watershed improvement district.&lt;/p&gt;&lt;p&gt;1956, c. 668, ¬ß 21-112.2; 1964, c. 512; 1970, c. 480; 1977, c. 40; 1981, c. 156; 1988, c. 891.&lt;/p&gt;</t>
  </si>
  <si>
    <t>¬ß 10.1-616</t>
  </si>
  <si>
    <t>Notice and hearing on petition; determination of need for district and defining boundaries.</t>
  </si>
  <si>
    <t>&lt;p&gt;Within thirty days after a petition has been filed with the directors of the soil and water conservation district or districts, they shall cause due notice to be given of a hearing upon the practicability and feasibility of creating the proposed watershed improvement district. All owners of land within the proposed watershed improvement district and all other interested parties shall have the right to attend such a hearing and to be heard. If the directors determine from the hearing that there is need, in the interest of the public health, safety, and welfare, for the organization of the proposed watershed improvement district, they shall record their determination and define the boundaries of the watershed improvement district. The provisions of Article 2 (¬ß &lt;a href='http://law.lis.virginia.gov/vacode/10.1-502/'&gt;10.1-502&lt;/a&gt; et seq.) of Chapter 5 of this title shall apply, mutatis mutandis, to such proceedings.&lt;/p&gt;&lt;p&gt;1956, c. 668, ¬ß 21-112.3; 1964, c. 512; 1970, c. 480; 1988, c. 891.&lt;/p&gt;</t>
  </si>
  <si>
    <t>¬ß 10.1-617</t>
  </si>
  <si>
    <t>Determination of whether operation of proposed district is feasible; referendum.</t>
  </si>
  <si>
    <t>&lt;p&gt;If the district directors determine that a need for the proposed watershed improvement district exists and after they define the boundaries of the proposed district, they shall consider the administrative feasibility of operating the proposed watershed improvement district. To assist the district directors in determining such question, a referendum shall be held upon the proposition of the creation of the proposed watershed improvement district. Due notice of the referendum shall be given by the district directors. All owners of land lying within the boundaries of the proposed watershed improvement district shall be eligible to vote in the referendum. The district directors may prescribe necessary regulations governing the conduct of the hearing.&lt;/p&gt;&lt;p&gt;1956, c. 668, ¬ß 21-112.4; 1964, c. 512; 1970, c. 480; 1988, c. 891; 1995, c. &lt;a href='http://lis.virginia.gov/cgi-bin/legp604.exe?951+ful+CHAP0654'&gt;654&lt;/a&gt;.&lt;/p&gt;</t>
  </si>
  <si>
    <t>¬ß 10.1-618</t>
  </si>
  <si>
    <t>Ballots used in such referendum.</t>
  </si>
  <si>
    <t>&lt;p&gt;The question shall be submitted by ballots, which shall contain the following question: "Shall a watershed improvement district be created of the lands described below and lying in the county(ies) or city(ies) of __________ and __________?&lt;/p&gt;&lt;p&gt;[ ] Yes&lt;/p&gt;&lt;p&gt;[ ] No"&lt;/p&gt;&lt;p&gt;The ballot shall set forth the boundaries of the proposed district determined by the Board.&lt;/p&gt;&lt;p&gt;The ballot shall also set forth the method or methods of real estate assessment as determined by the district directors.&lt;/p&gt;&lt;p&gt;1956, c. 668, ¬ß 21-112.5; 1970, c. 480, ¬ß 21-112.4:1; 1977, c. 40; 1988, c. 891.&lt;/p&gt;</t>
  </si>
  <si>
    <t>¬ß 10.1-619</t>
  </si>
  <si>
    <t>Consideration of results of referendum; simple majority vote required.</t>
  </si>
  <si>
    <t>&lt;p&gt;The results of the referendum shall be considered by the district directors in determining whether the operation of the proposed watershed improvement district is administratively practicable and feasible. The district directors shall not be authorized to determine that operation of the proposed watershed improvement district is administratively practicable and feasible unless a simple majority of the votes cast in the referendum have been cast in favor of the creation of the watershed improvement district.&lt;/p&gt;&lt;p&gt;1956, c. 668, ¬ß 21-112.5; 1970, c. 480; 1977, c. 40; 1988, c. 891; 2005, c. &lt;a href='http://lis.virginia.gov/cgi-bin/legp604.exe?051+ful+CHAP0128'&gt;128&lt;/a&gt;.&lt;/p&gt;</t>
  </si>
  <si>
    <t>¬ß 10.1-620</t>
  </si>
  <si>
    <t>Declaration of organization of district; certification to Board.</t>
  </si>
  <si>
    <t>&lt;p&gt;If the district directors determine that operation of the proposed watershed improvement district is administratively practicable and feasible, they shall declare the watershed improvement district to be organized and shall record the fact in their official minutes. Following such entry in their official minutes, the district directors shall certify the fact of the organization of the watershed improvement district to the Virginia Soil and Water Conservation Board, and shall furnish a copy of the certification to the clerk of each county or city in which any portion of the watershed improvement district is situated for recordation in the public land records of each such county or city. The watershed improvement district shall thereupon constitute a political subdivision of this Commonwealth.&lt;/p&gt;&lt;p&gt;1956, c. 668, ¬ß 21-112.6; 1964, c. 512; 1970, c. 480; 1988, c. 891.&lt;/p&gt;</t>
  </si>
  <si>
    <t>¬ß 10.1-621</t>
  </si>
  <si>
    <t>Establishment of watershed improvement district situated in more than one soil and water conservation district.</t>
  </si>
  <si>
    <t>&lt;p&gt;If a proposed watershed improvement district is situated in more than one soil and water conservation district, copies of the petition shall be presented to the directors of all the soil and water conservation districts in which the proposed watershed improvement district is situated, and the directors of all affected soil and water conservation districts shall act jointly as a board of directors with respect to all matters concerning the watershed improvement district, including its organization. The watershed improvement district shall be organized in the same manner and shall have the same powers and duties as a watershed improvement district situated entirely in one soil and water conservation district.&lt;/p&gt;&lt;p&gt;1956, c. 668, ¬ß 21-112.7; 1964, c. 512; 1970, c. 480; 1988, c. 891.&lt;/p&gt;</t>
  </si>
  <si>
    <t>¬ß 10.1-622</t>
  </si>
  <si>
    <t>Inclusion of additional territory.</t>
  </si>
  <si>
    <t>&lt;p&gt;Petitions for including additional territory within an existing watershed improvement district may be filed with directors of the soil and water conservation district or districts in which the watershed improvement district is situated, and in such cases the provisions hereof for petitions to organize the watershed improvement district shall be observed to the extent deemed practicable by the district directors. In referenda upon petitions for such inclusion, all owners of land situated in the proposed additional territory shall be eligible to vote. No additional territory shall be included in an existing watershed improvement district unless owners of land representing two-thirds of the acreage proposed to be included vote in favor thereof.&lt;/p&gt;&lt;p&gt;1956, c. 668, ¬ß 21-112.8; 1964, c. 512; 1970, c. 480; 1988, c. 891.&lt;/p&gt;</t>
  </si>
  <si>
    <t>¬ß 10.1-623</t>
  </si>
  <si>
    <t>Governing body of district; trustees.</t>
  </si>
  <si>
    <t>&lt;p&gt;The directors of the soil and water conservation district or districts in which the watershed improvement district is situated shall be the governing body of the watershed improvement district. They may appoint, in consultation with and subject to the approval of the Virginia Soil and Water Conservation Board, three trustees who shall be owners of land within the watershed improvement district. The trustees shall exercise the administrative duties and powers delegated to them by the directors of the soil and water conservation district or districts. The trustees shall hold office at the will of the directors of the soil and water conservation district or districts and the Virginia Soil and Water Conservation Board. The trustees shall designate a chairman and may change such designation. One of the trustees may be selected as treasurer and shall be responsible for the safekeeping of the funds of the watershed improvement district. When a watershed improvement district lies in more than one soil and water conservation district, the directors of all such districts shall act jointly as the governing body of the watershed improvement district.&lt;/p&gt;&lt;p&gt;1956, c. 668, ¬ß 21-112.9; 1964, c. 512; 1970, c. 480; 1988, c. 891.&lt;/p&gt;</t>
  </si>
  <si>
    <t>¬ß 10.1-624</t>
  </si>
  <si>
    <t>Officers, agents and employees; surety bonds; annual audit.</t>
  </si>
  <si>
    <t>&lt;p&gt;The trustees may, with the approval of the directors of the soil and water conservation district or districts, employ such officers, agents, and other employees as they require, and shall determine their qualifications, duties and compensation. The district directors shall provide for the execution of surety bonds for the treasurer and such other trustees, officers, agents, and employees as shall be entrusted with funds or property of the watershed improvement district, and shall publish an annual audit of the accounts of receipts and disbursements of the watershed improvement district.&lt;/p&gt;&lt;p&gt;1956, c. 668, ¬ß 21-112.10; 1964, c. 512; 1970, c. 480; 1988, c. 891.&lt;/p&gt;</t>
  </si>
  <si>
    <t>¬ß 10.1-625</t>
  </si>
  <si>
    <t>Status and general powers of district; power to levy tax or service charge; approval of landowners required.</t>
  </si>
  <si>
    <t>&lt;p&gt;A watershed improvement district shall have all of the powers of the soil and water conservation district or districts in which the watershed improvement district is situated, and in addition shall have the authority to levy and collect a tax or service charge to be used for the purposes for which the watershed improvement district was created. No tax shall be levied nor service charge imposed under this article unless two-thirds of the owners of land, which two-thirds owners shall also represent ownership of at least two-thirds of the land area in such district, voting in a referendum called and held in the manner prescribed in this article, approve the levy of a tax to be expended for the purposes of the watershed improvement district.&lt;/p&gt;&lt;p&gt;1956, c. 668, ¬ß 21-112.11; 1964, c. 512; 1981, c. 156; 1988, c. 891; 1995, c. &lt;a href='http://lis.virginia.gov/cgi-bin/legp604.exe?951+ful+CHAP0654'&gt;654&lt;/a&gt;.&lt;/p&gt;</t>
  </si>
  <si>
    <t>¬ß 10.1-626</t>
  </si>
  <si>
    <t>Levy of tax or service charge; when district in two or more counties or cities; landbooks certified to treasurers.</t>
  </si>
  <si>
    <t>&lt;p&gt;A. On or before March 1 of each year, the trustees of the watershed improvement district shall make an estimate of the amount of money they deem necessary to be raised for the year in such district (i) for operating expenses and interest payments and (ii) for amortization of debt, and, after approval by the directors of the soil and water conservation district or districts, and the Virginia Soil and Water Conservation Board, shall establish the tax rate or service charge rate necessary to raise such amount of money. The tax rate or service charge rate to be applied against the amount determined under subsection C or D of this section shall be determined before the date fixed by law for the determination of the general levy by the governing body of the counties or cities in which the district is situated.&lt;/p&gt;&lt;p&gt;B. The trustees of a watershed improvement district which imposes a tax on real estate or a service charge based on the increase in the fair market value of real estate caused by the district's project shall make up a landbook of all properties subject to the watershed improvement district tax or service charge on forms similar to those used by the county or city affected.&lt;/p&gt;&lt;p&gt;A separate landbook shall be made for each county or city if the district is located in more than one county or city. The landbook or landbooks of all properties subject to the district tax or the service charge, along with the tax rate or service charge rate fixed by the governing body of the district for that year, shall be certified to the appropriate county or city treasurer or treasurers, and filed in the clerk's office of such locality or localities, by the governing body of the watershed improvement district on or before the day the county or city landbook is required to be so certified. Such landbook or landbooks shall be subject to the same retention requirements as the county or city landbook.&lt;/p&gt;&lt;p&gt;C. For tax purposes under this article, the assessed valuation of all real estate located in a watershed improvement district shall be the same fair market valuation that appears in the most recent landbook for the county, city, or town wherein the subject property is located. However, in a watershed improvement district which is located in two or more counties or cities and in which there is a disparity of assessed valuations between the counties or cities, the governing body of the watershed improvement district may petition the judge or judges of the circuit courts in which the district is located to appoint one or more persons to assess all of the real estate in the district. The compensation of such person or persons shall be prescribed by the governing body of the district and paid out of the funds of the district.&lt;/p&gt;&lt;p&gt;D. In districts authorized to impose a service charge, the service charge shall be based on the initial increase in fair market value resulting from a project. In order to determine the initial increase in fair market value, the trustees shall subtract the fair market value of each parcel without the project, as shown in the landbook for the year immediately preceding the year in which the project was begun from the fair market value of the parcel following completion of the project. The fair market value of each parcel with the project shall be determined by the district directors in a reasonable manner. The values so determined shall be the values against which the service charge rate is imposed so long as any bonds remain outstanding, and thereafter unless a change is approved by the district directors. If an additional improvement is made while any bonds are outstanding, the district directors may cause a new increase in fair market values to be computed to reflect such improvement. However, while any bonds are outstanding, such newly computed values shall not be used unless the total new increase in fair market values in the district is equal to or greater than the previously determined increase in fair market values. Within thirty days after determining the increase in fair market value for all real estate in the watershed improvement district resulting from the project, the trustees shall mail a notice of such determination to the owner of record of each parcel in the district.&lt;/p&gt;&lt;p&gt;E. The assessments and determinations of increase in fair market value made under the provisions of this section may be used only for the watershed improvement district tax or service charge and shall in no way affect any county or city assessment or levies.&lt;/p&gt;&lt;p&gt;F. Any person, firm, or corporation aggrieved by any determination of increased value made under any provision of this article shall apply in writing to the trustees of the watershed improvement district within sixty days after the mailing of the notice required in subsection D of this section. Such application shall specify the increased value in the opinion of the applicant and the basis for such opinion. The trustees shall rule on all such applications within 120 days after mailing the notice required in subsection D of this section. If any applicant remains aggrieved by the determination of increased value after such a ruling, he may apply to the circuit court of the county or city wherein the land is situated for a correction of such determination of increased value, within the time limits and following the procedures set out in Article 5 (¬ß &lt;a href='http://law.lis.virginia.gov/vacode/58.1-3980/'&gt;58.1-3980&lt;/a&gt; et seq.) of Chapter 39 of Title 58.1.&lt;/p&gt;&lt;p&gt;G. The provisions of this section shall not be used to change the method of real estate assessment in any watershed improvement district established prior to January 1, 1976.&lt;/p&gt;&lt;p&gt;1981, c. 156, ¬ß 21-112.12:1; 1988, c. 891.&lt;/p&gt;</t>
  </si>
  <si>
    <t>¬ß 10.1-627</t>
  </si>
  <si>
    <t>Collection of tax or service charge; proceeds kept in special account; expenditures from such account.</t>
  </si>
  <si>
    <t>&lt;p&gt;The special tax or service charge levied shall be collected at the same time and in the same manner as county or city taxes with the proceeds therefrom to be kept in a separate account by the county or city treasurer identified by the official name of the watershed improvement district. Expenditures from such account may be made with the approval of the directors of the soil and water conservation district or districts on requisition from the chairman and the treasurer of the board of trustees of the watershed improvement district.&lt;/p&gt;&lt;p&gt;1956, c. 668, ¬ß 21-112.13; 1964, c. 512; 1970, c. 480; 1981, c. 156; 1988, c. 891.&lt;/p&gt;</t>
  </si>
  <si>
    <t>¬ß 10.1-628</t>
  </si>
  <si>
    <t>Fiscal powers of governing body; may poll landowners on question of incurring indebtedness or issuing bonds.</t>
  </si>
  <si>
    <t>&lt;p&gt;The governing body of any watershed improvement district shall have power, subject to the conditions and limitations of this article, to incur indebtedness, borrow funds, and issue bonds of such watershed improvement district. The circuit court of the county or city in which any portion of the watershed improvement district is located, upon the petition of a majority of the members of the governing body of the watershed improvement district, shall order a referendum at any time not less than thirty days from the date of such order, which shall be designated therein, to determine whether the governing body shall incur indebtedness or issue bonds for one or more of the purposes for which the watershed improvement district was created.&lt;/p&gt;&lt;p&gt;The referendum shall be conducted in the manner prescribed by this article for the conduct of other referendums in the watershed improvement districts.&lt;/p&gt;&lt;p&gt;1956, c. 668, ¬ß¬ß 21-112.14, 21-112.15; 1964, c. 512; 1988, c. 891; 1995, c. &lt;a href='http://lis.virginia.gov/cgi-bin/legp604.exe?951+ful+CHAP0654'&gt;654&lt;/a&gt;.&lt;/p&gt;</t>
  </si>
  <si>
    <t>¬ß 10.1-629</t>
  </si>
  <si>
    <t>Order authorizing governing body to incur indebtedness or issue bonds.</t>
  </si>
  <si>
    <t>&lt;p&gt;If the owners of at least two-thirds of the land area in the district vote in the election, and if at least two-thirds of the voters in the election vote in favor of incurring the indebtedness or issuing bonds, the circuit court or courts shall enter an order authorizing the governing body of the watershed improvement district to incur indebtedness or issue bonds for one or more of the purposes for which the district was created.&lt;/p&gt;&lt;p&gt;1956, c. 668, ¬ß 21-112.16; 1988, c. 891.&lt;/p&gt;</t>
  </si>
  <si>
    <t>¬ß 10.1-630</t>
  </si>
  <si>
    <t>Type of indebtedness incurred or bonds issued.</t>
  </si>
  <si>
    <t>&lt;p&gt;The type of indebtedness incurred or bonds issued shall be that adopted by the governing body of the watershed improvement district and approved by the Virginia Soil and Water Conservation Board.&lt;/p&gt;&lt;p&gt;1956, c. 668, ¬ß 21-112.17; 1964, c. 512; 1988, c. 891; 1996, cc. &lt;a href='http://lis.virginia.gov/cgi-bin/legp604.exe?961+ful+CHAP0105'&gt;105&lt;/a&gt;, &lt;a href='http://lis.virginia.gov/cgi-bin/legp604.exe?961+ful+CHAP0819'&gt;819&lt;/a&gt;.&lt;/p&gt;</t>
  </si>
  <si>
    <t>¬ß 10.1-631</t>
  </si>
  <si>
    <t>Annual tax for payment of interest or to amortize indebtedness or bonds.</t>
  </si>
  <si>
    <t>&lt;p&gt;The governing body of the watershed improvement district shall, if necessary to pay the interest on the indebtedness or bonds or to amortize such indebtedness or bonds, levy an annual tax or service charge in the manner prescribed by ¬ß &lt;a href='http://law.lis.virginia.gov/vacode/10.1-626/'&gt;10.1-626&lt;/a&gt; on all the real estate in the watershed improvement district subject to local taxation, to satisfy such obligations. This tax, irrespective of any approvals required pursuant to ¬ß &lt;a href='http://law.lis.virginia.gov/vacode/10.1-614/'&gt;10.1-614&lt;/a&gt;, shall be sufficient to pay interest and to amortize such indebtedness or bonds at the times required.&lt;/p&gt;&lt;p&gt;1956, c. 668, ¬ß 21-112.18; 1973, c. 35; 1981, c. 156; 1988, c. 891; 1996, cc. &lt;a href='http://lis.virginia.gov/cgi-bin/legp604.exe?961+ful+CHAP0105'&gt;105&lt;/a&gt;, &lt;a href='http://lis.virginia.gov/cgi-bin/legp604.exe?961+ful+CHAP0819'&gt;819&lt;/a&gt;.&lt;/p&gt;</t>
  </si>
  <si>
    <t>¬ß 10.1-632</t>
  </si>
  <si>
    <t>Powers granted additional to powers of soil and water conservation district; soil and water conservation district to continue to exercise its powers.</t>
  </si>
  <si>
    <t>&lt;p&gt;The powers herein granted to watershed improvement districts shall be additional to the powers of the soil and water conservation district or districts in which the watershed improvement district is situated; and the soil and water conservation district or districts shall be authorized, notwithstanding the creation of the watershed improvement district, to continue to exercise their powers within the watershed improvement district.&lt;/p&gt;&lt;p&gt;1956, c. 668, ¬ß 21-112.19; 1964, c. 512; 1988, c. 891.&lt;/p&gt;</t>
  </si>
  <si>
    <t>¬ß 10.1-633</t>
  </si>
  <si>
    <t>Power to incur debts and accept gifts, etc.; watershed improvement district to have same powers as soil and water conservation district.</t>
  </si>
  <si>
    <t>&lt;p&gt;A watershed improvement district shall have power, as set forth in this article, to incur debts and repay them over the period of time and at the rate or rates of interest, not exceeding eight percent, that the lender agrees to. Any watershed improvement district may accept, receive and expend gifts, grants or loans from whatever source received. In addition, they shall have the same powers, to the extent necessary, within the watershed improvement district that the soil and water conservation district or districts in which the same is located exercise or may possess.&lt;/p&gt;&lt;p&gt;1956, c. 668, ¬ß 21-112.20; 1964, c. 512; 1977, c. 40; 1988, c. 891.&lt;/p&gt;</t>
  </si>
  <si>
    <t>¬ß 10.1-634</t>
  </si>
  <si>
    <t>Question to be submitted to qualified voters; approval required.</t>
  </si>
  <si>
    <t>&lt;p&gt;In connection with any referendum held pursuant to the provisions of this article, the directors shall also provide for the submission of the question involved to the qualified voters of the watershed improvement district and any question required to be submitted to referendum hereunder shall only be deemed to be approved, if approved both by vote of the landowners of the district as here above required and by a majority vote of the qualified voters of the district voting in such referendum.&lt;/p&gt;&lt;p&gt;1973, c. 35, ¬ß 21-112.20:1; 1988, c. 891.&lt;/p&gt;</t>
  </si>
  <si>
    <t>¬ß 10.1-634.1</t>
  </si>
  <si>
    <t>Conduct of referenda.</t>
  </si>
  <si>
    <t>&lt;p&gt;A. Except as provided in subsection B, the referenda authorized or required by this article shall be conducted pursuant to regulations prescribed by the Virginia Soil and Water Conservation Board and not as provided for under ¬ß &lt;a href='http://law.lis.virginia.gov/vacode/24.2-684/'&gt;24.2-684&lt;/a&gt;.&lt;/p&gt;&lt;p&gt;B. Referenda authorized or required by this article prior to the regulations referred to in subsection A becoming effective shall be conducted by the district directors of the soil and water conservation district in which the watershed improvement district is situated pursuant to the provisions of this article as they were effective on January 1, 1995, and Article 5 (¬ß &lt;a href='http://law.lis.virginia.gov/vacode/24.2-681/'&gt;24.2-681&lt;/a&gt; et seq.) of Chapter 6 of Title 24.2. The costs of holding referenda under this subsection shall be paid by the requesting landowners.&lt;/p&gt;&lt;p&gt;1995, c. &lt;a href='http://lis.virginia.gov/cgi-bin/legp604.exe?951+ful+CHAP0654'&gt;654&lt;/a&gt;; 1996, c. &lt;a href='http://lis.virginia.gov/cgi-bin/legp604.exe?961+ful+CHAP0983'&gt;983&lt;/a&gt;.&lt;/p&gt;</t>
  </si>
  <si>
    <t>¬ß 10.1-635</t>
  </si>
  <si>
    <t>Power of eminent domain.</t>
  </si>
  <si>
    <t>&lt;p&gt;In addition to any other powers conferred on it by law, any watershed improvement district organized under the provisions of this article shall be authorized to acquire by eminent domain any lands, property rights, franchises, rights-of-way, easements or other property deemed necessary or convenient for the efficient operation of the district. Such proceedings shall be in accordance with and subject to the provisions of the laws of the Commonwealth applicable to the exercise of the power of eminent domain in the name of a public service company and subject to the provisions of Chapter 2 (¬ß &lt;a href='http://law.lis.virginia.gov/vacode/25.1-200/'&gt;25.1-200&lt;/a&gt; et seq.) of Title 25.1.&lt;/p&gt;&lt;p&gt;1958, c. 411, ¬ß 21-112.21; 1988, c. 891; 2003, c. &lt;a href='http://lis.virginia.gov/cgi-bin/legp604.exe?031+ful+CHAP0940'&gt;940&lt;/a&gt;.&lt;/p&gt;</t>
  </si>
  <si>
    <t>CONSERVATION, SMALL WATERSHEDS FLOOD CONTROL AND AREA DEVELOPMENT FUND</t>
  </si>
  <si>
    <t>¬ß 10.1-636</t>
  </si>
  <si>
    <t>&lt;p&gt;As used in this article, unless the context requires a different meaning:&lt;/p&gt;&lt;p&gt;"Board" means the Virginia Soil and Water Conservation Board.&lt;/p&gt;&lt;p&gt;"Facility" means any structures, foundations, appurtenances, spillways, lands, easements and rights-of-way necessary to (i) store additional water for immediate or future use in feasible flood prevention sites; (ii) create the potential to store additional water by strengthening the foundations and appurtenances of structures in feasible flood prevention sites; or (iii) store water in sites not feasible for flood prevention programs, and to properly operate and maintain such stores of water or potential stores of water.&lt;/p&gt;&lt;p&gt;"Fund" or "revolving fund" means the Conservation, Small Watersheds Flood Control and Area Development Fund.&lt;/p&gt;&lt;p&gt;"Storing additional water in feasible flood prevention sites" means storage of water for other than flood prevention purposes above the capacity of any given structure to hold water for the purpose of flood prevention in flood prevention sites within a flood prevention project having a favorable benefit-cost ratio where it is economically feasible to provide the capacity to store additional water or the potential for additional water storage capacity.&lt;/p&gt;&lt;p&gt;1970, c. 591, ¬ß 21-11.2; 1988, c. 891.&lt;/p&gt;</t>
  </si>
  <si>
    <t>¬ß 10.1-637</t>
  </si>
  <si>
    <t>Fund continued; administrative control.</t>
  </si>
  <si>
    <t>&lt;p&gt;The "Conservation, Small Watersheds Flood Control and Area Development Fund," is continued and shall be administered and used as hereinafter provided. The revolving fund shall also consist of any moneys appropriated by the General Assembly.&lt;/p&gt;&lt;p&gt;The administrative control of the fund and the responsibility for the administration of the provisions of this article are hereby vested in the Virginia Soil and Water Conservation Board. The Board is authorized to establish guidelines for the proper administration of the fund and the provisions of this article.&lt;/p&gt;&lt;p&gt;1970, c. 591, ¬ß¬ß 21-11.1, 21-11.4; 1988, c. 891.&lt;/p&gt;</t>
  </si>
  <si>
    <t>¬ß 10.1-638</t>
  </si>
  <si>
    <t>Purposes for which fund to be used.</t>
  </si>
  <si>
    <t>&lt;p&gt;A. The Board is authorized, with the concurrence of the State Treasurer, to order the State Comptroller to make loans from the revolving fund to any county, city, town, water authority, utility or service authority or special taxing district, hereafter referred to as the borrower, having the legal capacity and organizational arrangements necessary for obtaining, giving security for, and raising revenues for repaying authorized loans, and for operating and maintaining facilities for which the loan is made. The money loaned shall be used by the borrower for facilities to store additional water in feasible flood prevention sites or to store water in sites not feasible for flood prevention programs. The amount of any loan or the sum of any outstanding loans to any one borrower shall not exceed $500,000 without the written approval of the Governor.&lt;/p&gt;&lt;p&gt;B. To promote the economic growth of the Commonwealth, the Board, after public hearing and with the written approval of the Governor, may invest funds from the revolving fund in facilities to store additional water in feasible flood prevention sites for municipal, industrial, and other beneficial uses where localities fail to do so, or in facilities to create the potential to store additional water in feasible flood prevention sites where impoundment projects are being developed to less than optimum potential, thereby allowing the enlargement of such impoundments as the need arises. Such action may be initiated by a request from the soil and water conservation district or districts encompassing such water storage sites.&lt;/p&gt;&lt;p&gt;C. The Board may draw on the revolving fund to meet maintenance expenses incident to the proper management and operation of facilities resulting from the investments authorized by subsection B above. In addition, the Board may draw on the revolving fund for emergency repairs to the above facilities and facilities constituting the security for loans made by authority of subsection A above. The Board shall not provide funds for emergency repairs to facilities constituting security for loans unless it appears to the Board that funds for repairs are not available from other sources.&lt;/p&gt;&lt;p&gt;D. The Board is authorized to purchase, operate and maintain necessary machinery and other equipment suitable for engineering and other operations incident to soil and water conservation and other purposes of the Board. The Board shall have the custody and control of the machinery and other equipment, and shall provide storage for it, and it shall be available to the districts upon terms the Board prescribes. In addition to other terms the Board may prescribe, it shall have authority to execute rental-purchase contracts with individual districts for the equipment, whereby the title to machinery and other equipment purchased under authority of this law may be transferred to such district when approved by the Board. The Board may, in its discretion, sell the same to any person upon terms and conditions it may deem proper. The proceeds derived from the sale or rental of machinery, provided for in this section and in ¬ß &lt;a href='http://law.lis.virginia.gov/vacode/10.1-552/'&gt;10.1-552&lt;/a&gt;, shall be paid into the revolving fund.&lt;/p&gt;&lt;p&gt;E. The Board is authorized to make loans from the revolving fund to any soil and water conservation district for the purchase of necessary machinery and other equipment suitable for engineering and other operations incident to soil and water conservation and other purposes of the district. Terms for loans to districts under this section shall be prescribed by the Board, and payments of interest and principal shall be made to the State Treasurer and credited to the revolving fund.&lt;/p&gt;&lt;p&gt;1970, c. 591, ¬ß 21-11.3; 1972, c. 821; 1982, c. 68; 1988, c. 891.&lt;/p&gt;</t>
  </si>
  <si>
    <t>¬ß 10.1-639</t>
  </si>
  <si>
    <t>Conditions for making loan.</t>
  </si>
  <si>
    <t>&lt;p&gt;The Board shall authorize the making of a loan under the provisions of ¬ß &lt;a href='http://law.lis.virginia.gov/vacode/10.1-638/'&gt;10.1-638&lt;/a&gt; A only when the following conditions exist:&lt;/p&gt;&lt;p&gt;1. An application for the loan has been submitted by the borrower in the manner and form specified by the Board, setting forth in detail the need for the storage of water, the amount of the loan requested and the use to which the loan shall be applied as well as any efforts made to secure funds from any other source, and such other information required by the Board. The application shall be first submitted to the soil and water conservation district or districts encompassing the watershed wherein the proceeds of the loan would be applied. When the application is approved by the district or districts, the application shall be forwarded to the Board.&lt;/p&gt;&lt;p&gt;2. The borrower agrees and furnishes assurance, satisfactory to the Board, that it will satisfactorily maintain any structure financed in whole or in part through the loans provided by this article.&lt;/p&gt;&lt;p&gt;3. The purpose for which the loan is sought is to acquire land, easements and rights-of-way, or engineering or legal services necessary for a water storage facility or project, or to construct the water storage facility itself.&lt;/p&gt;&lt;p&gt;If the requested loan or any part thereof is for the purpose of acquiring land, easements and rights-of-way, then the loan or part thereof designated for such purpose shall not be granted in the absence of evidence satisfactory to the Board that the borrower requesting the loan will in fact acquire the land, easements or rights-of-way if the loan is granted.&lt;/p&gt;&lt;p&gt;1970, c. 591, ¬ß 21-11.5; 1988, c. 891.&lt;/p&gt;</t>
  </si>
  <si>
    <t>¬ß 10.1-640</t>
  </si>
  <si>
    <t>Political subdivisions may borrow from other sources.</t>
  </si>
  <si>
    <t>&lt;p&gt;Any entity eligible under ¬ß &lt;a href='http://law.lis.virginia.gov/vacode/10.1-638/'&gt;10.1-638&lt;/a&gt; A may borrow funds as provided in this article before, simultaneously, or after borrowing funds from other sources for the same purpose for which funds are borrowed under the provisions of this article.&lt;/p&gt;&lt;p&gt;1970, c. 591, ¬ß 21-11.11; 1988, c. 891.&lt;/p&gt;</t>
  </si>
  <si>
    <t>¬ß 10.1-641</t>
  </si>
  <si>
    <t>Powers of Board in aid of the provisions of ¬ß 10.1-638.</t>
  </si>
  <si>
    <t>&lt;p&gt;The Board shall have the following powers to effectuate the provisions of ¬ß &lt;a href='http://law.lis.virginia.gov/vacode/10.1-638/'&gt;10.1-638&lt;/a&gt; B:&lt;/p&gt;&lt;p&gt;1. To expend funds from the revolving fund for field surveys and investigations, notwithstanding the possibility that the Board may subsequently determine that the proposed investment is not feasible.&lt;/p&gt;&lt;p&gt;2. To make and execute contracts and other instruments necessary or convenient to the construction, improvement, operation and maintenance of facilities.&lt;/p&gt;&lt;p&gt;3. To make agreements with and act as agent for the United States, or any of its agencies, or for this Commonwealth or any of its agencies, or any local government in connection with the acquisition, construction, maintenance, operation, or administration of any project in which the Board has invested funds; to accept donations, gifts, and contributions in money, services, materials, or otherwise, from the United States or any of its agencies, or from this Commonwealth or any of its agencies or from any other source; and to use or expend such moneys, services, materials, or other contributions in carrying on its investment function.&lt;/p&gt;&lt;p&gt;4. To obtain options upon and to acquire, by purchase, exchange, lease, gift, grant, bequest, devise, or otherwise, any property, real or personal, or rights or interests therein, and improve any properties acquired.&lt;/p&gt;&lt;p&gt;1970, c. 591, ¬ß 21-11.13; 1988, c. 891.&lt;/p&gt;</t>
  </si>
  <si>
    <t>¬ß 10.1-642</t>
  </si>
  <si>
    <t>Record of applications for loans and action taken.</t>
  </si>
  <si>
    <t>&lt;p&gt;A record of each application for a loan pursuant to ¬ß &lt;a href='http://law.lis.virginia.gov/vacode/10.1-639/'&gt;10.1-639&lt;/a&gt; received by the Board and the action taken thereon shall be open to public inspection at the office of the Board.&lt;/p&gt;&lt;p&gt;1970, c. 591, ¬ß 21-11.8; 1988, c. 891; 2007, c. &lt;a href='http://lis.virginia.gov/cgi-bin/legp604.exe?071+ful+CHAP0637'&gt;637&lt;/a&gt;.&lt;/p&gt;</t>
  </si>
  <si>
    <t>¬ß 10.1-643</t>
  </si>
  <si>
    <t>Period of loan; interest rate; loan shall constitute a lien.</t>
  </si>
  <si>
    <t>&lt;p&gt;Any loan made pursuant to the provisions of ¬ß &lt;a href='http://law.lis.virginia.gov/vacode/10.1-638/'&gt;10.1-638&lt;/a&gt; A may be made for any period not to exceed twenty years and shall bear interest at the rate of one percent annually for the first ten years or until such time as water stored under the provisions of this article is used by the borrower for the purpose stated in the application for the loan, if such use occurs within the first ten years. Interest on the loan for the second ten-year period plus the balance of the first ten-year period during which water was used, if any, shall bear interest at a rate set jointly by the Board and the State Treasury Board. Such interest rate shall conform as nearly as possible to the interest on bonds sold for water development or similar purposes within the Commonwealth within the last six months prior to setting such interest rate, taking into consideration any fluctuations of the money market which may have occurred subsequent to the last sale of such bonds within the six-month period. If no such bonds have been sold within the six-month period, the interest rate shall be set to conform as nearly as possible with the rate charged by the commercial money market for such or similar purposes. However, when the attendant facilities, such as but not limited to a filtration plant, pumping station, and pipelines, necessary for the use of the water stored cost the borrower more than $100,000, interest on the loan for the second ten-year period or the ten-year period plus the balance of the first ten-year period during which water was used, if any, shall be at the rate of three percent annually. Any borrower receiving a loan under the provisions of this article shall agree to repay the loan in equal annual installments of principal together with interest at the applicable rate on the unpaid balance of the loan. Payments of interest and principal shall be made to the State Treasurer and credited to the revolving fund, and evidence of debt taken for such loan shall be deposited with the State Treasurer and kept by him. Whenever a loan is made in accordance with the provisions of this article, a lien is hereby created against all of the funds and income of the borrower, as well as upon any real or personal property acquired with loan proceeds. Prepayment of the principal of any such loan, in whole or in part, may be made by the borrower without penalty; however, the borrower shall be liable for interest accrued on the principal at the time of prepayment.&lt;/p&gt;&lt;p&gt;1970, c. 591, ¬ß 21-11.6; 1988, c. 891.&lt;/p&gt;</t>
  </si>
  <si>
    <t>¬ß 10.1-644</t>
  </si>
  <si>
    <t>Recovery of money due to fund.</t>
  </si>
  <si>
    <t>&lt;p&gt;If a borrower defaults on any payment due the State Treasurer pursuant to ¬ß &lt;a href='http://law.lis.virginia.gov/vacode/10.1-643/'&gt;10.1-643&lt;/a&gt; or on any other obligation incurred pursuant to the provisions of this article, the amounts owed to the fund by the borrower may be recovered by the State Comptroller transferring to the revolving fund the amount of the payment due to the revolving fund from the distribution of state funds to which the defaulting borrower may be entitled pursuant to any state law; or, any money which ought to be paid into the revolving fund may be recoverable with interest by the Commonwealth, in the name of the Board, on motion in the Circuit Court of the City of Richmond. The Attorney General shall institute and prosecute such proceedings after a request for such action has been made by the Board.&lt;/p&gt;&lt;p&gt;1970, c. 591, ¬ß 21-11.7; 1988, c. 891.&lt;/p&gt;</t>
  </si>
  <si>
    <t>¬ß 10.1-645</t>
  </si>
  <si>
    <t>Limits on expenditures authorized under ¬ß 10.1-638 B; sale of resulting facilities; sale of stored water; renting facilities.</t>
  </si>
  <si>
    <t>&lt;p&gt;Expenditures by the Board for any one facility under the provisions of ¬ß &lt;a href='http://law.lis.virginia.gov/vacode/10.1-638/'&gt;10.1-638&lt;/a&gt; B shall not exceed $500,000 without the written approval of the Governor for construction and seeding, acquisition of land, easements, and rights-of-way, engineering costs, appraisal costs, legal services, and other costs related to the facility. The Board is authorized to sell any facility resulting from an expenditure authorized by ¬ß &lt;a href='http://law.lis.virginia.gov/vacode/10.1-638/'&gt;10.1-638&lt;/a&gt; B to any entity to whom a loan could be made pursuant to the provisions of ¬ß &lt;a href='http://law.lis.virginia.gov/vacode/10.1-638/'&gt;10.1-638&lt;/a&gt; A under the terms and conditions prescribed hereinafter. Conveyances of any such facilities shall be executed by the chairman of the Board acting pursuant to a resolution of the Board and shall be approved by the Governor and Attorney General as to form and substance. Upon the transfer of title of such facilities, the purchasing entity shall grant an easement or right-of-way to the appropriate soil and water conservation district to assure the continued operation, inspection and repair of the works of improvement on the land sold, and in all cases, the purchasing entity shall agree to maintain the facility in a satisfactory manner. The Board may contract with an entity eligible to borrow from the revolving fund pursuant to ¬ß &lt;a href='http://law.lis.virginia.gov/vacode/10.1-638/'&gt;10.1-638&lt;/a&gt; A, for the sale of water stored at facilities constructed by expenditures pursuant to ¬ß &lt;a href='http://law.lis.virginia.gov/vacode/10.1-638/'&gt;10.1-638&lt;/a&gt; B. However, it is not the intent of this article to provide a means whereby the Commonwealth shall store and sell water to such entities; therefore, unless extenuating circumstances prevail, such contract shall be entered into with the understanding that such entities shall acquire the rights of the Board in the water storage facility by a future date agreeable to the Board and entity. The Board may lease such facilities to any agency or entity of government, corporation, organization or individual for recreational purposes or any other uses which will not impair the facilities' value for future water supply. Proceeds from the sale of stored water or sale or rental of such facilities shall be placed in the revolving fund.&lt;/p&gt;&lt;p&gt;1970, c. 591, ¬ß 21-11.9; 1972, c. 821; 1988, c. 891.&lt;/p&gt;</t>
  </si>
  <si>
    <t>¬ß 10.1-646</t>
  </si>
  <si>
    <t>Purchase price and terms of sales authorized by ¬ß 10.1-645.</t>
  </si>
  <si>
    <t>&lt;p&gt;When an entity, as the term is used in ¬ß &lt;a href='http://law.lis.virginia.gov/vacode/10.1-645/'&gt;10.1-645&lt;/a&gt;, agrees to purchase a facility and the rights incident thereto resulting from the storing of additional water in feasible flood prevention sites or the strengthening of foundations and appurtenances of feasible flood prevention sites in which the Board has invested pursuant to ¬ß &lt;a href='http://law.lis.virginia.gov/vacode/10.1-638/'&gt;10.1-638&lt;/a&gt; B, the purchase price shall be the total expenditure from the revolving fund by the Board for such facility plus a surcharge of three percent annually on all funds expended for the facility, other than funds expended pursuant to ¬ß &lt;a href='http://law.lis.virginia.gov/vacode/10.1-638/'&gt;10.1-638&lt;/a&gt; C, from the date of expenditure to the date of purchase by the purchasing entity.&lt;/p&gt;&lt;p&gt;With the approval of the Board, the purchasing entity may finance the purchase price, or any portion thereof, of the facility under the terms and conditions of ¬ß¬ß &lt;a href='http://law.lis.virginia.gov/vacode/10.1-638/'&gt;10.1-638&lt;/a&gt; A and &lt;a href='http://law.lis.virginia.gov/vacode/10.1-643/'&gt;10.1-643&lt;/a&gt;, and the provisions of ¬ß¬ß &lt;a href='http://law.lis.virginia.gov/vacode/10.1-643/'&gt;10.1-643&lt;/a&gt; and &lt;a href='http://law.lis.virginia.gov/vacode/10.1-644/'&gt;10.1-644&lt;/a&gt; shall apply, mutatis mutandis, to such financing. If a purchasing entity finances the purchase of a facility as hereinabove provided, such purchasing entity shall not be precluded from applying for a loan authorized by ¬ß &lt;a href='http://law.lis.virginia.gov/vacode/10.1-638/'&gt;10.1-638&lt;/a&gt; A to the limit imposed by that section to complete any facility purchased to store additional water.&lt;/p&gt;&lt;p&gt;1970, c. 591, ¬ß 21-11.10; 1972, c. 821; 1988, c. 891.&lt;/p&gt;</t>
  </si>
  <si>
    <t>¬ß 10.1-647</t>
  </si>
  <si>
    <t>Disposition of facilities financed under article when part of debt remains outstanding.</t>
  </si>
  <si>
    <t>&lt;p&gt;No facility financed from the revolving fund under the provisions of this article, in whole or in part, shall be sold by an entity when any portion of the debt owed to the revolving fund remains unpaid. However, if the purchaser is an entity having the taxing power, then such sale may be made even though all or a portion of the debt to the revolving fund remains unpaid, if the purchasing entity agrees to assume the obligation to repay the outstanding debt and all interest thereon. If such sale is approved by the Board, then the purchasing entity shall be solely liable for the obligations undertaken by the principal debtor, and the principal debtor shall be released therefrom.&lt;/p&gt;&lt;p&gt;1970, c. 591, ¬ß 21-11.12; 1988, c. 891.&lt;/p&gt;</t>
  </si>
  <si>
    <t>¬ß 10.1-648</t>
  </si>
  <si>
    <t>Acquisition of lands, easements, and rights-of-way.</t>
  </si>
  <si>
    <t>&lt;p&gt;A. The Board, in addition to the provisions of ¬ß &lt;a href='http://law.lis.virginia.gov/vacode/10.1-638/'&gt;10.1-638&lt;/a&gt;, may use funds from the revolving fund to pay the cost of the purchase of needed lands, easements, and rights-of-way, or to share the costs thereof with soil and water conservation districts for soil and water conservation and flood control needs when the following conditions have been met:&lt;/p&gt;&lt;p&gt;1. The program of work for the project has been found by the Board to be feasible, practicable and will promote the health, safety, and general welfare of the people of the Commonwealth;&lt;/p&gt;&lt;p&gt;2. The soil and water conservation district or its cosponsors of the project have obtained a minimum of seventy-five percent of the necessary lands, easements, and rights-of-way in the project, or portion of a project (subwatershed) for which funds are requested prior to the use of funds for this purpose;&lt;/p&gt;&lt;p&gt;3. The district and its cosponsors, if any, have submitted a plat to the Board showing the lands, easements and rights-of-way previously acquired, as well as the remaining lands, easements and rights-of-way necessary to the project but not acquired. In addition, the Board may require any other information which it deems necessary. The district and cosponsors shall certify to the Board that funds are unobtainable from any other source to acquire the remaining land, easements, and rights-of-way necessary to the project, in whole or in part;&lt;/p&gt;&lt;p&gt;4. The funds to be used for lands, easements, and rights-of-way shall be granted to the district or cosponsor of the project in whose name the land, easement, or right-of-way shall be recorded.&lt;/p&gt;&lt;p&gt;B. No later than ten years from the purchase of lands and rights-of-way with the funds provided by this section for soil and water conservation and flood control needs, or upon the completion of the watershed project, or a portion of the project (subwatershed) and upon written demand of the owners, their heirs or assigns from whom such land and rights-of-way were acquired, such property shall be reconveyed by the district or cosponsor to the former owners, their heirs or assigns, upon repayment of the original purchase price, without interest, unless such lands and rights-of-way are granted or retained for public purposes as hereinafter provided. After ten years, and no later than twelve years after the purchase date of lands and rights-of-way with the funds provided by this section, unless such lands and rights-of-way are granted or retained for public purposes or reconveyed as provided above, it shall be the duty of the district or cosponsor, to sell the property purchased wholly or partially from the funds provided by this section. The Board shall specify the terms for any such sale. Upon the sale or reconveyance of such property, the district or cosponsor shall remit to the Board a pro rata share of the proceeds of such sale or repayment pursuant to a reconveyance, equal to the percentage of the total cost of the acquisition of such property from any allocation of funds made hereunder and all such remittances shall be deposited to the revolving fund. The district or cosponsor of the project in whose name the acquisition of the land or rights-of-way to be sold is recorded shall retain any easement or right-of-way to assure the continued operation, maintenance, inspection, and repair of the works of improvement constructed on the land to be sold. The district and cosponsor of a project, with the approval of the Board, may grant for public purposes fee title to lands and rights-of-way acquired under the provisions of this section to any political subdivision, including a cosponsor, an agency of the state or federal government, or a regional park authority.&lt;/p&gt;&lt;p&gt;1970, c. 591, ¬ß 21-11.14; 1988, c. 891.&lt;/p&gt;</t>
  </si>
  <si>
    <t>¬ß 10.1-649</t>
  </si>
  <si>
    <t>Sale to Board of property and rights-of-way acquired by condemnation.</t>
  </si>
  <si>
    <t>&lt;p&gt;For the purpose of ¬ß &lt;a href='http://law.lis.virginia.gov/vacode/10.1-638/'&gt;10.1-638&lt;/a&gt; B the Board is authorized to purchase property and rights-of-way condemned for maintaining, protecting, or providing supplies of water and for water storage purposes under ¬ß¬ß &lt;a href='http://law.lis.virginia.gov/vacode/15.2-1904/'&gt;15.2-1904&lt;/a&gt;, &lt;a href='http://law.lis.virginia.gov/vacode/15.2-1907/'&gt;15.2-1907&lt;/a&gt;, &lt;a href='http://law.lis.virginia.gov/vacode/15.2-5114/'&gt;15.2-5114&lt;/a&gt;, and &lt;a href='http://law.lis.virginia.gov/vacode/21-118/'&gt;21-118&lt;/a&gt; and the condemnor is authorized to sell any such property or rights-of-way to the Board.&lt;/p&gt;&lt;p&gt;1970, c. 591, ¬ß 21-11.15; 1988, c. 891; 2003, c. &lt;a href='http://lis.virginia.gov/cgi-bin/legp604.exe?031+ful+CHAP0940'&gt;940&lt;/a&gt;.&lt;/p&gt;</t>
  </si>
  <si>
    <t>STREAM RESTORATION ASSISTANCE PROGRAM</t>
  </si>
  <si>
    <t>¬ß 10.1-650</t>
  </si>
  <si>
    <t>&lt;p&gt;As used in this article, unless the context clearly requires a different meaning:&lt;/p&gt;&lt;p&gt;"Continual accelerated erosion" means a rapid increase in the erosion rate of stream banks caused by loss of vegetation, diversion of water by constrictions, undermining, and other resultant effects of severe floods.&lt;/p&gt;&lt;p&gt;"Natural streams" means nontidal waterways which are part of the natural topography. They usually maintain a continuous or seasonal flow during the year and are characterized as being irregular in cross-section with a meandering course. Constructed channels such as drainage ditches or swales shall not be considered natural streams.&lt;/p&gt;&lt;p&gt;"Program" means the Stream Restoration Assistance Program.&lt;/p&gt;&lt;p&gt;"Stream restoration" means any combination of structural and vegetative measures which may be taken to restore, stabilize, and protect a natural stream which has been damaged by severe flooding and is consequently subject to continual accelerated erosion or other detrimental effects. The term shall also include measures to return stream flow to its original channel in cases where the stream course has been changed as a result of flooding.&lt;/p&gt;&lt;p&gt;1981, c. 450, ¬ß 21-11.23; 1988, c. 891.&lt;/p&gt;</t>
  </si>
  <si>
    <t>¬ß 10.1-651</t>
  </si>
  <si>
    <t>Establishment and administration of Program.</t>
  </si>
  <si>
    <t>&lt;p&gt;The Stream Restoration Assistance Program is continued to protect the natural streams of the Commonwealth. The Program shall aid in the stabilization and protection of natural streams which have been severely damaged by naturally occurring flooding events. The Program shall be administered by the Virginia Soil and Water Conservation Board in cooperation with soil and water conservation districts and local governments throughout the Commonwealth. To assist in the development of the Program, the Board shall seek the advisory opinion of the State Water Control Board and the Department of Game and Inland Fisheries.&lt;/p&gt;&lt;p&gt;1981, c. 450, ¬ß 21-11.22; 1988, c. 891.&lt;/p&gt;</t>
  </si>
  <si>
    <t>¬ß 10.1-652</t>
  </si>
  <si>
    <t>Program applicability.</t>
  </si>
  <si>
    <t>&lt;p&gt;The Stream Restoration Assistance Program shall apply only to natural nontidal streams which have been damaged as a result of naturally occurring flooding events. Streams which have been damaged by land-disturbing activities, vehicular traffic, or other human causes shall not be eligible for assistance under the Program.&lt;/p&gt;&lt;p&gt;1981, c. 450, ¬ß 21-11.24; 1988, c. 891.&lt;/p&gt;</t>
  </si>
  <si>
    <t>¬ß 10.1-653</t>
  </si>
  <si>
    <t>Application for assistance.</t>
  </si>
  <si>
    <t>&lt;p&gt;Landowners who wish to receive assistance under the Program shall apply to the Virginia Soil and Water Conservation Board. The Board shall provide copies of the applications to the chairmen of the soil and water districts, where applicable, and the local governing bodies having jurisdiction in the area where the damage has occurred.&lt;/p&gt;&lt;p&gt;1981, c. 450, ¬ß 21-11.25; 1988, c. 891.&lt;/p&gt;</t>
  </si>
  <si>
    <t>¬ß 10.1-654</t>
  </si>
  <si>
    <t>Damage inspections and reports.</t>
  </si>
  <si>
    <t>&lt;p&gt;A. Upon receipt of an application for assistance, the Board shall schedule a field inspection of the affected stream segment to determine the extent of damages. Such field inspections should be scheduled and coordinated so that affected landowners and appropriate conservation districts and local government officials can participate.&lt;/p&gt;&lt;p&gt;B. Following the field inspection, the Board shall prepare an inspection report which includes a recommendation concerning the extent to which the Commonwealth should assist the applicant in restoring the stream.&lt;/p&gt;&lt;p&gt;C. Draft copies of the inspection report shall be submitted to the applicant, persons who attended the field inspection, and chairmen of conservation districts and local governing bodies having jurisdiction in the area where the damage has occurred. These persons shall be given forty-five days to submit written comments and recommendations concerning the report. The final report shall contain copies of all written comments and recommendations received.&lt;/p&gt;&lt;p&gt;1981, c. 450, ¬ß 21-11.26; 1988, c. 891.&lt;/p&gt;</t>
  </si>
  <si>
    <t>¬ß 10.1-655</t>
  </si>
  <si>
    <t>Types of assistance.</t>
  </si>
  <si>
    <t>&lt;p&gt;Upon approval of an application for assistance, the Board may provide technical and financial assistance to the applicant according to the following guidelines:&lt;/p&gt;&lt;p&gt;1. The Board shall maintain a technical staff to recommend stream restoration measures, to estimate costs, and to prepare engineering plans and specifications which may be used to implement such measures. The actual preparation of plans and specifications shall not be undertaken until the applicant certifies that adequate funding is available, and that the plans will be implemented within one year after all necessary permits are obtained.&lt;/p&gt;&lt;p&gt;2. Financial assistance may be provided to applicants to the extent that funds for that purpose are available to the Board. In no case shall such assistance exceed fifty percent of the total cost of construction. Funds shall not be disbursed until the Board has made a final inspection and has determined that all work is adequately completed in accordance with the plans and specifications.&lt;/p&gt;&lt;p&gt;3. To receive financial assistance, applicants must certify that they have explored and exhausted all other possible funding sources. In cases where a national disaster area has been declared, no funding shall be provided under the Program until it is determined to what extent the federal government will participate in stream restoration along the segments under consideration.&lt;/p&gt;&lt;p&gt;When requests for financial assistance exceed available resources, the Board shall set priorities and allocate funds as it deems appropriate to accomplish the maximum benefit.&lt;/p&gt;&lt;p&gt;1981, c. 450, ¬ß 21-11.28; 1988, c. 891.&lt;/p&gt;</t>
  </si>
  <si>
    <t>¬ß 10.1-656</t>
  </si>
  <si>
    <t>Board action on assistance requests.</t>
  </si>
  <si>
    <t>&lt;p&gt;The Board shall consider requests for technical and financial assistance from landowners whose property borders on or contains natural streams which have been damaged by flooding. Upon consideration of the application, inspection report, and any other relevant information, the Board shall determine whether or not assistance shall be provided, and the type and extent of assistance to be provided. In making such determinations, the Board shall consider the potential for continual accelerated erosion of the stream banks in the future and other possible detrimental effects to the stream which may result if no corrective measures are undertaken. In cases where it is determined that there is not likely to be accelerated stream bank erosion or other significant detrimental effects in the future, the assistance request shall not be approved.&lt;/p&gt;&lt;p&gt;1981, c. 450, ¬ß 21-11.27; 1988, c. 891.&lt;/p&gt;</t>
  </si>
  <si>
    <t>¬ß 10.1-657</t>
  </si>
  <si>
    <t>Account established.</t>
  </si>
  <si>
    <t>&lt;p&gt;An account designated as the Stream Restoration Account shall be established to provide grants to landowners who make requests under the Stream Restoration Assistance Programs. The Board may seek money from federal and private sources to establish and maintain the Stream Restoration Fund.&lt;/p&gt;&lt;p&gt;1981, c. 450, ¬ß 21-11.29; 1988, c. 891.&lt;/p&gt;</t>
  </si>
  <si>
    <t>COMPREHENSIVE FLOOD CONTROL PROGRAM</t>
  </si>
  <si>
    <t>¬ß 10.1-658</t>
  </si>
  <si>
    <t>State interest in flood control.</t>
  </si>
  <si>
    <t>&lt;p&gt;A. The General Assembly declares that storm events cause recurrent flooding of Virginia's land resources and result in the loss of life, damage to property, unsafe and unsanitary conditions and the disruption of commerce and government services, placing at risk the health, safety and welfare of those citizens living in flood-prone areas of the Commonwealth. Flood waters disregard jurisdictional boundaries, and the public interest requires the management of flood-prone areas in a manner which prevents injuries to persons, damage to property and pollution of state waters.&lt;/p&gt;&lt;p&gt;B. The General Assembly, therefore, supports and encourages those measures which prevent, mitigate and alleviate the effects of stormwater surges and flooding, and declares that the expenditure of public funds and any obligations incurred in the development of flood control and other civil works projects, the benefits of which may accrue to any county, municipality or region in the Commonwealth, are necessary expenses of local and state government.&lt;/p&gt;&lt;p&gt;1989, cc. 468, 497.&lt;/p&gt;</t>
  </si>
  <si>
    <t>¬ß 10.1-659</t>
  </si>
  <si>
    <t>Flood protection programs; coordination.</t>
  </si>
  <si>
    <t>&lt;p&gt;The provisions of this chapter shall be coordinated with federal, state and local flood prevention and water quality programs to minimize loss of life, property damage and negative impacts on the environment. This program coordination shall include but not be limited to the following: flood prevention, flood plain management, small watershed protection, dam safety, and soil conservation programs of the Department of Conservation and Recreation; the construction activities of the Department of Transportation which result in hydrologic modification of rivers, streams and flood plains; the water quality, Chesapeake Bay Preservation Area criteria, stormwater management, erosion and sediment control, and other water management programs of the State Water Control Board; forested watershed management programs of the Department of Forestry; the statewide building code and other land use control programs of the Department of Housing and Community Development; the habitat management programs of the Virginia Marine Resources Commission; the hazard mitigation planning and disaster response programs of the Department of Emergency Management; the fish habitat protection programs of the Department of Game and Inland Fisheries; the mineral extraction regulatory program of the Department of Mines, Minerals and Energy; the flood plain restrictions of the Virginia Waste Management Board; and local government assistance programs of the Virginia Soil and Water Conservation Board. The Department shall also coordinate and cooperate with localities in rendering assistance to such localities in their efforts to comply with the planning, subdivision of land and zoning provisions of Chapter 22 (¬ß &lt;a href='http://law.lis.virginia.gov/vacode/15.2-2200/'&gt;15.2-2200&lt;/a&gt; et seq.) of Title 15.2. The Department shall cooperate with other public and private agencies having flood plain management programs, and shall coordinate its responsibilities under this article and any other law. These activities shall constitute the Commonwealth's flood prevention and protection program.&lt;/p&gt;&lt;p&gt;1989, cc. 468, 497; 2012, cc. &lt;a href='http://lis.virginia.gov/cgi-bin/legp604.exe?121+ful+CHAP0785'&gt;785&lt;/a&gt;, &lt;a href='http://lis.virginia.gov/cgi-bin/legp604.exe?121+ful+CHAP0819'&gt;819&lt;/a&gt;; 2013, cc. &lt;a href='http://lis.virginia.gov/cgi-bin/legp604.exe?131+ful+CHAP0756'&gt;756&lt;/a&gt;, &lt;a href='http://lis.virginia.gov/cgi-bin/legp604.exe?131+ful+CHAP0793'&gt;793&lt;/a&gt;.&lt;/p&gt;</t>
  </si>
  <si>
    <t>SHORELINE EROSION AND PUBLIC BEACH PRESERVATION</t>
  </si>
  <si>
    <t>SHORE EROSION CONTROL</t>
  </si>
  <si>
    <t>¬ß 10.1-700</t>
  </si>
  <si>
    <t>&lt;p&gt;As used in this article, the term "shore erosion" means the process of destruction by the action of water, wind, or ice of the land bordering any body of water including all rivers and the tidal waters of the Commonwealth.&lt;/p&gt;&lt;p&gt;1972, c. 855, ¬ß 21-11.17; 1988, c. 891.&lt;/p&gt;</t>
  </si>
  <si>
    <t>¬ß 10.1-701</t>
  </si>
  <si>
    <t>Duties of Department.</t>
  </si>
  <si>
    <t>&lt;p&gt;The Department shall have the duty to:&lt;/p&gt;&lt;p&gt;1. Coordinate shore erosion control programs of all state agencies and institutions to implement practical solutions to shoreline erosion problems; however, such coordination shall not restrict the statutory authority of the individual agencies having responsibilities relating to shore erosion control;&lt;/p&gt;&lt;p&gt;2. Secure the cooperation and assistance of the United States and any of its agencies to protect waterfront property from destructive shore erosion;&lt;/p&gt;&lt;p&gt;3. Evaluate the effectiveness and practicability of current shore erosion control programs; and&lt;/p&gt;&lt;p&gt;4. Explore all facets of the problems and alternative solutions to determine if other practical and economical methods and practices may be devised to control shore erosion.&lt;/p&gt;&lt;p&gt;1972, c. 855, ¬ß 21-11.18; 1980, c. 368; 1988, c. 891.&lt;/p&gt;</t>
  </si>
  <si>
    <t>¬ß 10.1-702</t>
  </si>
  <si>
    <t>Shore Erosion Advisory Service.</t>
  </si>
  <si>
    <t>&lt;p&gt;The Department is authorized to assist in carrying out the coordination responsibility of shore erosion control programs as herein assigned, and to establish a Shoreline Erosion Advisory Service.&lt;/p&gt;&lt;p&gt;1972, c. 855, ¬ß 21-11.19; 1980, c. 368; 1988, c. 891.&lt;/p&gt;</t>
  </si>
  <si>
    <t>¬ß 10.1-703</t>
  </si>
  <si>
    <t>Cooperation and coordination with Virginia Institute of Marine Science.</t>
  </si>
  <si>
    <t>&lt;p&gt;The Department shall cooperate and coordinate with the Virginia Institute of Marine Science of The College of William and Mary in Virginia for research, training and technical advice on erosion-related problems.&lt;/p&gt;&lt;p&gt;1980, c. 368, ¬ß 21-11.20; 1988, c. 891.&lt;/p&gt;</t>
  </si>
  <si>
    <t>¬ß 10.1-704</t>
  </si>
  <si>
    <t>Use of dredged material for beach nourishment; priority.</t>
  </si>
  <si>
    <t>&lt;p&gt;The beaches of the Commonwealth shall be given priority consideration as sites for the disposal of that portion of dredged material determined to be suitable for beach nourishment. The Secretary of Natural Resources shall have the responsibility of determining whether the dredged material is suitable for beach nourishment.&lt;/p&gt;&lt;p&gt;1987, cc. 220, 231, ¬ß 21-11.16:1; 1988, c. 891.&lt;/p&gt;</t>
  </si>
  <si>
    <t>PUBLIC BEACH CONSERVATION AND DEVELOPMENT ACT</t>
  </si>
  <si>
    <t>¬ß 10.1-705</t>
  </si>
  <si>
    <t>&lt;p&gt;As used in this article, unless the context requires a different meaning:&lt;/p&gt;&lt;p&gt;"Agency of this Commonwealth" includes the government of this Commonwealth and any subdivision, agency, or instrumentality, corporate or otherwise, of the government of this Commonwealth.&lt;/p&gt;&lt;p&gt;"Board" means the Board of Conservation and Recreation.&lt;/p&gt;&lt;p&gt;"Develop" or "development" means the replenishment and restoration of existing public beaches.&lt;/p&gt;&lt;p&gt;"Erosion" means the process of destruction by the action of wind, water, or ice of the land bordering the tidal waters of the Commonwealth.&lt;/p&gt;&lt;p&gt;"Government" or "governmental" includes the government of this Commonwealth, the government of the United States, and any subdivision, agency, or instrumentality, corporate or otherwise, of either of them.&lt;/p&gt;&lt;p&gt;"Locality" means a county, city or town.&lt;/p&gt;&lt;p&gt;"Program" means the provisions of the Public Beach Conservation and Development Act.&lt;/p&gt;&lt;p&gt;"Public beach" means a sandy beach located on a tidal shoreline suitable for bathing in a county, city or town and open to indefinite public use.&lt;/p&gt;&lt;p&gt;"Reach" means a shoreline segment wherein there is mutual interaction of the forces of erosion, sediment transport and accretion.&lt;/p&gt;&lt;p&gt;"United States" or "agencies of the United States" includes the United States of America, the United States Department of Agriculture, and any other agency or instrumentality, corporate or otherwise, of the United States of America.&lt;/p&gt;&lt;p&gt;1980, c. 428, ¬ß 10-217; 1984, c. 750; 1985, c. 448; 1988, c. 891; 2003, cc. &lt;a href='http://lis.virginia.gov/cgi-bin/legp604.exe?031+ful+CHAP0079'&gt;79&lt;/a&gt;, &lt;a href='http://lis.virginia.gov/cgi-bin/legp604.exe?031+ful+CHAP0089'&gt;89&lt;/a&gt;.&lt;/p&gt;</t>
  </si>
  <si>
    <t>¬ß 10.1-706</t>
  </si>
  <si>
    <t>Duties of the Department.</t>
  </si>
  <si>
    <t>&lt;p&gt;The Department shall:&lt;/p&gt;&lt;p&gt;1. Promote understanding of the value of public beaches and the causes and effects of erosion;&lt;/p&gt;&lt;p&gt;2. Make available information concerning erosion of public beaches;&lt;/p&gt;&lt;p&gt;3. Encourage research and development of new erosion control techniques and new sources of sand for public beach enhancement.&lt;/p&gt;&lt;p&gt;1980, c. 428, ¬ß 10-216; 1984, c. 235; 1988, c. 891.&lt;/p&gt;</t>
  </si>
  <si>
    <t>¬ß 10.1-707</t>
  </si>
  <si>
    <t>Board duties; allocation of funds.</t>
  </si>
  <si>
    <t>&lt;p&gt;A. The Board shall (i) review the financial needs of localities for implementation of this article; (ii) determine successful applicants; (iii) determine the equitable allocation of funds among participating localities except for allocations provided for in the current general appropriations act; and (iv) oversee local implementation of approved projects.&lt;/p&gt;&lt;p&gt;B. The Department shall provide the Board with staff assistance and shall maintain necessary financial records.&lt;/p&gt;&lt;p&gt;1980, c. 428, ¬ß 10-218; 1984, cc. 739, 750; 1985, c. 448; 1986, c. 152; 1988, c. 891; 1989, cc. 656, 660; 2003, cc. &lt;a href='http://lis.virginia.gov/cgi-bin/legp604.exe?031+ful+CHAP0079'&gt;79&lt;/a&gt;, &lt;a href='http://lis.virginia.gov/cgi-bin/legp604.exe?031+ful+CHAP0089'&gt;89&lt;/a&gt;.&lt;/p&gt;</t>
  </si>
  <si>
    <t>¬ß 10.1-708</t>
  </si>
  <si>
    <t>Relationship of Board and Director; guidelines.</t>
  </si>
  <si>
    <t>&lt;p&gt;The Board shall be responsible for the allocation of the grant fund established in ¬ß &lt;a href='http://law.lis.virginia.gov/vacode/10.1-709/'&gt;10.1-709&lt;/a&gt;. The Board shall submit the names of recipient localities to the Director and the Director shall disburse funds to designated localities. The Board may establish guidelines governing application procedures, allocations or implementation standards.&lt;/p&gt;&lt;p&gt;1980, c. 428, ¬ß 10-219; 1984, c. 750; 1988, c. 891.&lt;/p&gt;</t>
  </si>
  <si>
    <t>¬ß 10.1-709</t>
  </si>
  <si>
    <t>Establishment of fund; unexpended money.</t>
  </si>
  <si>
    <t>&lt;p&gt;A. A special fund to be known as the Public Beach Maintenance and Development Fund shall be established to provide grants to local governments covering up to one-half of the costs of erosion abatement measures designed to conserve, protect, improve, maintain and develop public beaches. No grants to any locality shall exceed 30 percent of the money appropriated to such fund for the biennium unless otherwise provided for in the current general appropriations act. Money appropriated from such fund shall be matched equally by local funds. Federal funds shall not be used by localities to match money given from the fund. Localities may, however, combine state and local funds to match federal funds for purposes of securing federal grants. Interest earned or moneys received by the Fund shall remain in the Fund and be credited to it. Any money remaining in the Fund at the close of the first fiscal year of a biennium shall not revert to the general fund and shall be reappropriated and allotted.&lt;/p&gt;&lt;p&gt;B. Up to $250,000 per year of the money deposited to the Fund including interest accrued may be used for the Board's administrative and operating expenses including but not limited to expenses of the Board and its members, and expenses related to duties outlined in ¬ß¬ß &lt;a href='http://law.lis.virginia.gov/vacode/10.1-701/'&gt;10.1-701&lt;/a&gt;, &lt;a href='http://law.lis.virginia.gov/vacode/10.1-702/'&gt;10.1-702&lt;/a&gt;, &lt;a href='http://law.lis.virginia.gov/vacode/10.1-703/'&gt;10.1-703&lt;/a&gt;, &lt;a href='http://law.lis.virginia.gov/vacode/10.1-706/'&gt;10.1-706&lt;/a&gt;, and &lt;a href='http://law.lis.virginia.gov/vacode/10.1-707/'&gt;10.1-707&lt;/a&gt;. All such expenditures shall be subject to approval by the Board.&lt;/p&gt;&lt;p&gt;C. Money that remains unobligated by the Board from the fund at the end of the biennium for which it was appropriated shall be retained and shall become a Special Emergency Assistance Fund to be used at the discretion of the Governor for the emergency conservation and development of public beaches damaged or destroyed by an unusually severe storm, hurricane or other natural disaster.&lt;/p&gt;&lt;p&gt;1980, c. 428, ¬ß 10-220; 1982, c. 329; 1986, c. 152; 1988, c. 891; 2003, cc. &lt;a href='http://lis.virginia.gov/cgi-bin/legp604.exe?031+ful+CHAP0079'&gt;79&lt;/a&gt;, &lt;a href='http://lis.virginia.gov/cgi-bin/legp604.exe?031+ful+CHAP0089'&gt;89&lt;/a&gt;.&lt;/p&gt;</t>
  </si>
  <si>
    <t>¬ß 10.1-710</t>
  </si>
  <si>
    <t>Guidelines for allocation of grant funds.</t>
  </si>
  <si>
    <t>&lt;p&gt;The Board shall consider the following when selecting localities for program participation and in determining grant allocations:&lt;/p&gt;&lt;p&gt;1. Present and future beach ownership;&lt;/p&gt;&lt;p&gt;2. Erosion caused by public navigational works;&lt;/p&gt;&lt;p&gt;3. Intensity of use;&lt;/p&gt;&lt;p&gt;4. Availability of public beaches in the vicinity;&lt;/p&gt;&lt;p&gt;5. Evidence of a locality's ability and willingness to develop a long-term capacity to combat erosion;&lt;/p&gt;&lt;p&gt;6. Rate of erosion;&lt;/p&gt;&lt;p&gt;7. Actions of a locality which lead to, or may result in, the erosion of beaches; and&lt;/p&gt;&lt;p&gt;8. Such other matters as the Board shall deem sufficient for consideration.&lt;/p&gt;&lt;p&gt;1980, c. 428, ¬ß 10-221; 1984, c. 235; 1988, c. 891.&lt;/p&gt;</t>
  </si>
  <si>
    <t>¬ß 10.1-711</t>
  </si>
  <si>
    <t>Local erosion advisory commissions.</t>
  </si>
  <si>
    <t>&lt;p&gt;In order to qualify for the program, localities shall establish local erosion advisory commissions which shall determine local erosion problems, review the locality's erosion control projects, suggest strategies for the future, and assess program implementation.&lt;/p&gt;&lt;p&gt;1980, c. 428, ¬ß 10-222; 1984, c. 235; 1988, c. 891.&lt;/p&gt;</t>
  </si>
  <si>
    <t>HISTORIC LANDMARKS AND MONUMENTS [Repealed]</t>
  </si>
  <si>
    <t>¬ß¬ß 10.1-800 through 10.1-817</t>
  </si>
  <si>
    <t>&lt;p&gt;Repealed by Acts 1989, c. 656.&lt;/p&gt;</t>
  </si>
  <si>
    <t>VIRGINIA ANTIQUITIES ACT [Repealed]</t>
  </si>
  <si>
    <t>¬ß¬ß 10.1-900 through 10.1-906</t>
  </si>
  <si>
    <t>CAVE PROTECTION ACT</t>
  </si>
  <si>
    <t>¬ß 10.1-1000</t>
  </si>
  <si>
    <t>&lt;p&gt;As used in this chapter, unless the context requires a different meaning:&lt;/p&gt;&lt;p&gt;"Board" means the Cave Board.&lt;/p&gt;&lt;p&gt;"Cave" means any naturally occurring void, cavity, recess, or system of interconnecting passages beneath the surface of the earth or within a cliff or ledge including natural subsurface water and drainage systems, but not including any mine, tunnel, aqueduct, or other man-made excavation, which is large enough to permit a person to enter. The word "cave" includes or is synonymous with cavern, sinkhole, natural pit, grotto, and rock shelter.&lt;/p&gt;&lt;p&gt;"Cave life" means any rare or endangered animal or other life form which normally occurs in, uses, visits, or inhabits any cave or subterranean water system.&lt;/p&gt;&lt;p&gt;"Commercial cave" means any cave utilized by the owner for the purposes of exhibition to the general public as a profit or nonprofit enterprise, wherein a fee is collected for entry.&lt;/p&gt;&lt;p&gt;"Gate" means any structure or device located to limit or prohibit access or entry to any cave.&lt;/p&gt;&lt;p&gt;"Material" means all or any part of any archaeological, paleontological, biological, or historical item including, but not limited to, any petroglyph, pictograph, basketry, human remains, tool, beads, pottery, projectile point, remains of historical mining activity or any other occupation found in any cave.&lt;/p&gt;&lt;p&gt;"Owner" means a person who owns title to land where a cave is located, including a person who owns title to a leasehold estate in such land, and including the Commonwealth and any of its agencies, departments, boards, bureaus, commissions, or authorities, as well as counties, municipalities, and other political subdivisions of the Commonwealth.&lt;/p&gt;&lt;p&gt;"Person" means any individual, partnership, firm, association, trust, or corporation or other legal entity.&lt;/p&gt;&lt;p&gt;"Sinkhole" means a closed topographic depression or basin, generally draining underground, including, but not restricted to, a doline, uvala, blind valley, or sink.&lt;/p&gt;&lt;p&gt;"Speleogen" means an erosional feature of the cave boundary and includes or is synonymous with anastomoses, scallops, rills, flutes, spongework, and pendants.&lt;/p&gt;&lt;p&gt;"Speleothem" means a natural mineral formation or deposit occurring in a cave. This includes or is synonymous with stalagmite, stalactite, helectite, shield, anthodite, gypsum flower and needle, angel's hair, soda straw, drapery, bacon, cave pearl, popcorn (coral), rimstone dam, column, palette, flowstone, et cetera. Speleothems are commonly composed of calcite, epsomite, gypsum, aragonite, celestite, and other similar minerals.&lt;/p&gt;&lt;p&gt;1979, c. 252, ¬ß 10-150.12; 1988, c. 891.&lt;/p&gt;</t>
  </si>
  <si>
    <t>¬ß 10.1-1001</t>
  </si>
  <si>
    <t>Cave Board; qualifications; officers.</t>
  </si>
  <si>
    <t>&lt;p&gt;A. The Cave Board is continued within the Department of Conservation and Recreation and shall consist of the Director of the Department of Historic Resources, or his designee, serving in an ex officio capacity and eleven citizens of Virginia appointed by the Governor for four-year terms. Appointments shall be made on the basis of activity and knowledge in the conservation, exploration, study and management of caves.&lt;/p&gt;&lt;p&gt;B. The Cave Board shall meet at least three times a year. Six members shall constitute a quorum for the transaction of business. The Board shall annually elect a chairman, vice-chairman and recording secretary and such other officers as the Board deems necessary.&lt;/p&gt;&lt;p&gt;1979, c. 433, ¬ß¬ß 9-152.1, 9-152.2; 1980, c. 745; 1984, c. 750; 1985, c. 448; 1988, c. 891; 1989, c. 656.&lt;/p&gt;</t>
  </si>
  <si>
    <t>¬ß 10.1-1002</t>
  </si>
  <si>
    <t>Powers and duties of Cave Board.</t>
  </si>
  <si>
    <t>&lt;p&gt;A. The Cave Board may perform all tasks necessary to carry out the purposes of this chapter, including the following:&lt;/p&gt;&lt;p&gt;1. Accept any gift, money, security or other source of funding and expend such funds to effectuate the purposes of this chapter.&lt;/p&gt;&lt;p&gt;2. Serve as an advisory board to any requesting state agency on matters relating to caves and karst.&lt;/p&gt;&lt;p&gt;3. Conduct and maintain an inventory of publicly owned caves in Virginia.&lt;/p&gt;&lt;p&gt;4. Provide cave management expertise and service to requesting public agencies and cave owners.&lt;/p&gt;&lt;p&gt;5. Maintain a current list of all significant caves in Virginia and report any real and present danger to such caves.&lt;/p&gt;&lt;p&gt;6. Provide cave data for use by state and other governmental agencies.&lt;/p&gt;&lt;p&gt;7. Publish or assist in publishing articles, pamphlets, brochures or books on caves and cave-related concerns.&lt;/p&gt;&lt;p&gt;8. Facilitate data gathering and research efforts on caves.&lt;/p&gt;&lt;p&gt;9. Advise civil defense authorities on the present and future use of Virginia caves in civil defense.&lt;/p&gt;&lt;p&gt;10. Advise on the need for and desirability of a state cave recreation plan.&lt;/p&gt;&lt;p&gt;11. Inform the public about the value of cave resources and the importance of preserving them for the citizens of the Commonwealth.&lt;/p&gt;&lt;p&gt;B. The Cave Board shall have the duty to:&lt;/p&gt;&lt;p&gt;1. Protect the rare, unique and irreplaceable minerals and archaeological resources found in caves.&lt;/p&gt;&lt;p&gt;2. Protect and maintain cave life.&lt;/p&gt;&lt;p&gt;3. Protect the ground water flow which naturally occurs in caves from water pollution.&lt;/p&gt;&lt;p&gt;4. Protect the integrity of caves that have unique characteristics or are exemplary natural community types.&lt;/p&gt;&lt;p&gt;5. Make recommendations to interested state agencies concerning any proposed rule, regulation or administrative policy which directly affects the use and conservation of caves in this Commonwealth.&lt;/p&gt;&lt;p&gt;6. Study any matters of special concern relating to caves and karst.&lt;/p&gt;&lt;p&gt;1979, c. 252, ¬ß 10-150.11; 1979, c. 433, ¬ß¬ß 9-152.1, 9-152.3 to 9-152.5; 1980, c. 745; 1984, cc. 734, 750; 1985, c. 448; 1988, c. 891.&lt;/p&gt;</t>
  </si>
  <si>
    <t>¬ß 10.1-1003</t>
  </si>
  <si>
    <t>Permits for excavation and scientific investigation; how obtained; penalties.</t>
  </si>
  <si>
    <t>&lt;p&gt;A. In addition to the written permission of the owner required by ¬ß &lt;a href='http://law.lis.virginia.gov/vacode/10.1-1004/'&gt;10.1-1004&lt;/a&gt; a permit shall be obtained from the Department of Conservation and Recreation prior to excavating or removing any archaeological, paleontological, prehistoric, or historic feature of any cave. The Department shall issue a permit to excavate or remove such a feature if it finds with the concurrence of the Director of the Department of Historic Resources that it is in the best interest of the Commonwealth and that the applicant meets the criteria of this section. The permit shall be issued for a period of two years and may be renewed upon expiration. Such permit shall not be transferable; however, the provisions of this section shall not preclude any person from working under the direct supervision of the permittee.&lt;/p&gt;&lt;p&gt;B. All field investigations, explorations, or recovery operations undertaken under this section shall be carried out under the general supervision of the Department and in a manner to ensure that the maximum amount of historic, scientific, archaeologic, and educational information may be recovered and preserved in addition to the physical recovery of objects.&lt;/p&gt;&lt;p&gt;C. A person applying for a permit pursuant to this section shall:&lt;/p&gt;&lt;p&gt;1. Be a historic, scientific, or educational institution, or a professional or amateur historian, biologist, archaeologist or paleontologist, who is qualified and recognized in these areas of field investigations.&lt;/p&gt;&lt;p&gt;2. Provide a detailed statement to the Department giving the reasons and objectives for excavation or removal and the benefits expected to be obtained from the contemplated work.&lt;/p&gt;&lt;p&gt;3. Provide data and results of any completed excavation, study, or collection at the first of each calendar year.&lt;/p&gt;&lt;p&gt;4. Obtain the prior written permission of the owner if the site of the proposed excavation is on privately owned land.&lt;/p&gt;&lt;p&gt;5. Carry the permit while exercising the privileges granted.&lt;/p&gt;&lt;p&gt;D. Any person who fails to obtain a permit required by subsection A hereof shall be guilty of a Class 1 misdemeanor. Any violation of subsection C hereof shall be punished as a Class 3 misdemeanor, and the permit shall be revoked.&lt;/p&gt;&lt;p&gt;E. The provisions of this section shall not apply to any person in any cave located on his own property.&lt;/p&gt;&lt;p&gt;1979, c. 252, ¬ß 10-150.16; 1982, c. 81; 1984, c. 750; 1988, c. 891; 1989, c. 656.&lt;/p&gt;</t>
  </si>
  <si>
    <t>¬ß 10.1-1004</t>
  </si>
  <si>
    <t>Vandalism; penalties.</t>
  </si>
  <si>
    <t>&lt;p&gt;A. It shall be unlawful for any person, without express, prior, written permission of the owner, to:&lt;/p&gt;&lt;p&gt;1. Break, break off, crack, carve upon, write, burn, or otherwise mark upon, remove, or in any manner destroy, disturb, deface, mar, or harm the surfaces of any cave or any natural material which may be found therein, whether attached or broken, including speleothems, speleogens, and sedimentary deposits. The provisions of this section shall not prohibit minimal disturbance for scientific exploration.&lt;/p&gt;&lt;p&gt;2. Break, force, tamper with, or otherwise disturb a lock, gate, door, or other obstruction designed to control or prevent access to any cave, even though entrance thereto may not be gained.&lt;/p&gt;&lt;p&gt;3. Remove, deface, or tamper with a sign stating that a cave is posted or citing provisions of this chapter.&lt;/p&gt;&lt;p&gt;4. Excavate, remove, destroy, injure, deface, or in any manner disturb any burial grounds, historic or prehistoric resources, archaeological or paleontological site or any part thereof, including relics, inscriptions, saltpeter workings, fossils, bones, remains of historical human activity, or any other such features which may be found in any cave, except those caves owned by the Commonwealth or designated as Commonwealth archaeological sites or zones, and which are subject to the provisions of the Virginia Antiquities Act (¬ß &lt;a href='http://law.lis.virginia.gov/vacode/10.1-2300/'&gt;10.1-2300&lt;/a&gt; et seq.).&lt;/p&gt;&lt;p&gt;B. Entering or remaining in a cave which has not been posted by the owner shall not by itself constitute a violation of this section.&lt;/p&gt;&lt;p&gt;C. Any violation of this section shall be punished as a Class 1 misdemeanor.&lt;/p&gt;&lt;p&gt;D. The provisions of this section shall not apply to an owner of a cave on his own property.&lt;/p&gt;&lt;p&gt;1979, c. 252, ¬ß 10-150.13; 1982, c. 81; 1988, c. 891.&lt;/p&gt;</t>
  </si>
  <si>
    <t>¬ß 10.1-1005</t>
  </si>
  <si>
    <t>Pollution; penalties.</t>
  </si>
  <si>
    <t>&lt;p&gt;A. It shall be unlawful for any person, without express, prior, written permission of the owner, to store, dump, litter, dispose of or otherwise place any refuse, garbage, dead animals, sewage, or toxic substances harmful to cave life or humans, in any cave or sinkhole. It shall also be unlawful to burn within a cave or sinkhole any material which produces any smoke or gas which is harmful to any naturally occurring organism in any cave.&lt;/p&gt;&lt;p&gt;B. Any violation of this section shall be punished as a Class 1 misdemeanor.&lt;/p&gt;&lt;p&gt;1979, c. 252, ¬ß 10-150.14; 1982, c. 81; 1988, c. 891.&lt;/p&gt;</t>
  </si>
  <si>
    <t>¬ß 10.1-1006</t>
  </si>
  <si>
    <t>Disturbance of naturally occurring organisms; scientific collecting permits; penalties.</t>
  </si>
  <si>
    <t>&lt;p&gt;A. It shall be unlawful to remove, kill, harm, or otherwise disturb any naturally occurring organisms within any cave, except for safety or health reasons; however, scientific collecting permits may be obtained from the Department.&lt;/p&gt;&lt;p&gt;B. Any violation of this section shall be punished as a Class 3 misdemeanor.&lt;/p&gt;&lt;p&gt;1979, c. 252, ¬ß 10-150.15; 1988, c. 891.&lt;/p&gt;</t>
  </si>
  <si>
    <t>¬ß 10.1-1007</t>
  </si>
  <si>
    <t>Sale of speleothems; penalties.</t>
  </si>
  <si>
    <t>&lt;p&gt;It shall be unlawful for any person to sell or offer for sale any speleothems in this Commonwealth, or to export them for sale outside the Commonwealth. Any violation of this section shall be punished as a Class 1 misdemeanor.&lt;/p&gt;&lt;p&gt;1979, c. 252, ¬ß 10-150.17; 1982, c. 81; 1988, c. 891.&lt;/p&gt;</t>
  </si>
  <si>
    <t>¬ß 10.1-1008</t>
  </si>
  <si>
    <t>Liability of owners and agents limited; sovereign immunity of Commonwealth not waived.</t>
  </si>
  <si>
    <t>&lt;p&gt;Neither the owner of a cave nor his authorized agents acting within the scope of their authority are liable for injuries sustained by any person using the cave for recreational or scientific purposes if no charge has been made for the use of the cave, notwithstanding that an inquiry as to the experience or expertise of the individual seeking consent may have been made.&lt;/p&gt;&lt;p&gt;Nothing in this section shall be construed to constitute a waiver of the sovereign immunity of the Commonwealth or any of its boards, departments, bureaus, or agencies.&lt;/p&gt;&lt;p&gt;1979, c. 252, ¬ß 10-150.18; 1988, c. 891.&lt;/p&gt;</t>
  </si>
  <si>
    <t>VIRGINIA CONSERVATION EASEMENT ACT</t>
  </si>
  <si>
    <t>¬ß 10.1-1009</t>
  </si>
  <si>
    <t>&lt;p&gt;As used in this chapter, unless the context otherwise requires:&lt;/p&gt;&lt;p&gt;"Conservation easement" means a nonpossessory interest of a holder in real property, whether easement appurtenant or in gross, acquired through gift, purchase, devise, or bequest imposing limitations or affirmative obligations, the purposes of which include retaining or protecting natural or open-space values of real property, assuring its availability for agricultural, forestal, recreational, or open-space use, protecting natural resources, maintaining or enhancing air or water quality, or preserving the historical, architectural or archaeological aspects of real property.&lt;/p&gt;&lt;p&gt;"Holder" means a charitable corporation, charitable association, or charitable trust which has been declared exempt from taxation pursuant to 26 U.S.C. ¬ß 501(c)(3) and the primary purposes or powers of which include: (i) retaining or protecting the natural or open-space values of real property; (ii) assuring the availability of real property for agricultural, forestal, recreational, or open-space use; (iii) protecting natural resources; (iv) maintaining or enhancing air or water quality; or (v) preserving the historic, architectural or archaeological aspects of real property.&lt;/p&gt;&lt;p&gt;"Public body" means any entity defined in ¬ß &lt;a href='http://law.lis.virginia.gov/vacode/10.1-1700/'&gt;10.1-1700&lt;/a&gt;.&lt;/p&gt;&lt;p&gt;"Third party right of enforcement" means a right provided in a conservation easement to enforce any of its terms granted to a governmental body, charitable corporation, charitable association or charitable trust which, although eligible to be a holder, is not a holder.&lt;/p&gt;&lt;p&gt;1988, cc. 720, 891.&lt;/p&gt;</t>
  </si>
  <si>
    <t>¬ß 10.1-1010</t>
  </si>
  <si>
    <t>Creation, acceptance and duration.</t>
  </si>
  <si>
    <t>&lt;p&gt;A. A holder may acquire a conservation easement by gift, purchase, devise or bequest.&lt;/p&gt;&lt;p&gt;B. No right or duty in favor of or against a holder and no right in favor of a person having a third-party right of enforcement arises under a conservation easement before its acceptance by the holder and a recordation of the acceptance.&lt;/p&gt;&lt;p&gt;C. A conservation easement shall be perpetual in duration unless the instrument creating it otherwise provides a specific time. For all easements, the holder shall (i) meet the criteria in ¬ß &lt;a href='/vacode/10.1-1009/'&gt;10.1-1009&lt;/a&gt; and (ii) either have had a principal office in the Commonwealth for at least five years, or be a national organization in existence for at least five years which has an office in the Commonwealth and has registered and is in good standing with the State Corporation Commission. Until a holder has met these requirements, the holder may co-hold a conservation easement with another holder that meets the requirements.&lt;/p&gt;&lt;p&gt;D. An interest in real property in existence at the time a conservation easement is created is not impaired by it unless the owner of the interest is a party to the conservation easement or consents to it in writing.&lt;/p&gt;&lt;p&gt;E. No conservation easement shall be valid and enforceable unless the limitations or obligations created thereby conform in all respects to the comprehensive plan at the time the easement is granted for the area in which the real property is located.&lt;/p&gt;&lt;p&gt;F. This chapter does not affect the power of the court to modify or terminate a conservation easement in accordance with the principles of law and equity, or in any way limit the power of eminent domain as possessed by any public body. In any such proceeding the holder of the conservation easement shall be compensated for the value of the easement.&lt;/p&gt;&lt;p&gt;1988, cc. 720, 891; 2000, c. &lt;a href='http://lis.virginia.gov/cgi-bin/legp604.exe?001+ful+CHAP0182'&gt;182&lt;/a&gt;; 2003, c. &lt;a href='http://lis.virginia.gov/cgi-bin/legp604.exe?031+ful+CHAP1014'&gt;1014&lt;/a&gt;; 2004, c. &lt;a href='http://lis.virginia.gov/cgi-bin/legp604.exe?041+ful+CHAP0364'&gt;364&lt;/a&gt;.&lt;/p&gt;</t>
  </si>
  <si>
    <t>¬ß 10.1-1011</t>
  </si>
  <si>
    <t>Taxation.</t>
  </si>
  <si>
    <t>&lt;p&gt;A. Where an easement held pursuant to this chapter or the Open-Space Land Act (¬ß &lt;a href='http://law.lis.virginia.gov/vacode/10.1-1700/'&gt;10.1-1700&lt;/a&gt; et seq.) by its terms is perpetual, neither the interest of the holder of a conservation easement nor a third-party right of enforcement of such an easement shall be subject to state or local taxation nor shall the owner of the fee be taxed for the interest of the holder of the easement.&lt;/p&gt;&lt;p&gt;B. Assessments of the fee interest in land that is subject to a perpetual conservation easement held pursuant to this chapter or the Open-Space Land Act (¬ß &lt;a href='http://law.lis.virginia.gov/vacode/10.1-1700/'&gt;10.1-1700&lt;/a&gt; et seq.) shall reflect the reduction in the fair market value of the land that results from the inability of the owner of the fee to use such property for uses terminated by the easement. To ensure that the owner of the fee is not taxed on the value of the interest of the holder of the easement, the fair market value of such land (i) shall be based only on uses of the land that are permitted under the terms of the easement and (ii) shall not include any value attributable to the uses or potential uses of the land that have been terminated by the easement.&lt;/p&gt;&lt;p&gt;C. Notwithstanding the provisions of subsection B, land which is (i) subject to a perpetual conservation easement held pursuant to this chapter or the Open-Space Land Act (¬ß &lt;a href='http://law.lis.virginia.gov/vacode/10.1-1700/'&gt;10.1-1700&lt;/a&gt; et seq.), (ii) devoted to open-space use as defined in ¬ß &lt;a href='http://law.lis.virginia.gov/vacode/58.1-3230/'&gt;58.1-3230&lt;/a&gt;, and (iii) in any county, city or town which has provided for land use assessment and taxation of any class of land within its jurisdiction pursuant to ¬ß &lt;a href='http://law.lis.virginia.gov/vacode/58.1-3231/'&gt;58.1-3231&lt;/a&gt; or ¬ß &lt;a href='http://law.lis.virginia.gov/vacode/58.1-3232/'&gt;58.1-3232&lt;/a&gt;, shall be assessed and taxed at the use value for open space, if the land otherwise qualifies for such assessment at the time the easement is dedicated. If an easement is in existence at the time the locality enacts land use assessment, the easement shall qualify for such assessment. Once the land with the easement qualifies for land use assessment, it shall continue to qualify so long as the locality has land use assessment.&lt;/p&gt;&lt;p&gt;1988, cc. 720, 891; 1993, c. 390; 1998, c. &lt;a href='http://lis.virginia.gov/cgi-bin/legp604.exe?981+ful+CHAP0487'&gt;487&lt;/a&gt;.&lt;/p&gt;</t>
  </si>
  <si>
    <t>¬ß 10.1-1012</t>
  </si>
  <si>
    <t>Notification.</t>
  </si>
  <si>
    <t>&lt;p&gt;Whenever any instrument conveying a conservation easement is recorded after July 1, 1988, the party responsible for recording it or his agent shall mail certified copies thereof, together with any attached plats and a notice specifying the date and place of recordation, to the commissioner of revenue for the local jurisdiction in which the real property subject thereto is located, the Director of the Department of Conservation and Recreation, the Virginia Outdoors Foundation, and to any other public body named in such instrument. Whenever any conservation easement is on lands that are part of or contain a historic place or landmark listed on either the National Register of Historic Places or the Virginia Landmarks Register, any notice required by this section shall also be given to the Director of the Department of Historic Resources.&lt;/p&gt;&lt;p&gt;1988, cc. 720, 891; 2011, c. &lt;a href='http://lis.virginia.gov/cgi-bin/legp604.exe?111+ful+CHAP0207'&gt;207&lt;/a&gt;.&lt;/p&gt;</t>
  </si>
  <si>
    <t>¬ß 10.1-1013</t>
  </si>
  <si>
    <t>Standing.</t>
  </si>
  <si>
    <t>&lt;p&gt;An action affecting a conservation easement may be brought by:&lt;/p&gt;&lt;p&gt;1. An owner of an interest in real property burdened by the easement;&lt;/p&gt;&lt;p&gt;2. A holder of the easement;&lt;/p&gt;&lt;p&gt;3. A person having an express third-party right of enforcement;&lt;/p&gt;&lt;p&gt;4. The Attorney General of the Commonwealth;&lt;/p&gt;&lt;p&gt;5. The Virginia Outdoors Foundation;&lt;/p&gt;&lt;p&gt;6. The Virginia Historic Landmarks Board;&lt;/p&gt;&lt;p&gt;7. The local government in which the real property is located; or&lt;/p&gt;&lt;p&gt;8. Any other governmental agency or person with standing under other statutes or common law.&lt;/p&gt;&lt;p&gt;1988, cc. 720, 891.&lt;/p&gt;</t>
  </si>
  <si>
    <t>¬ß 10.1-1014</t>
  </si>
  <si>
    <t>Validity.</t>
  </si>
  <si>
    <t>&lt;p&gt;A conservation easement is valid even though:&lt;/p&gt;&lt;p&gt;1. It is not appurtenant to an interest in real property;&lt;/p&gt;&lt;p&gt;2. It can be or has been assigned to another holder;&lt;/p&gt;&lt;p&gt;3. It is not of a character that has been recognized traditionally at common law;&lt;/p&gt;&lt;p&gt;4. It imposes a negative burden;&lt;/p&gt;&lt;p&gt;5. It imposes affirmative obligations upon the owner of an interest in the burdened property or upon the holder;&lt;/p&gt;&lt;p&gt;6. The benefit does not touch or concern real property; or&lt;/p&gt;&lt;p&gt;7. There is no privity of estate or of contract.&lt;/p&gt;&lt;p&gt;Except as otherwise provided in this chapter, a conservation easement may be created, conveyed, recorded, assigned, released, modified, terminated, or otherwise altered or affected in the same manner as other easements.&lt;/p&gt;&lt;p&gt;1988, cc. 720, 891.&lt;/p&gt;</t>
  </si>
  <si>
    <t>¬ß 10.1-1015</t>
  </si>
  <si>
    <t>Conveyance to the Commonwealth.</t>
  </si>
  <si>
    <t>&lt;p&gt;Whenever any holder as defined in this chapter, or the successors or assigns thereof, shall cease to exist, any conservation easement and any right of enforcement held by it shall vest in the Virginia Outdoors Foundation, unless the instrument creating the easement otherwise provides for its transfer to some other holder or public body. In an easement vested in the Virginia Outdoors Foundation by operation of the preceding sentence, the Foundation may retain it or thereafter convey it to any other public body or any holder the Foundation deems most appropriate to hold and enforce such interest in accordance with the purpose of the original conveyance of the easement.&lt;/p&gt;&lt;p&gt;1988, cc. 720, 891.&lt;/p&gt;</t>
  </si>
  <si>
    <t>¬ß 10.1-1016</t>
  </si>
  <si>
    <t>Savings clause.</t>
  </si>
  <si>
    <t>&lt;p&gt;Nothing herein shall in any way affect the power of a public body under any other statute, including without limitation the Virginia Outdoors Foundation and the Virginia Historic Landmarks Board, to acquire and hold conservation easements or affect the terms of any such easement held by any public body.&lt;/p&gt;&lt;p&gt;1988, cc. 720, 891.&lt;/p&gt;</t>
  </si>
  <si>
    <t>Activities Administered by the Department of Conservation and Recreation</t>
  </si>
  <si>
    <t>Virginia Land Conservation Foundation</t>
  </si>
  <si>
    <t>¬ß 10.1-1017</t>
  </si>
  <si>
    <t>Foundation created.</t>
  </si>
  <si>
    <t>&lt;p&gt;There is hereby created the Virginia Land Conservation Foundation, hereinafter referred to as the Foundation, a body politic and corporate to have such powers and duties as hereinafter provided.&lt;/p&gt;&lt;p&gt;1992, c. 426; 1999, cc. &lt;a href='http://lis.virginia.gov/cgi-bin/legp604.exe?991+ful+CHAP0900'&gt;900&lt;/a&gt;, &lt;a href='http://lis.virginia.gov/cgi-bin/legp604.exe?991+ful+CHAP0906'&gt;906&lt;/a&gt;.&lt;/p&gt;</t>
  </si>
  <si>
    <t>¬ß 10.1-1018</t>
  </si>
  <si>
    <t>Virginia Land Conservation Board of Trustees; membership; terms; vacancies; compensation and expenses.</t>
  </si>
  <si>
    <t>&lt;p&gt;A. The Foundation shall be governed and administered by a Board of Trustees. The Board shall have a total membership of 19 members that shall consist of 17 citizen members and two ex officio voting members as follows: four citizen members, who may be members of the House of Delegates, to be appointed by the Speaker of the House of Delegates and, if such members are members of the House of Delegates, in accordance with the principles of proportional representation contained in the Rules of the House of Delegates; two citizen members, who may be members of the Senate, to be appointed by the Senate Committee on Rules; 11 nonlegislative citizen members, one from each congressional district, to be appointed by the Governor; and the Secretary of Natural Resources, or his designee, and the Secretary of Agriculture and Forestry, or his designee, to serve ex officio with voting privileges. Nonlegislative citizen members shall be appointed for four-year terms, except that initial appointments shall be made for terms of one to four years in a manner whereby no more than six members shall have terms that expire in the same year. Legislative members and the ex officio member shall serve terms coincident with their terms of office. Appointments to fill vacancies, other than by expiration of a term, shall be made for the unexpired terms. Vacancies shall be filled in the same manner as the original appointments. All members may be reappointed. However, no Senate member shall serve more than two consecutive four-year terms, no House member shall serve more than four consecutive two-year terms and no nonlegislative citizen member shall serve more than two consecutive four-year terms. The remainder of any term to which a member is appointed to fill a vacancy shall not constitute a term in determining the member's eligibility for reappointment. Nonlegislative citizen members shall have experience or expertise, professional or personal, in one or more of the following areas: natural resource protection and conservation, construction and real estate development, natural habitat protection, environmental resource inventory and identification, forestry management, farming, farmland preservation, fish and wildlife management, historic preservation, and outdoor recreation. At least one of the nonlegislative citizen members shall be a farmer. Members of the Board shall post bond in the penalty of $5,000 with the State Comptroller prior to entering upon the functions of office.&lt;/p&gt;&lt;p&gt;B. The Secretary of Natural Resources shall serve as the chairman of the Board of Trustees. The chairman shall serve until his successor is appointed. The members appointed as provided in subsection A shall elect a vice-chairman annually from among the members of the Board. A majority of the members of the Board serving at any one time shall constitute a quorum for the transaction of business. The board shall meet at the call of the chairman or whenever a majority of the members so request.&lt;/p&gt;&lt;p&gt;C. Trustees of the Foundation shall receive no compensation for their services. All members shall be reimbursed for all reasonable and necessary expenses incurred in the performance of their duties on behalf of the Foundation as provided in ¬ß¬ß &lt;a href='http://law.lis.virginia.gov/vacode/2.2-2813/'&gt;2.2-2813&lt;/a&gt; and &lt;a href='http://law.lis.virginia.gov/vacode/2.2-2825/'&gt;2.2-2825&lt;/a&gt;. Funding for the costs of expenses of the members shall be provided by the Department of Conservation and Recreation.&lt;/p&gt;&lt;p&gt;D. The chairman of the Board and any other person designated by the Board to handle the funds of the Foundation shall give bond, with corporate surety, in such penalty as is fixed by the Governor, conditioned upon the faithful discharge of his duties. The premium on the bonds shall be paid from funds available to the Foundation for such purpose.&lt;/p&gt;&lt;p&gt;E. The Board shall seek assistance in developing grant criteria and advice on grant priorities and any other appropriate issues from a task force consisting of the following agency heads or their designees: the Director of the Department of Conservation and Recreation, the Commissioner of Agriculture and Consumer Services, the State Forester, the Director of the Department of Historic Resources, the Director of the Department of Game and Inland Fisheries and the Executive Director of the Virginia Outdoors Foundation. The Board may request any other agency head to serve on or appoint a designee to serve on the task force.&lt;/p&gt;&lt;p&gt;1992, c. 426; 1999, cc. &lt;a href='http://lis.virginia.gov/cgi-bin/legp604.exe?991+ful+CHAP0900'&gt;900&lt;/a&gt;, &lt;a href='http://lis.virginia.gov/cgi-bin/legp604.exe?991+ful+CHAP0906'&gt;906&lt;/a&gt;; 2000, cc. &lt;a href='http://lis.virginia.gov/cgi-bin/legp604.exe?001+ful+CHAP0021'&gt;21&lt;/a&gt;, &lt;a href='http://lis.virginia.gov/cgi-bin/legp604.exe?001+ful+CHAP0294'&gt;294&lt;/a&gt;, &lt;a href='http://lis.virginia.gov/cgi-bin/legp604.exe?001+ful+CHAP0494'&gt;494&lt;/a&gt;, &lt;a href='http://lis.virginia.gov/cgi-bin/legp604.exe?001+ful+CHAP1053'&gt;1053&lt;/a&gt;; 2003, c. &lt;a href='http://lis.virginia.gov/cgi-bin/legp604.exe?031+ful+CHAP0885'&gt;885&lt;/a&gt;; 2005, cc. &lt;a href='http://lis.virginia.gov/cgi-bin/legp604.exe?051+ful+CHAP0633'&gt;633&lt;/a&gt;, &lt;a href='http://lis.virginia.gov/cgi-bin/legp604.exe?051+ful+CHAP0758'&gt;758&lt;/a&gt;; 2006, c. &lt;a href='http://lis.virginia.gov/cgi-bin/legp604.exe?061+ful+CHAP0045'&gt;45&lt;/a&gt;.&lt;/p&gt;</t>
  </si>
  <si>
    <t>¬ß 10.1-1018.1</t>
  </si>
  <si>
    <t>Reporting.</t>
  </si>
  <si>
    <t>&lt;p&gt;The chairman of the Board shall submit to the Governor and the General Assembly, including the Chairmen of the House Committee on Appropriations, the House Committee on Agriculture, Chesapeake and Natural Resources, the Senate Committee on Finance, and the Senate Committee on Agriculture, Conservation and Natural Resources, and to the Director of the Department of Planning and Budget an executive summary and report of the interim activity and work of the Board on or before December 15 of each even-numbered year. The document shall report on the status of the Foundation and its Fund including, but not limited to, (i) implementation of its strategic plan; (ii) land conservation targeting tools developed for the Foundation; (iii) descriptions of projects that received funding; (iv) a description of the geographic distribution of land protected as provided in ¬ß &lt;a href='http://law.lis.virginia.gov/vacode/10.1-1021.1/'&gt;10.1-1021.1&lt;/a&gt;; (v) expenditures from, interest earned by, and financial obligations of the Fund; and (vi) progress made toward recognized state and regional land conservation goals. The executive summary and report shall be submitted as provided in the procedures of the Division of Legislative Automated Systems for the processing of legislative documents and reports and shall be posted on the General Assembly's website.&lt;/p&gt;&lt;p&gt;2005, c. &lt;a href='http://lis.virginia.gov/cgi-bin/legp604.exe?051+ful+CHAP0633'&gt;633&lt;/a&gt;.&lt;/p&gt;</t>
  </si>
  <si>
    <t>¬ß 10.1-1019</t>
  </si>
  <si>
    <t>Executive secretary; land management.</t>
  </si>
  <si>
    <t>&lt;p&gt;A. The Director of the Department of Conservation and Recreation shall serve as executive secretary to the Foundation and shall be responsible for providing technical assistance and performing any administrative duties that the Foundation may direct.&lt;/p&gt;&lt;p&gt;B. The Department of Conservation and Recreation shall administer the Foundation's lands as if such lands were departmental lands, and the regulations established by the Director for the management and protection of departmental lands shall apply to real estate held by the Foundation. The Department's conservation officers commissioned under ¬ß &lt;a href='http://law.lis.virginia.gov/vacode/10.1-115/'&gt;10.1-115&lt;/a&gt; shall have jurisdiction on all of the Foundation's lands and waters.&lt;/p&gt;&lt;p&gt;1992, c. 426; 2000, c. &lt;a href='http://lis.virginia.gov/cgi-bin/legp604.exe?001+ful+CHAP1053'&gt;1053&lt;/a&gt;.&lt;/p&gt;</t>
  </si>
  <si>
    <t>¬ß 10.1-1020</t>
  </si>
  <si>
    <t>Virginia Land Conservation Fund; purposes of Foundation.</t>
  </si>
  <si>
    <t>&lt;p&gt;A. The Foundation shall establish, administer, manage, including the creation of reserves, and make expenditures and allocations from a special, nonreverting fund in the state treasury to be known as the Virginia Land Conservation Fund, hereinafter referred to as the Fund. The Foundation shall establish and administer the Fund solely for the purposes of:&lt;/p&gt;&lt;p&gt;1. Acquiring fee simple title or other rights, including the purchase of development rights, to interests or privileges in property for the protection or preservation of ecological, cultural or historical resources, lands for recreational purposes, state forest lands, and lands for threatened or endangered species, fish and wildlife habitat, natural areas, agricultural and forestal lands and open space; and&lt;/p&gt;&lt;p&gt;2. Providing grants to state agencies, including the Virginia Outdoors Foundation, and matching grants to other public bodies and holders for acquiring fee simple title or other rights, including the purchase of development rights, to interests or privileges in real property for the protection or preservation of ecological, cultural or historical resources, lands for recreational purposes, and lands for threatened or endangered species, fish and wildlife habitat, natural areas, agricultural and forestal lands and open space. The Board shall establish criteria for making grants from the Fund, including procedures for determining the amount of each grant and the required match. The criteria shall include provisions for grants to localities for purchase of development rights programs.&lt;/p&gt;&lt;p&gt;Interests in land acquired as provided in subdivision 1 of this subsection may be held by the Foundation or transferred to state agencies or other appropriate holders. Whenever a holder acquires any interest in land other than a fee simple interest as a result of a grant or transfer from the Foundation, such interest shall be held jointly by the holder and a public body. Whenever a holder acquires a fee simple interest in land as a result of a grant or transfer from the Foundation, a public body shall hold an open space easement in such land.&lt;/p&gt;&lt;p&gt;B. The Fund shall consist of general fund moneys and gifts, endowments or grants from the United States government, its agencies and instrumentalities, and funds from any other available sources, public or private. Such moneys, gifts, endowments, grants or funds from other sources may be either restricted or unrestricted. For the purposes of this chapter, "restricted funds" shall mean those funds received by the Board to which specific conditions apply; "restricted funds" shall include, but not be limited to, general obligation bond moneys and conditional gifts. "Unrestricted funds" shall mean those received by the Foundation to which no specific conditions apply; "unrestricted funds" shall include, but not be limited to, moneys appropriated to the Fund by the General Assembly to which no specific conditions are attached and unconditional gifts.&lt;/p&gt;&lt;p&gt;C. In any year in which the Fund contains less than $10 million in new deposits on September 1, and after an allocation for administrative expenses has been made as provided in subsection G, the remaining unrestricted funds in the Fund shall be allocated as follows:&lt;/p&gt;&lt;p&gt;1. Twenty-five percent shall be transferred to the Virginia Outdoors Foundation's Open-Space Lands Preservation Trust Fund to be used as provided in ¬ß &lt;a href='http://law.lis.virginia.gov/vacode/10.1-1801.1/'&gt;10.1-1801.1&lt;/a&gt;; and&lt;/p&gt;&lt;p&gt;2. Seventy-five percent shall be divided equally among the following four grant uses: (i) natural area protection; (ii) open spaces and parks, including but not limited to, land for public hunting, fishing or wildlife watching; (iii) farmlands and forest preservation; and (iv) historic area preservation. Of the amount allocated as provided in this subdivision, at least one third shall be used to secure easements to be held or co-held by a public body.&lt;/p&gt;&lt;p&gt;D. In any year in which the Fund contains $10 million or more in new deposits on September 1, and after an allocation for administrative expenses has been made as provided in subsection G, the remaining unrestricted funds in the Fund shall be allocated as follows:&lt;/p&gt;&lt;p&gt;1. Twenty-five percent shall be transferred to the Virginia Outdoors Foundation's Open-Space Lands Preservation Trust Fund to be used as provided in ¬ß &lt;a href='http://law.lis.virginia.gov/vacode/10.1-1801.1/'&gt;10.1-1801.1&lt;/a&gt;; and&lt;/p&gt;&lt;p&gt;2. The remaining funds shall be divided equally among the following five grant uses: (i) natural area protection; (ii) open spaces and parks, including but not limited to, land for public hunting, fishing, or wildlife watching; (iii) farmland preservation; (iv) forestland conservation; and (v) historic area preservation.&lt;/p&gt;&lt;p&gt;E. Any moneys remaining in the Fund at the end of a biennium shall remain in the Fund, and shall not revert to the general fund. Interest earned on moneys received by the Fund other than bond proceeds shall remain in the Fund and be credited to it. Any funds transferred to the Open-Space Lands Preservation Trust Fund pursuant to this section and not disbursed or committed to a project by the end of the fiscal year in which the funds were transferred shall be returned to the Virginia Land Conservation Fund and shall be redistributed among the authorized grant uses during the next grant cycle.&lt;/p&gt;&lt;p&gt;F. A portion of the Fund, not to exceed twenty percent of the annual balance of unrestricted funds, may be used to develop properties purchased in fee simple, or through the purchase of development rights, with the assets of the Fund for public use including, but not limited to, development of trails, parking areas, infrastructure, and interpretive projects or to conduct environmental assessments or other preliminary evaluations of properties prior to the acquisition of any property interest.&lt;/p&gt;&lt;p&gt;G. Up to $250,000 per year of the interest generated by the Fund may be used for the Foundation's administrative expenses, including, but not limited to, the expenses of the Board and its members, development of the Foundation's strategic plan, development and maintenance of an inventory of properties as provided in subdivision 1 b of ¬ß &lt;a href='http://law.lis.virginia.gov/vacode/10.1-1021/'&gt;10.1-1021&lt;/a&gt;, development of a needs assessment for future expenditures as provided in subdivision 1 c of ¬ß &lt;a href='http://law.lis.virginia.gov/vacode/10.1-1021/'&gt;10.1-1021&lt;/a&gt;, and fulfillment of reporting requirements. All such expenditures shall be subject to approval by the Board of Trustees.&lt;/p&gt;&lt;p&gt;H. The Comptroller shall maintain the restricted funds and the unrestricted funds in separate accounts.&lt;/p&gt;&lt;p&gt;I. For the purposes of this section, "public body" shall have the meaning ascribed to it in ¬ß &lt;a href='http://law.lis.virginia.gov/vacode/10.1-1700/'&gt;10.1-1700&lt;/a&gt;, and "holder" shall have the meaning ascribed to it in ¬ß &lt;a href='http://law.lis.virginia.gov/vacode/10.1-1009/'&gt;10.1-1009&lt;/a&gt;.&lt;/p&gt;&lt;p&gt;1992, c. 426; 1999, cc. &lt;a href='http://lis.virginia.gov/cgi-bin/legp604.exe?991+ful+CHAP0900'&gt;900&lt;/a&gt;, &lt;a href='http://lis.virginia.gov/cgi-bin/legp604.exe?991+ful+CHAP0906'&gt;906&lt;/a&gt;; 2000, cc. &lt;a href='http://lis.virginia.gov/cgi-bin/legp604.exe?001+ful+CHAP0494'&gt;494&lt;/a&gt;, &lt;a href='http://lis.virginia.gov/cgi-bin/legp604.exe?001+ful+CHAP1053'&gt;1053&lt;/a&gt;; 2006, c. &lt;a href='http://lis.virginia.gov/cgi-bin/legp604.exe?061+ful+CHAP0227'&gt;227&lt;/a&gt;; 2007, cc. &lt;a href='http://lis.virginia.gov/cgi-bin/legp604.exe?071+ful+CHAP0077'&gt;77&lt;/a&gt;, &lt;a href='http://lis.virginia.gov/cgi-bin/legp604.exe?071+ful+CHAP0673'&gt;673&lt;/a&gt;.&lt;/p&gt;</t>
  </si>
  <si>
    <t>¬ß 10.1-1021</t>
  </si>
  <si>
    <t>Powers of the Foundation.</t>
  </si>
  <si>
    <t>&lt;p&gt;In order to carry out its purposes, the Foundation shall have the following powers and duties:&lt;/p&gt;&lt;p&gt;1. To prepare a comprehensive plan that recognizes and seeks to implement all of the purposes for which the Foundation is created. In preparing this plan, the Foundation shall:&lt;/p&gt;&lt;p&gt;a. Develop a strategic plan for the expenditure of unrestricted moneys received by the Fund. In developing a strategic plan for expending unrestricted moneys from the Fund, the Board of Trustees shall establish criteria for the expenditure of such moneys. The plan shall take into account the purposes for which restricted funds have been expended or earmarked. Such criteria may include:&lt;/p&gt;&lt;p&gt;(1) The ecological, outdoor recreational, historic, agricultural and forestal value of the property;&lt;/p&gt;&lt;p&gt;(2) An assessment of market values;&lt;/p&gt;&lt;p&gt;(3) Consistency with local comprehensive plans;&lt;/p&gt;&lt;p&gt;(4) Geographical balance of properties and interests in properties to be purchased;&lt;/p&gt;&lt;p&gt;(5) Availability of public and private matching funds to assist in the purchase;&lt;/p&gt;&lt;p&gt;(6) Imminent danger of loss of natural, outdoor, recreational or historic attributes of a significant portion of the land;&lt;/p&gt;&lt;p&gt;(7) Economic value to the locality and region attributable to the purchase; and&lt;/p&gt;&lt;p&gt;(8) Advisory opinions from local governments, state agencies or others;&lt;/p&gt;&lt;p&gt;b. Develop an inventory of those properties in which the Commonwealth holds a legal interest for the purpose set forth in subsection A of ¬ß &lt;a href='http://law.lis.virginia.gov/vacode/10.1-1020/'&gt;10.1-1020&lt;/a&gt;;&lt;/p&gt;&lt;p&gt;c. Develop a needs assessment for future expenditures from the Fund. In developing the needs assessment, the Board of Trustees shall consider among others the properties identified in the following: (i) Virginia Outdoors Plan, (ii) Virginia Natural Heritage Plan, (iii) Virginia Institute of Marine Science Inventory, (iv) Virginia Joint Venture Board of the North American Waterfowl Management Plan, and (v) Virginia Board of Historic Resources Inventory. In addition, the Board shall consider any information submitted by the Department of Agriculture and Consumer Services on farmland preservation priorities and any information submitted by the Department of Forestry on forest land initiatives and inventories; and&lt;/p&gt;&lt;p&gt;d. Maintain the inventory and needs assessment on an annual basis.&lt;/p&gt;&lt;p&gt;2. To expend directly or allocate the funds received by the Foundation to the appropriate state agencies for the purpose of acquiring those properties or property interests selected by the Board of Trustees. In the case of restricted funds the Board's powers shall be limited by the provisions of ¬ß &lt;a href='http://law.lis.virginia.gov/vacode/10.1-1022/'&gt;10.1-1022&lt;/a&gt;.&lt;/p&gt;&lt;p&gt;3. To enter into contracts and agreements, as approved by the Attorney General, to accomplish the purposes of the Foundation.&lt;/p&gt;&lt;p&gt;4. To receive and expend gifts, grants and donations from whatever source to further the purposes set forth in subsection B of ¬ß &lt;a href='http://law.lis.virginia.gov/vacode/10.1-1020/'&gt;10.1-1020&lt;/a&gt;.&lt;/p&gt;&lt;p&gt;5. To sell, exchange or otherwise dispose of or invest as it deems proper the moneys, securities, or other real or personal property or any interest therein given or bequeathed to it, unless such action is restricted by the terms of a gift or bequest. However, the provisions of ¬ß &lt;a href='http://law.lis.virginia.gov/vacode/10.1-1704/'&gt;10.1-1704&lt;/a&gt; shall apply to any diversion from open-space use of any land given or bequeathed to the Foundation.&lt;/p&gt;&lt;p&gt;6. To conduct fund-raising events as deemed appropriate by the Board of Trustees.&lt;/p&gt;&lt;p&gt;7. To do any and all lawful acts necessary or appropriate to carry out the purposes for which the Foundation and Fund are established.&lt;/p&gt;&lt;p&gt;1992, c. 426; 1999, cc. &lt;a href='http://lis.virginia.gov/cgi-bin/legp604.exe?991+ful+CHAP0900'&gt;900&lt;/a&gt;, &lt;a href='http://lis.virginia.gov/cgi-bin/legp604.exe?991+ful+CHAP0906'&gt;906&lt;/a&gt;; 2000, c. &lt;a href='http://lis.virginia.gov/cgi-bin/legp604.exe?001+ful+CHAP1053'&gt;1053&lt;/a&gt;; 2005, c. &lt;a href='http://lis.virginia.gov/cgi-bin/legp604.exe?051+ful+CHAP0633'&gt;633&lt;/a&gt;.&lt;/p&gt;</t>
  </si>
  <si>
    <t>¬ß 10.1-1021.1</t>
  </si>
  <si>
    <t>Geographic distribution of land protected.</t>
  </si>
  <si>
    <t>&lt;p&gt;The Foundation shall seek to achieve a fair distribution of land protected throughout the Commonwealth, based upon the following:&lt;/p&gt;&lt;p&gt;1. The importance of conserving land in all regions of the Commonwealth;&lt;/p&gt;&lt;p&gt;2. The importance of protecting specific properties that can benefit all Virginia citizens; and&lt;/p&gt;&lt;p&gt;3. The importance of addressing the particular land conservation needs of areas of the state where Fund moneys are generated.&lt;/p&gt;&lt;p&gt;2000, c. &lt;a href='http://lis.virginia.gov/cgi-bin/legp604.exe?001+ful+CHAP1053'&gt;1053&lt;/a&gt;.&lt;/p&gt;</t>
  </si>
  <si>
    <t>¬ß 10.1-1021.2</t>
  </si>
  <si>
    <t>Additional powers of the Foundation; requests for conservation easement dispute mediation.</t>
  </si>
  <si>
    <t>&lt;p&gt;Any private owner of the fee interest in land that is subject to a perpetual conservation easement pursuant to Chapter 10.1 (¬ß &lt;a href='http://law.lis.virginia.gov/vacode/10.1-1009/'&gt;10.1-1009&lt;/a&gt; et seq.), any holder of such an easement, or any holder of a third-party right of enforcement of such an easement may submit a request, pursuant to guidelines adopted by the Foundation, that the Foundation utilize the process set forth in the Administrative Dispute Resolution Act, Chapter 41.1 (¬ß &lt;a href='http://law.lis.virginia.gov/vacode/2.2-4115/'&gt;2.2-4115&lt;/a&gt; et seq.) of Title 2.2, to resolve a dispute that is not part of a dispute already in litigation and arises out of or relates to the interpretation or administration of a conservation easement made or entered into pursuant to Chapter 10.1 (¬ß &lt;a href='http://law.lis.virginia.gov/vacode/10.1-1009/'&gt;10.1-1009&lt;/a&gt; et seq.).&lt;/p&gt;&lt;p&gt;2015, c. &lt;a href='http://lis.virginia.gov/cgi-bin/legp604.exe?151+ful+CHAP0044'&gt;44&lt;/a&gt;.&lt;/p&gt;</t>
  </si>
  <si>
    <t>¬ß 10.1-1022</t>
  </si>
  <si>
    <t>Expenditure of restricted funds.</t>
  </si>
  <si>
    <t>&lt;p&gt;The Foundation shall expend restricted funds only in accordance with the applicable restrictions, or allocate such funds to the designated or otherwise appropriate state agency subject to such restrictions. The state agency receiving restricted funds shall expend such funds only in accordance with the applicable restrictions. The Board of Trustees may make such recommendations as are appropriate to the agencies responsible for spending any restricted funds, and the agencies shall consider such recommendations prior to the expenditure of restricted funds received from the Foundation. State agencies and departments receiving funds directly for expenditure for a purpose for which the Foundation is created shall solicit and consider the advice of the Board with respect to the expenditure of such funds prior thereto. This section shall not affect the authority of the Foundation to exercise its discretion with regard to the expenditure or allocation of unrestricted funds received by the Foundation.&lt;/p&gt;&lt;p&gt;1992, c. 426.&lt;/p&gt;</t>
  </si>
  <si>
    <t>¬ß 10.1-1022.1</t>
  </si>
  <si>
    <t>Expenditure of funds for natural area protection.</t>
  </si>
  <si>
    <t>&lt;p&gt;A. No matching grant shall be made from the Fund to any holder or public body for purchasing an interest in land for the protection of a natural area unless:&lt;/p&gt;&lt;p&gt;1. The holder or public body has demonstrated the necessary commitment and financial capability to manage the property; and&lt;/p&gt;&lt;p&gt;2. The Department has, after reviewing the grant application as provided in subsection B, recommended that the grant be made.&lt;/p&gt;&lt;p&gt;B. Natural area grant applications shall be submitted to the Foundation, which shall forward the application to the Department. The application shall include a budget for the proposed purchase and for the management of the property. The Department shall consider the following in making its recommendation on whether the grant should be made:&lt;/p&gt;&lt;p&gt;1. Whether the project will make a significant contribution to the protection of habitats for rare, threatened, or endangered plant or animal species, rare or state-significant natural communities, other ecological resources, or natural areas of Virginia;&lt;/p&gt;&lt;p&gt;2. Whether the area addresses a protection need identified in the Virginia Natural Heritage Plan;&lt;/p&gt;&lt;p&gt;3. The rarity of the elements targeted for conservation;&lt;/p&gt;&lt;p&gt;4. The size and viability of the site; and&lt;/p&gt;&lt;p&gt;5. Whether the holder or public body has the capability to protect the site from short-term and long-term stresses to the area.&lt;/p&gt;&lt;p&gt;C. Matching grant funds provided pursuant to this section shall be expended by the holder or public body within two years of receiving the funds, except that the Department may grant an extension of up to one year.&lt;/p&gt;&lt;p&gt;D. All property for which a matching grant is made pursuant to this section shall be dedicated as a natural area preserve as provided in ¬ß &lt;a href='http://law.lis.virginia.gov/vacode/10.1-213/'&gt;10.1-213&lt;/a&gt;. Any such preserve that was purchased in fee simple by the holder or public body shall be open for public access for a reasonable amount of time each year, except as is necessary to protect sensitive resources or for management purposes, as determined by the holder or public body pursuant to an agreement with the Department.&lt;/p&gt;&lt;p&gt;1999, cc. &lt;a href='http://lis.virginia.gov/cgi-bin/legp604.exe?991+ful+CHAP0900'&gt;900&lt;/a&gt;, &lt;a href='http://lis.virginia.gov/cgi-bin/legp604.exe?991+ful+CHAP0906'&gt;906&lt;/a&gt;; 2001, cc. &lt;a href='http://lis.virginia.gov/cgi-bin/legp604.exe?011+ful+CHAP0164'&gt;164&lt;/a&gt;, &lt;a href='http://lis.virginia.gov/cgi-bin/legp604.exe?011+ful+CHAP0168'&gt;168&lt;/a&gt;.&lt;/p&gt;</t>
  </si>
  <si>
    <t>¬ß 10.1-1023</t>
  </si>
  <si>
    <t>Certain expenditures prohibited.</t>
  </si>
  <si>
    <t>&lt;p&gt;Moneys from the Fund shall not be expended for the acquisition of any property interest through eminent domain.&lt;/p&gt;&lt;p&gt;1992, c. 426.&lt;/p&gt;</t>
  </si>
  <si>
    <t>¬ß 10.1-1024</t>
  </si>
  <si>
    <t>Gifts and bequests to Foundation.</t>
  </si>
  <si>
    <t>&lt;p&gt;Gifts, devises and bequests of money, securities and other assets accepted by the Foundation, whether personal or real property, shall be deemed to be gifts to the Commonwealth, which shall be exempt from all state and local taxes and shall be regarded as property of the Commonwealth for the purposes of all tax laws.&lt;/p&gt;&lt;p&gt;1992, c. 426; 2000, c. &lt;a href='http://lis.virginia.gov/cgi-bin/legp604.exe?001+ful+CHAP1053'&gt;1053&lt;/a&gt;.&lt;/p&gt;</t>
  </si>
  <si>
    <t>¬ß 10.1-1025</t>
  </si>
  <si>
    <t>Forms of accounts and records; audit of same.</t>
  </si>
  <si>
    <t>&lt;p&gt;The accounts and records of the Foundation showing the receipt and disbursement of funds from whatever source derived shall be in such form as the Auditor of Public Accounts prescribes, provided that such accounts shall correspond as nearly as possible to the accounts and records for such matters maintained by similar enterprises. The accounts and records of the Foundation shall be subject to audit by the Auditor of Public Accounts or his legal representative as determined necessary by the Auditor of Public Accounts, and the costs of such audit services shall be borne by the Foundation. The Foundation's fiscal year shall be the same as the Commonwealth's.&lt;/p&gt;&lt;p&gt;1992, c. 426; 2018, cc. &lt;a href='http://lis.virginia.gov/cgi-bin/legp604.exe?181+ful+CHAP0057'&gt;57&lt;/a&gt;, &lt;a href='http://lis.virginia.gov/cgi-bin/legp604.exe?181+ful+CHAP0307'&gt;307&lt;/a&gt;.&lt;/p&gt;</t>
  </si>
  <si>
    <t>¬ß 10.1-1026</t>
  </si>
  <si>
    <t>Cooperation of state agencies.</t>
  </si>
  <si>
    <t>&lt;p&gt;All state officers, agencies, commissions, boards, departments, institutions and foundations shall cooperate with and assist the Foundation in carrying out its purpose and, to that end, may accept any gift or conveyance of real property or interest therein or other property in the name of the Commonwealth from the Foundation. Such property shall be held in possession or used as provided in the terms of the trust, contract or instrumentality by which it was conveyed.&lt;/p&gt;&lt;p&gt;2000, c. &lt;a href='http://lis.virginia.gov/cgi-bin/legp604.exe?001+ful+CHAP1053'&gt;1053&lt;/a&gt;.&lt;/p&gt;</t>
  </si>
  <si>
    <t>WILD SPANISH MUSTANGS FUND</t>
  </si>
  <si>
    <t>¬ß 10.1-1027</t>
  </si>
  <si>
    <t>Wild Spanish Mustangs Fund established; administration; purpose.</t>
  </si>
  <si>
    <t>&lt;p&gt;There is hereby established in the state treasury a special nonreverting fund to be known as the Wild Spanish Mustangs Fund, hereafter referred to as the Fund. The Fund shall consist of such moneys as may be appropriated by the General Assembly and such other moneys as may be made available from any other source, public or private. Interest earned on moneys in the Fund shall remain in the Fund and be credited to it. Any moneys remaining in the Fund, including interest thereon, at the end of each fiscal year shall not revert to the general fund, but shall remain in the Fund. The Fund shall be administered by the Department of Conservation and Recreation. Any expenditure from the Fund shall be subject to the recommendations of the Park Manager at False Cape State Park, with advice and consultation from the City of Virginia Beach, local legislators, and interested community members. The Fund shall be used for the general purpose of protecting the herd of wild Spanish mustangs on the barrier islands of Virginia. Allocations may include, but are not limited to, the erection and maintenance of fences to restrict the entrance of wild horses into Virginia, the transporting of any wild horses that do reach Virginia back to North Carolina, and other measures to protect these horses and promote their retention in North Carolina, as determined by the Department of Conservation and Recreation.&lt;/p&gt;&lt;p&gt;2007, c. &lt;a href='http://lis.virginia.gov/cgi-bin/legp604.exe?071+ful+CHAP0037'&gt;37&lt;/a&gt;.&lt;/p&gt;</t>
  </si>
  <si>
    <t>II</t>
  </si>
  <si>
    <t>ACTIVITIES ADMINISTERED BY OTHER ENTITIES</t>
  </si>
  <si>
    <t>FOREST RESOURCES AND THE DEPARTMENT OF FORESTRY</t>
  </si>
  <si>
    <t>DEPARTMENT OF FORESTRY</t>
  </si>
  <si>
    <t>¬ß 10.1-1100</t>
  </si>
  <si>
    <t>Department of Forestry; appointment of the State Forester.</t>
  </si>
  <si>
    <t>&lt;p&gt;The Department of Forestry, hereinafter referred to in this chapter as the Department, is continued as an agency under the supervision of the Secretary of Agriculture and Forestry. The Department shall be headed by the State Forester, who shall be appointed by the Governor to serve at his pleasure for a term coincident with his own.&lt;/p&gt;&lt;p&gt;Any vacancy in the office of the State Forester shall be filled by appointment by the Governor pursuant to the provisions of Article V, Section 10 of the Constitution of Virginia.&lt;/p&gt;&lt;p&gt;The State Forester shall be a technically trained forester and shall have both a practical and theoretical knowledge of forestry.&lt;/p&gt;&lt;p&gt;1986, c. 567, ¬ß 10-31.1; 1988, c. 891; 1993, c. 699.&lt;/p&gt;</t>
  </si>
  <si>
    <t>¬ß 10.1-1100.1</t>
  </si>
  <si>
    <t>&lt;p&gt;Whenever in this chapter the State Forester or the Department is required to send any mail or notice by certified mail and such mail or notice is sent certified mail, return receipt requested, then any subsequent, identical mail or notice that is sent by the State Forester or the Department may be sent by regular mail.&lt;/p&gt;&lt;p&gt;2011, c. &lt;a href='http://lis.virginia.gov/cgi-bin/legp604.exe?111+ful+CHAP0566'&gt;566&lt;/a&gt;.&lt;/p&gt;</t>
  </si>
  <si>
    <t>¬ß 10.1-1101</t>
  </si>
  <si>
    <t>General powers of Department.</t>
  </si>
  <si>
    <t>&lt;p&gt;The Department shall have the following general powers, all of which, with the approval of the State Forester, may be exercised by a unit of the Department with respect to matters assigned to that organizational entity:&lt;/p&gt;&lt;p&gt;1. Employ personnel required to carry out the purposes of this chapter;&lt;/p&gt;&lt;p&gt;2. Make and enter into all contracts and agreements necessary or incidental to the performance of its duties and the execution of its powers under this chapter, including, but not limited to contracts with private nonprofit organizations, the United States, other state agencies and governmental subdivisions of the Commonwealth;&lt;/p&gt;&lt;p&gt;3. Accept bequests and gifts of real and personal property as well as endowments, funds, and grants from the United States government and any other source. To these ends, the Department shall have the power to comply with conditions and execute agreements as necessary, convenient or desirable;&lt;/p&gt;&lt;p&gt;4. Promulgate regulations necessary or incidental to the performance of duties or execution of powers conferred under this chapter;&lt;/p&gt;&lt;p&gt;5. Receive, hold in trust and administer any donation made to it for the advancement of forest resources of the Commonwealth;&lt;/p&gt;&lt;p&gt;6. Undertake evaluation and testing of products and technologies relating to replacement of petroleum-based lubricants and hydraulic fluids with lubricants and hydraulic fluids made or derived from vegetables or vegetable oil, and promote the use of such products and technologies found to be beneficial in preserving and enhancing environmental quality; and&lt;/p&gt;&lt;p&gt;7. Do all acts necessary or convenient to carry out the purposes of this chapter.&lt;/p&gt;&lt;p&gt;1986, c. 567, ¬ß 10-31.2; 1988, c. 891; 1995, c. &lt;a href='http://lis.virginia.gov/cgi-bin/legp604.exe?951+ful+CHAP0111'&gt;111&lt;/a&gt;.&lt;/p&gt;</t>
  </si>
  <si>
    <t>¬ß 10.1-1102</t>
  </si>
  <si>
    <t>Board of Forestry.</t>
  </si>
  <si>
    <t>&lt;p&gt;The Board of Forestry within the Department of Forestry, referred to in this chapter as the Board, shall be composed of 13 members appointed by the Governor. At least two members shall be representatives of the pine pulpwood industry; two members shall be representatives of the pine lumber industry; two members shall be representatives of the hardwood lumber industry; one member shall be a representative of the timber harvesting industry; and two members shall be small forest landowners. In making appointments to the Board, the Governor shall take into account the geographic diversity of board membership as it relates to Virginia's forest resources. Beginning July 1, 2012, the Governor's appointments shall be staggered as follows: four members for a term of one year, three members for a term of two years, three members for a term of three years, and three members for a term of four years. After the initial staggering of terms, appointments shall be for four-year terms. The State Forester shall serve as executive officer of the Board.&lt;/p&gt;&lt;p&gt;No member of the Board, except the executive officer, shall be eligible for more than two successive terms; however, persons subsequently appointed to fill vacancies may serve two additional successive terms after the terms of the vacancies they were appointed to fill have expired. All vacancies in the membership of the Board shall be filled by the Governor for the unexpired term.&lt;/p&gt;&lt;p&gt;The Board shall meet at least three times a year for the transaction of business. Special meetings may be held at any time upon the call of the executive officer of the Board, or a majority of the members of the Board.&lt;/p&gt;&lt;p&gt;Members of the Board shall be reimbursed for all reasonable and necessary expenses incurred as a result of their membership on the Board.&lt;/p&gt;&lt;p&gt;Code 1950, ¬ß 10-84; 1986, c. 539; 1986, c. 567, ¬ß 10-84.1; 1988, c. 891; 1990, c. 127; 1992, c. 145; 2011, cc. &lt;a href='http://lis.virginia.gov/cgi-bin/legp604.exe?111+ful+CHAP0691'&gt;691&lt;/a&gt;, &lt;a href='http://lis.virginia.gov/cgi-bin/legp604.exe?111+ful+CHAP0714'&gt;714&lt;/a&gt;; 2012, cc. &lt;a href='http://lis.virginia.gov/cgi-bin/legp604.exe?121+ful+CHAP0803'&gt;803&lt;/a&gt;, &lt;a href='http://lis.virginia.gov/cgi-bin/legp604.exe?121+ful+CHAP0835'&gt;835&lt;/a&gt;.&lt;/p&gt;</t>
  </si>
  <si>
    <t>¬ß 10.1-1103</t>
  </si>
  <si>
    <t>Powers of the Board.</t>
  </si>
  <si>
    <t>&lt;p&gt;A. The Board shall be charged with matters relating to the management of forest resources in the Commonwealth.&lt;/p&gt;&lt;p&gt;B. The Board shall advise the Governor and the Department on the state of forest resources within the Commonwealth and the management of forest resources. The Board shall encourage persons, agencies, organizations and industries to implement development programs for forest resource management and counsel them in such development. In addition, the Board shall recommend plans for improving the state system of forest protection, management and replacement, and shall prepare an annual report on the progress and conditions of state forest work.&lt;/p&gt;&lt;p&gt;C. The Board shall formulate recommendations to the State Forester concerning regulations and other matters applicable to Article 10 (¬ß &lt;a href='http://law.lis.virginia.gov/vacode/10.1-1170/'&gt;10.1-1170&lt;/a&gt; et seq.), including types of equipment to be purchased, rental rates for equipment, and reforestation practices.&lt;/p&gt;&lt;p&gt;1986, c. 567, ¬ß 10-84.2; 1988, c. 891; 2012, cc. &lt;a href='http://lis.virginia.gov/cgi-bin/legp604.exe?121+ful+CHAP0803'&gt;803&lt;/a&gt;, &lt;a href='http://lis.virginia.gov/cgi-bin/legp604.exe?121+ful+CHAP0835'&gt;835&lt;/a&gt;.&lt;/p&gt;</t>
  </si>
  <si>
    <t>DUTIES OF THE STATE FORESTER AND GENERAL PROVISIONS</t>
  </si>
  <si>
    <t>¬ß 10.1-1104</t>
  </si>
  <si>
    <t>General powers and duties of State Forester.</t>
  </si>
  <si>
    <t>&lt;p&gt;The State Forester, under the direction and control of the Governor, shall exercise the powers and perform the duties conferred or imposed upon him by law and shall perform other duties required of him by the Governor or the appropriate citizen boards.&lt;/p&gt;&lt;p&gt;1986, c. 567, ¬ß 10-31.3; 1988, c. 891.&lt;/p&gt;</t>
  </si>
  <si>
    <t>¬ß 10.1-1105</t>
  </si>
  <si>
    <t>Additional powers and duties of State Forester.</t>
  </si>
  <si>
    <t>&lt;p&gt;The State Forester shall supervise and direct all forest interests and all matters pertaining to forestry within the Commonwealth. He shall have charge of all forest wardens and shall appoint, direct and supervise persons he employs to perform labor in the forest reservations or the nurseries provided for herein, and he is authorized to employ temporary forest wardens to extinguish forest fires in the Commonwealth. He shall take such action as is authorized by law to prevent and extinguish forest fires; develop a program to promote the use of prescribed burning for community protection and ecological, silvicultural, and wildlife management; enforce all laws pertaining to forest and woodlands; prosecute any violation of such laws; develop silvicultural best management practices, including reforestation, prevention of erosion and sedimentation, and maintenance of buffers for water quality, pursuant to Article 12 (¬ß &lt;a href='http://law.lis.virginia.gov/vacode/10.1-1181.1/'&gt;10.1-1181.1&lt;/a&gt; et seq.) of this chapter; collect information relative to forest destruction and conditions; direct the protection and improvement of all forest reservations; and, as far as his duties as State Forester will permit, conduct an educational course on forestry at the University of Virginia for credit toward a degree, at farmers' institutes and at similar meetings within the Commonwealth. He shall provide for the protection of state waters from pollution by sediment deposition resulting from silvicultural activities as provided in Article 12 (¬ß &lt;a href='http://law.lis.virginia.gov/vacode/10.1-1181.1/'&gt;10.1-1181.1&lt;/a&gt; et seq.) of this chapter. In addition, the State Forester shall cooperate with counties, municipalities, corporations and individuals in preparing plans and providing technical assistance, based on generally accepted scientific forestry principles, for the protection, management and replacement of trees, wood lots and timber tracts and the establishment and preservation of urban forests, under an agreement that the parties obtaining such assistance shall pay the field and traveling expenses of the person employed in preparing such plans.&lt;/p&gt;&lt;p&gt;1986, c. 567, ¬ß 10-31.4; 1988, c. 891; 1989, c. 215; 1993, c. 948; 1997, c. &lt;a href='http://lis.virginia.gov/cgi-bin/legp604.exe?971+ful+CHAP0007'&gt;7&lt;/a&gt;; 1998, c. &lt;a href='http://lis.virginia.gov/cgi-bin/legp604.exe?981+ful+CHAP0156'&gt;156&lt;/a&gt;; 1999, c. &lt;a href='http://lis.virginia.gov/cgi-bin/legp604.exe?991+ful+CHAP0220'&gt;220&lt;/a&gt;; 2000, c. &lt;a href='http://lis.virginia.gov/cgi-bin/legp604.exe?001+ful+CHAP0997'&gt;997&lt;/a&gt;.&lt;/p&gt;</t>
  </si>
  <si>
    <t>¬ß 10.1-1105.1</t>
  </si>
  <si>
    <t>Century forest program.</t>
  </si>
  <si>
    <t>&lt;p&gt;The State Forester shall establish and administer a century forest program to honor families in the Commonwealth whose property has been in the same family for 100 years or more and includes at least 20 contiguous acres of managed forest. In order to be eligible for recognition under the program, a property shall (i) have been owned by the same family for at least 100 consecutive years; (ii) be lived on, or actually managed by, a descendant of the original owners; and (iii) have a documented history of timber harvests or forest management activities.&lt;/p&gt;&lt;p&gt;2016, c. &lt;a href='http://lis.virginia.gov/cgi-bin/legp604.exe?161+ful+CHAP0006'&gt;6&lt;/a&gt;.&lt;/p&gt;</t>
  </si>
  <si>
    <t>¬ß 10.1-1106</t>
  </si>
  <si>
    <t>State Forester to control forest reserves and funds; reforesting; preservation of timber, etc.</t>
  </si>
  <si>
    <t>&lt;p&gt;The care, management and preservation of the forest reserves of the Commonwealth and the forests thereon, and all moneys appropriated in that behalf, or collected therefrom in any way, and all personal and real property acquired to carry out the objects of this chapter, shall be subject to the control of the State Forester.&lt;/p&gt;&lt;p&gt;The State Forester shall observe, ascertain, follow and put into effect the best methods of reforesting cutover and denuded lands, foresting wastelands, preventing the destruction of forests by fire, the administering of forests on forestry principles, the instruction and encouragement of private owners in preserving and growing timber for commercial and manufacturing purposes, and the general conservation of forest tracts around the headwaters and on the watersheds of the watercourses of the Commonwealth.&lt;/p&gt;&lt;p&gt;Code 1950, ¬ß 10-32; 1984, c. 750; 1986, c. 567; 1988, c. 891.&lt;/p&gt;</t>
  </si>
  <si>
    <t>¬ß 10.1-1107</t>
  </si>
  <si>
    <t>Purchase of lands and acceptance of gifts for forestry purposes by the State Forester; management; definition of state forests.</t>
  </si>
  <si>
    <t>&lt;p&gt;A. The State Forester shall have authority to purchase in the name of the Commonwealth lands suitable for state forests. He may accept for state forest purposes gifts, devises and bequests of real and personal property as well as endowments, funds, and grants from any source. Unless otherwise restricted by the terms of the gift, devise or bequest, the State Forester is authorized, in the name of the Commonwealth, to convey or lease any such real property given to it, with the consent and approval of the Governor and the General Assembly and the approval of the instrument as to form by the Attorney General. Mineral and mining rights over and under land donated may be reserved by the donors.&lt;/p&gt;&lt;p&gt;B. The State Forester shall have the power and authority to accept gifts, donations and contributions of land, and to enter into agreements for the acquisition by purchase, lease or otherwise with, the United States, or any agency or agent thereof, of lands for state forests.&lt;/p&gt;&lt;p&gt;C. The State Forester shall have authority to provide for the management, development and utilization of any lands purchased, leased or otherwise acquired, to sell or otherwise dispose of products on or derived from the land, and to enforce regulations governing state forests, the care and maintenance thereof, and the prevention of trespassing thereon, and such other regulations deemed necessary to carry out the provisions of this section. Approval by the Governor or General Assembly shall not be required for the sale or harvesting of timber on state forest lands or other lands over which the Department has supervision and control.&lt;/p&gt;&lt;p&gt;D. In exercising the powers conferred by this section, the State Forester shall not obligate the Commonwealth for any expenditure in excess of any funds either donated or appropriated to the Department for such purpose.&lt;/p&gt;&lt;p&gt;E. One-fourth of the gross proceeds derived from timber sales on any state forest lands so acquired by the State Forester shall be paid annually by the State Forester to the counties in which such lands are respectively located, and shall become a part of the general funds of such counties, except for Appomattox, Buckingham and Cumberland Counties. For the Counties of Appomattox, Buckingham and Cumberland, one-eighth of the gross proceeds derived from timber sales on any state forest lands acquired in these counties shall become part of the general funds of these counties and one-eighth shall be expended annually by the Department, upon consultation with each county, for the enhancement of recreational opportunities on those state forest lands located in the county. This subsection shall not apply to properties acquired or managed for nonstate forest purposes.&lt;/p&gt;&lt;p&gt;F. As used in this chapter unless the context requires a different meaning, "state forest" means lands acquired for the Commonwealth by purchase, gift or lease pursuant to this section. These lands shall be managed and protected for scientific, recreational and educational purposes. Uses of the state forests shall include, but not be limited to, research, demonstrations, tours, soil and water management and protection, hunting, fishing and other recreational activities.&lt;/p&gt;&lt;p&gt;G. All acquisitions of real property under this section shall be subject to the provisions of ¬ß &lt;a href='http://law.lis.virginia.gov/vacode/2.2-1149/'&gt;2.2-1149&lt;/a&gt;. The Attorney General shall approve the form of the instruments prior to execution.&lt;/p&gt;&lt;p&gt;Code 1950, ¬ß 10-33; 1984, c. 750; 1986, c. 567; 1988, c. 891; 1999, c. &lt;a href='http://lis.virginia.gov/cgi-bin/legp604.exe?991+ful+CHAP0201'&gt;201&lt;/a&gt;; 2007, c. &lt;a href='http://lis.virginia.gov/cgi-bin/legp604.exe?071+ful+CHAP0689'&gt;689&lt;/a&gt;; 2009, c. &lt;a href='http://lis.virginia.gov/cgi-bin/legp604.exe?091+ful+CHAP0043'&gt;43&lt;/a&gt;; 2012, cc. &lt;a href='http://lis.virginia.gov/cgi-bin/legp604.exe?121+ful+CHAP0197'&gt;197&lt;/a&gt;, &lt;a href='http://lis.virginia.gov/cgi-bin/legp604.exe?121+ful+CHAP0248'&gt;248&lt;/a&gt;.&lt;/p&gt;</t>
  </si>
  <si>
    <t>¬ß 10.1-1108</t>
  </si>
  <si>
    <t>Waste and unappropriated lands.</t>
  </si>
  <si>
    <t>&lt;p&gt;Any waste and unappropriated land, other than ungranted shores of the sea, marsh or meadowlands exempted from grant by the provisions of ¬ß &lt;a href='http://law.lis.virginia.gov/vacode/41.1-3/'&gt;41.1-3&lt;/a&gt;, may be set apart permanently for use as state forest land, by a grant and proclamation signed by the Governor upon the receipt from the State Forester of an application requesting that a certain piece, tract or parcel of waste and unappropriated land be so set apart. The State Forester shall submit with the application a copy of a report describing fully the location of the land, its character and suitability for forestry purposes together with a complete metes and bounds description of the boundary of the tract. The Department of General Services shall review the application and recommend either approval or disapproval of the transaction to the Governor. If the Governor determines that the land is more valuable for forestry purposes than for agricultural or any other purposes, he may authorize the preparation of a grant which shall be reviewed for legal sufficiency by the Attorney General for the Governor's signature and the lesser seal of the Commonwealth.&lt;/p&gt;&lt;p&gt;All lands so granted shall be subject to statutes and regulations relating to the regulation, management, protection and administration of state forests.&lt;/p&gt;&lt;p&gt;Code 1950, ¬ß 10-34.2; 1950, p. 225; 1984, c. 750; 1986, c. 567; 1988, c. 891; 1995, c. &lt;a href='http://lis.virginia.gov/cgi-bin/legp604.exe?951+ful+CHAP0850'&gt;850&lt;/a&gt;.&lt;/p&gt;</t>
  </si>
  <si>
    <t>¬ß 10.1-1109</t>
  </si>
  <si>
    <t>State forests not subject to warrant, survey or patent.</t>
  </si>
  <si>
    <t>&lt;p&gt;Lands acquired by the Commonwealth for forestry purposes shall not be subject to warrant, survey or patent.&lt;/p&gt;&lt;p&gt;Code 1950, ¬ß 10-42; 1988, c. 891.&lt;/p&gt;</t>
  </si>
  <si>
    <t>¬ß 10.1-1110</t>
  </si>
  <si>
    <t>Violation of regulations for supervision of state forests, etc.</t>
  </si>
  <si>
    <t>&lt;p&gt;Violators of any regulation for the supervision or use of any state forest, park, road, street or highway traversing the same, shall be guilty of a Class 4 misdemeanor.&lt;/p&gt;&lt;p&gt;Code 1950, ¬ß 10-43; 1988, c. 891.&lt;/p&gt;</t>
  </si>
  <si>
    <t>¬ß 10.1-1111</t>
  </si>
  <si>
    <t>Kindling fires on state forests; cutting and removing timber; damaging land or timber.</t>
  </si>
  <si>
    <t>&lt;p&gt;Any person who kindles fire upon any of the state forests of this Commonwealth, except in accordance with regulations prescribed by the State Forester, or who cuts and removes any timber, or who damages or causes the damage of forestland or timber belonging to the Commonwealth, shall be guilty of a Class 3 misdemeanor for each offense committed.&lt;/p&gt;&lt;p&gt;Code 1950, ¬ß 10-44; 1986, c. 539; 1988, c. 891.&lt;/p&gt;</t>
  </si>
  <si>
    <t>¬ß 10.1-1112</t>
  </si>
  <si>
    <t>Notices relating to forest fires and trespasses.</t>
  </si>
  <si>
    <t>&lt;p&gt;The State Forester shall distribute notices, printed in large letters on cloth or other suitable material, calling attention to the danger of forest fires, to the forest fire laws, and to trespass laws and their penalties, to forest wardens, and to owners of timberland to be posted by them in conspicuous places. Any person other than a forest warden or the owner of the land on which notices are posted, who tears down, mutilates or defaces any such notice shall be guilty of a Class 4 misdemeanor.&lt;/p&gt;&lt;p&gt;1986, c. 567, ¬ß 10-31.5; 1988, c. 891.&lt;/p&gt;</t>
  </si>
  <si>
    <t>¬ß 10.1-1113</t>
  </si>
  <si>
    <t>Not liable for trespass in performance of duties.</t>
  </si>
  <si>
    <t>&lt;p&gt;No action for trespass shall lie against the State Forester, or any agent or employee of the State Forester for lawful acts done in performance of his duties.&lt;/p&gt;&lt;p&gt;1986, c. 567, ¬ß 10-31.7; 1988, c. 891.&lt;/p&gt;</t>
  </si>
  <si>
    <t>¬ß 10.1-1114</t>
  </si>
  <si>
    <t>Establishment of nurseries; distribution of seeds and seedlings.</t>
  </si>
  <si>
    <t>&lt;p&gt;A. The State Forester may establish and maintain a nursery or nurseries, for the propagation of forest tree seedlings, either upon one or more of the forest reservations of the Commonwealth, or upon such other land as he may and which he is empowered to acquire for that purpose. Seedlings from this nursery may be furnished to the Commonwealth without expense for use upon its state forests or other public grounds or parks. Seeds and seedlings may also be distributed to private individuals pursuant to terms and conditions and at prices approved by the State Forester.&lt;/p&gt;&lt;p&gt;B. To the extent permitted by federal law and regulations, the preferred method of treatment shall be fumigation using methyl bromide in seedling plant beds prior to seeding.&lt;/p&gt;&lt;p&gt;C. The Commissioner of Agriculture and Consumer Services or his designee may issue an inspection certificate for intrastate and interstate shipments of conifer and hardwood seedlings to certify that they are apparently free of pests and diseases.&lt;/p&gt;&lt;p&gt;Code 1950, ¬ß 10-36; 1968, c. 40; 1986, c. 567; 1988, c. 891; 2012, cc. &lt;a href='http://lis.virginia.gov/cgi-bin/legp604.exe?121+ful+CHAP0101'&gt;101&lt;/a&gt;, &lt;a href='http://lis.virginia.gov/cgi-bin/legp604.exe?121+ful+CHAP0621'&gt;621&lt;/a&gt;; 2013, c. &lt;a href='http://lis.virginia.gov/cgi-bin/legp604.exe?131+ful+CHAP0124'&gt;124&lt;/a&gt;.&lt;/p&gt;</t>
  </si>
  <si>
    <t>¬ß 10.1-1115</t>
  </si>
  <si>
    <t>&lt;p&gt;For the purpose of maintaining in perpetuity the production of forest products on state forests, the State Forester may designate and appraise the trees which should be cut under the principles of scientific forest management, and may sell these trees for not less than the appraised value. When the appraised value of the trees to be sold is more than $50,000, the State Forester, before making such sale, shall receive bids therefor, after notice by publication once a week for two weeks in two newspapers of general circulation. The State Forester shall have the right to reject any and all bids and to readvertise for bids. The proceeds arising from the sale of the timber and trees so sold, except as provided in subsection E of ¬ß &lt;a href='http://law.lis.virginia.gov/vacode/10.1-1107/'&gt;10.1-1107&lt;/a&gt;, shall be paid into the state treasury as provided in ¬ß &lt;a href='http://law.lis.virginia.gov/vacode/10.1-1116/'&gt;10.1-1116&lt;/a&gt;, and shall be held in the Reforestation Operations Fund for the improvement or protection of state forests or for the purchase of additional lands.&lt;/p&gt;&lt;p&gt;Code 1950, ¬ß 10-37; 1970, c. 31; 1986, cc. 539, 567; 1988, c. 891; 2008, c. &lt;a href='http://lis.virginia.gov/cgi-bin/legp604.exe?081+ful+CHAP0019'&gt;19&lt;/a&gt;.&lt;/p&gt;</t>
  </si>
  <si>
    <t>¬ß 10.1-1116</t>
  </si>
  <si>
    <t>Reforestation Operations Fund.</t>
  </si>
  <si>
    <t>&lt;p&gt;All money obtained from the state forests, except as provided in subsection E of ¬ß &lt;a href='http://law.lis.virginia.gov/vacode/10.1-1107/'&gt;10.1-1107&lt;/a&gt;, shall be paid into a special nonreverting fund in the state treasury, to the credit of the Reforestation Operations Fund (the Fund). Interest earned on the moneys in the Fund shall remain in the Fund and be credited to it. Any moneys remaining in the Fund, including interest thereon, at the end of each fiscal year shall not revert to the general fund, but shall remain in the Fund. The moneys in the Fund are to be utilized for state forest protection, management, replacement, and extension, under the direction of the State Forester.&lt;/p&gt;&lt;p&gt;Code 1950, ¬ß 10-39; 1986, c. 567; 1988, c. 891; 2014, c. &lt;a href='http://lis.virginia.gov/cgi-bin/legp604.exe?141+ful+CHAP0263'&gt;263&lt;/a&gt;.&lt;/p&gt;</t>
  </si>
  <si>
    <t>¬ß 10.1-1117</t>
  </si>
  <si>
    <t>Specialized services or rentals of equipment to landowners, localities and state agencies; fees; disposition of proceeds.</t>
  </si>
  <si>
    <t>&lt;p&gt;The State Forester may cooperate with landowners, counties, municipalities and state agencies, by making available forestry services consisting of specialized or technical forestry equipment and an operator, or rent to them such specialized equipment. For such services or rentals, a reasonable fee, representing the State Forester's estimate of the cost of such services or rentals, shall be charged.&lt;/p&gt;&lt;p&gt;All moneys paid to the State Forester for such services or rentals shall be deposited in the state treasury to the credit of the Forestry Operations Fund, to be used in the further protection and development of the forest resources of this Commonwealth. Upon presentation of a statement, the landowner, county, municipality or state agency receiving such services or rentals shall pay to the State Forester, within thirty days, the amount of charge shown on the statement.&lt;/p&gt;&lt;p&gt;1964, c. 513, ¬ß 10-54.1; 1986, c. 567; 1988, c. 891.&lt;/p&gt;</t>
  </si>
  <si>
    <t>¬ß 10.1-1118</t>
  </si>
  <si>
    <t>Account of receipts and expenditures.</t>
  </si>
  <si>
    <t>&lt;p&gt;The State Forester shall keep a full and accurate account of the receipts and expenditures of the Department.&lt;/p&gt;&lt;p&gt;Code 1950, ¬ß 10-40; 1986, c. 567; 1988, c. 891; 2004, c. &lt;a href='http://lis.virginia.gov/cgi-bin/legp604.exe?041+ful+CHAP0058'&gt;58&lt;/a&gt;.&lt;/p&gt;</t>
  </si>
  <si>
    <t>¬ß 10.1-1119</t>
  </si>
  <si>
    <t>Preservation of evidence as to conserving forest supply; reports to General Assembly; publications.</t>
  </si>
  <si>
    <t>&lt;p&gt;The State Forester shall preserve all evidence taken by him with reference to conserving the forests of the Commonwealth and the methods best adapted to accomplish such object. He shall report his actions, conclusions and recommendations to each session of the General Assembly and from time to time publish for public distribution, in bulletin or other form, such conclusions and recommendations as may be of immediate public interest.&lt;/p&gt;&lt;p&gt;Code 1950, ¬ß 10-41; 1984, c. 750; 1986, c. 567; 1988, c. 891.&lt;/p&gt;</t>
  </si>
  <si>
    <t>¬ß 10.1-1119.1</t>
  </si>
  <si>
    <t>State Forests System Fund established.</t>
  </si>
  <si>
    <t>&lt;p&gt;There is hereby created in the state treasury a special nonreverting fund to be known as the State Forests System Fund, hereafter referred to as "the Fund." The Fund shall be established on the books of the Comptroller. All contributions from income tax refunds and any other source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of developing and implementing conservation and education initiatives in the state forests system. Expenditures and disbursements from the Fund shall be made by the State Treasurer on warrants issued by the Comptroller upon written request signed by the State Forester.&lt;/p&gt;&lt;p&gt;1999, c. &lt;a href='http://lis.virginia.gov/cgi-bin/legp604.exe?991+ful+CHAP0998'&gt;998&lt;/a&gt;.&lt;/p&gt;</t>
  </si>
  <si>
    <t>FOREST MANAGEMENT OF STATE-OWNED LANDS FUND</t>
  </si>
  <si>
    <t>¬ß 10.1-1120</t>
  </si>
  <si>
    <t>Forest Management of State-Owned Lands Fund.</t>
  </si>
  <si>
    <t>&lt;p&gt;The Forest Management of State-Owned Lands Fund established by the legislature in 1980 is continued.&lt;/p&gt;&lt;p&gt;1980, c. 525, ¬ß 10-45.1; 1988, c. 891.&lt;/p&gt;</t>
  </si>
  <si>
    <t>¬ß 10.1-1121</t>
  </si>
  <si>
    <t>&lt;p&gt;As used in this article unless the context requires a different meaning:&lt;/p&gt;&lt;p&gt;"Fund" means the Forest Management of State-Owned Lands Fund.&lt;/p&gt;&lt;p&gt;"State-owned lands" means forest land owned or managed by the various departments, agencies and institutions of the Commonwealth and designated by the Department in cooperation with the Division of Engineering and Buildings of the Department of General Services as being of sufficient size and value to benefit from a forest management plan. State-owned land shall not include properties held or managed by the Department of Game and Inland Fisheries, the Department of Forestry, or the Department of Conservation and Recreation.&lt;/p&gt;&lt;p&gt;1980, c. 525, ¬ß 10-45.2; 1981, c. 219; 1984, c. 750; 1986, c. 567; 1988, c. 891; 1989, c. 656.&lt;/p&gt;</t>
  </si>
  <si>
    <t>¬ß 10.1-1122</t>
  </si>
  <si>
    <t>Management, harvesting, sale of timber on state-owned land.</t>
  </si>
  <si>
    <t>&lt;p&gt;A. The Department in cooperation with the Division of Engineering and Buildings shall develop a forest management plan for state-owned lands with the assistance of affected state agencies, departments and institutions.&lt;/p&gt;&lt;p&gt;B. Prior to the sale of timber from state-owned lands, the proposed sale shall be first approved by the Department and by the Division of Engineering and Buildings. The Department shall make or arrange for all sales so approved and shall deposit all proceeds to the credit of the Fund, except that when sales are made from timber on land held by special fund agencies or the Department of Military Affairs, or from timber on land which is gift property specified in subsection H of ¬ß &lt;a href='http://law.lis.virginia.gov/vacode/2.2-1156/'&gt;2.2-1156&lt;/a&gt;, the Department shall deposit in the Fund only so much of the proceeds as are needed to defray the cost of the sale and to implement the forestry management plan on that particular tract of land. The remainder of the proceeds from such a sale shall then be paid over to the special fund agency concerned, the Department of Military Affairs, or the agency or institution holding the gift properties, to be used for the purposes of that agency, department, or institution.&lt;/p&gt;&lt;p&gt;1980, c. 525, ¬ß 10-45.3; 1981, c. 219; 1986, c. 567; 1988, c. 891; 2009, c. &lt;a href='http://lis.virginia.gov/cgi-bin/legp604.exe?091+ful+CHAP0612'&gt;612&lt;/a&gt;.&lt;/p&gt;</t>
  </si>
  <si>
    <t>¬ß 10.1-1123</t>
  </si>
  <si>
    <t>Use of Fund; management, receipt and expenditure of moneys.</t>
  </si>
  <si>
    <t>&lt;p&gt;The Fund shall be used to defray the costs of timber sales, to develop forest management plans for state-owned lands pursuant to ¬ß &lt;a href='http://law.lis.virginia.gov/vacode/10.1-1124/'&gt;10.1-1124&lt;/a&gt;, and to implement those plans. The Department shall have the authority to manage, receive and expend moneys for and from the Fund for these purposes.&lt;/p&gt;&lt;p&gt;1980, c. 525, ¬ß 10-45.4; 1981, c. 219; 1986, c. 567; 1988, c. 891.&lt;/p&gt;</t>
  </si>
  <si>
    <t>FOREST PROTECTION FOR CITIES AND COUNTIES</t>
  </si>
  <si>
    <t>¬ß 10.1-1124</t>
  </si>
  <si>
    <t>Counties and certain cities to pay annual sums for forest protection, etc.</t>
  </si>
  <si>
    <t>&lt;p&gt;A. Upon presentation to its governing body of an itemized statement duly certified by the State Forester, each county in this Commonwealth, or city which enters into a contract with the State Forester under ¬ß &lt;a href='http://law.lis.virginia.gov/vacode/10.1-1125/'&gt;10.1-1125&lt;/a&gt; to provide forest fire prevention, shall repay into the state treasury annually any amounts expended in the preceding year by the State Forester in such county or city for forest protection, forest fire detection, forest fire prevention and forest fire suppression, not to exceed in any one year an amount measured by the acreage, computed, beginning July 1, 2008, upon the basis of seven cents per acre of privately owned forests in the county or city and beginning July 1, 2009, nine cents per acre, according to the most recent United States Forest Survey. In any additions or deductions of acreage from that given by this survey, any land, other than commercial orchards, sustaining as its principal cover a growth of trees or woody shrubs shall be considered forest land, irrespective of the merchantability of the growth, and cutover land shall be considered as forest land unless it has been cleared or improved for other use. Open land shall be considered as forest land when it bears at least 80 well-distributed seedlings or sprouts of woody species per acre. The amounts so repaid by the counties or cities into the state treasury shall be credited to the Forestry Operations Fund for forest protection, forest fire detection, forest fire prevention and forest fire suppression in the Commonwealth and, with such other funds as may be appropriated by the General Assembly or contributed by the United States or any governmental or private agency for these purposes, shall be used and disbursed by the State Forester for such purposes. In cities this subsection shall be subject to ¬ß &lt;a href='http://law.lis.virginia.gov/vacode/10.1-1125/'&gt;10.1-1125&lt;/a&gt;.&lt;/p&gt;&lt;p&gt;B. In any case in which the State Forester and the governing body of any county or city cannot agree upon the additions or deductions to privately owned forest acreage in a particular county or city, or to changes in forest acreage from year to year, the question shall be submitted to the judge of the circuit court of the county or city by a summary proceeding, and the decision of the judge certified to the governing body and to the State Forester, respectively, shall be conclusive and final.&lt;/p&gt;&lt;p&gt;Code 1950, ¬ß 10-46; 1964, c. 79; 1984, c. 715; 1986, c. 567; 1988, c. 891; 2008, c. &lt;a href='http://lis.virginia.gov/cgi-bin/legp604.exe?081+ful+CHAP0254'&gt;254&lt;/a&gt;.&lt;/p&gt;</t>
  </si>
  <si>
    <t>¬ß 10.1-1125</t>
  </si>
  <si>
    <t>Application of Articles 4, 5 and 6 to cities; State Forester authorized to enter into contracts with cities.</t>
  </si>
  <si>
    <t>&lt;p&gt;A. In addition to the application of this article and Articles 5 (¬ß &lt;a href='/vacode/10.1-1131/'&gt;10.1-1131&lt;/a&gt; et seq.) and 6 (¬ß 10.1-1134.1 et seq.) to forestlands lying in counties, such articles shall also apply to forestlands lying within cities. For the purposes of such articles as applied to cities, forest land shall be considered as comprising land which bears at least eighty well-distributed seedlings or sprouts of woody species per acre and which is specifically included in the provisions of the contract with the city.&lt;/p&gt;&lt;p&gt;B. The State Forester is authorized to enter into contracts prepared by the Attorney General with the governing body of any city in which any such forestland is located. The contract shall include provisions for the State Forester to furnish forest fire protection, prevention, detection, and suppression services and to enforce state law applicable to forest fires on forestlands upon any such lands located within a city. The services so provided by the State Forester shall be of the same general type, character, and standard as the same services provided in counties generally.&lt;/p&gt;&lt;p&gt;1964, c. 79, ¬ß 10-46.1; 1974, c. 216; 1984, c. 750; 1986, cc. 188, 567; 1988, c. 891.&lt;/p&gt;</t>
  </si>
  <si>
    <t>¬ß 10.1-1126</t>
  </si>
  <si>
    <t>State Forester authorized to enter into agreements with federal agencies.</t>
  </si>
  <si>
    <t>&lt;p&gt;The State Forester is authorized to enter into agreements, approved by the Attorney General of Virginia, with agencies of the United States government holding title to forest land in any county, city or town. Any such agreement may include provisions for the State Forester to furnish forest fire protection, prevention, detection, and suppression services together with enforcement of state law applicable to forest fires on forestlands within such county, city or town. Costs of such services provided by the State Forester shall be reimbursed to him as provided in the agreement. The services provided by the State Forester shall be of the same general type, character, and standard as the same services provided in counties, cities and towns generally.&lt;/p&gt;&lt;p&gt;1974, c. 216, ¬ß 10-46.2; 1984, c. 750; 1986, cc. 188, 567; 1988, c. 891.&lt;/p&gt;</t>
  </si>
  <si>
    <t>¬ß 10.1-1126.1</t>
  </si>
  <si>
    <t>Silvicultural practices; local government authority limited.</t>
  </si>
  <si>
    <t>&lt;p&gt;A. Forestry, when practiced in accordance with accepted silvicultural best management practices as determined by the State Forester pursuant to ¬ß &lt;a href='http://law.lis.virginia.gov/vacode/10.1-1105/'&gt;10.1-1105&lt;/a&gt;, constitutes a beneficial and desirable use of the Commonwealth's forest resources.&lt;/p&gt;&lt;p&gt;B. Notwithstanding any other provision of law, silvicultural activity, as defined in ¬ß &lt;a href='http://law.lis.virginia.gov/vacode/10.1-1181.1/'&gt;10.1-1181.1&lt;/a&gt;, that (i) is conducted in accordance with the silvicultural best management practices developed and enforced by the State Forester pursuant to ¬ß &lt;a href='http://law.lis.virginia.gov/vacode/10.1-1105/'&gt;10.1-1105&lt;/a&gt; and (ii) is located on property defined as real estate devoted to forest use under ¬ß &lt;a href='http://law.lis.virginia.gov/vacode/58.1-3230/'&gt;58.1-3230&lt;/a&gt; or in a district established pursuant to Chapter 43 (¬ß &lt;a href='http://law.lis.virginia.gov/vacode/15.2-4300/'&gt;15.2-4300&lt;/a&gt; et seq.) or Chapter 44 (¬ß &lt;a href='http://law.lis.virginia.gov/vacode/15.2-4400/'&gt;15.2-4400&lt;/a&gt; et seq.) of Title 15.2, shall not be prohibited or unreasonably limited by a local government's use of its police, planning and zoning powers. Local ordinances and regulations shall not require a permit or impose a fee for such silvicultural activity. Local ordinances and regulations pertaining to such silvicultural activity shall be reasonable and necessary to protect the health, safety and welfare of citizens residing in the locality, and shall not be in conflict with the purposes of promoting the growth, continuation and beneficial use of the Commonwealth's privately owned forest resources. Prior to the adoption of any ordinance or regulation pertaining to silvicultural activity, a locality may consult with, and request a determination from, the State Forester as to whether the ordinance or regulation conflicts with the purposes of this section. Nothing in this section shall preclude a locality from requiring a review by the zoning administrator, which shall not exceed ten working days, to determine whether a proposed silvicultural activity complies with applicable local zoning requirements.&lt;/p&gt;&lt;p&gt;C. The provisions of this section shall apply to the harvesting of timber, provided that the area on which such harvesting occurs is reforested artificially or naturally in accordance with the provisions of Chapter 11 (¬ß &lt;a href='http://law.lis.virginia.gov/vacode/10.1-1100/'&gt;10.1-1100&lt;/a&gt; et seq.) of Title 10.1 or is converted to bona fide agricultural or improved pasture use as described in subsection B of ¬ß &lt;a href='http://law.lis.virginia.gov/vacode/10.1-1163/'&gt;10.1-1163&lt;/a&gt;.&lt;/p&gt;&lt;p&gt;The provisions of this section shall not apply to land that has been rezoned or converted at the request of the owner or previous owner from an agricultural or rural to a residential, commercial or industrial zone or use.&lt;/p&gt;&lt;p&gt;Nothing in this section shall affect any requirement imposed pursuant to the Chesapeake Bay Preservation Act (¬ß &lt;a href='http://law.lis.virginia.gov/vacode/62.1-44.15:67/'&gt;62.1-44.15:67&lt;/a&gt; et seq.) or imposed by a locality pursuant to the designation of a scenic highway or Virginia byway in accordance with ¬ß¬ß &lt;a href='http://law.lis.virginia.gov/vacode/33.2-405/'&gt;33.2-405&lt;/a&gt; through &lt;a href='http://law.lis.virginia.gov/vacode/33.2-408/'&gt;33.2-408&lt;/a&gt;.&lt;/p&gt;&lt;p&gt;1997, c. &lt;a href='http://lis.virginia.gov/cgi-bin/legp604.exe?971+ful+CHAP0007'&gt;7&lt;/a&gt;.&lt;/p&gt;</t>
  </si>
  <si>
    <t>¬ß 10.1-1127</t>
  </si>
  <si>
    <t>County and city levies and appropriations.</t>
  </si>
  <si>
    <t>&lt;p&gt;The governing bodies of the counties and those cities entering into a contract as provided in ¬ß &lt;a href='http://law.lis.virginia.gov/vacode/10.1-1125/'&gt;10.1-1125&lt;/a&gt; are authorized to levy taxes and appropriate money for forest protection, improvement and management.&lt;/p&gt;&lt;p&gt;Code 1950, ¬ß 10-47; 1964, c. 79; 1988, c. 891.&lt;/p&gt;</t>
  </si>
  <si>
    <t>¬ß 10.1-1127.1</t>
  </si>
  <si>
    <t>Tree conservation ordinance; civil penalties.</t>
  </si>
  <si>
    <t>&lt;p&gt;A. The governing body of any county, city or town may adopt a tree conservation ordinance regulating the preservation and removal of heritage, specimen, memorial and street trees, as defined under subsection B of this section, when such preservation and removal are not commercial silvicultural or horticultural activities, including but not limited to planting, managing, or harvesting forest or tree crops. Such ordinance shall consider planned land use by the property owner, may include reasonable fees for the administration and enforcement of the ordinance and may provide for the appointment by the local governing body of an administrator of the ordinance.&lt;/p&gt;&lt;p&gt;B. Any ordinance enacted pursuant to this authority may contain reasonable provisions for the preservation and removal of heritage, specimen, memorial and street trees. For the purpose of this section the following definitions shall apply:&lt;/p&gt;&lt;p&gt;"Arborist" or "urban forester" means a person trained in arboriculture, forestry, landscape architecture, horticulture, or related fields and experienced in the conservation and preservation of native and ornamental trees.&lt;/p&gt;&lt;p&gt;"Heritage tree" means any tree that has been individually designated by the local governing body to have notable historic or cultural interest.&lt;/p&gt;&lt;p&gt;"Memorial tree" means any tree that has been individually designated by the local governing body to be a special commemorating memorial.&lt;/p&gt;&lt;p&gt;"Specimen tree" means any tree that has been individually designated by the local governing body to be notable by virtue of its outstanding size and quality for its particular species.&lt;/p&gt;&lt;p&gt;"Street tree" means any tree that has been individually designated by the local governing body and which grows in the street right-of-way or on private property as authorized by the owner and placed or planted there by the local government.&lt;/p&gt;&lt;p&gt;The designation of such trees shall be by an arborist or urban forester and shall be made by ordinance. The individual property owner of such trees shall be notified prior to the hearing on the adoption of such ordinance by certified mail.&lt;/p&gt;&lt;p&gt;C. The provisions of a tree conservation ordinance enacted pursuant to this section shall not apply: (i) to work conducted on federal or state property; (ii) to emergency work to protect life, limb or property; (iii) to routine installation, maintenance and repair of cable and wires used to provide cable television, electric, gas or telephone service; (iv) to activities with minor effects on trees, including but not limited to, home gardening and landscaping of individual homes; and (v) commercial silvicultural or horticultural activities, including but not limited to planting, managing, or harvesting forest or tree crops.&lt;/p&gt;&lt;p&gt;D. In the event that the application of any ordinance regulating the removal of heritage, specimen, memorial or street trees results in any taking of private property for a public purpose or use, the governing body shall compensate by fee or other consideration the property owner for such taking and the ordinance shall so state thereby notifying the owner of his right to seek such fee or other compensation. The provisions of Chapter 2 (¬ß &lt;a href='http://law.lis.virginia.gov/vacode/25.1-200/'&gt;25.1-200&lt;/a&gt; et seq.) of Title 25.1 shall apply to the taking of private property for a public purpose pursuant to such local ordinance.&lt;/p&gt;&lt;p&gt;E. Violations of such local ordinance shall be punishable by civil penalties not to exceed $2,500 for each violation.&lt;/p&gt;&lt;p&gt;F. Nothing in this section shall be construed to be in derogation of the authority granted to any county, city or town by the provision of any charter or other provision of law.&lt;/p&gt;&lt;p&gt;1989, c. 678; 2003, c. &lt;a href='http://lis.virginia.gov/cgi-bin/legp604.exe?031+ful+CHAP0940'&gt;940&lt;/a&gt;.&lt;/p&gt;</t>
  </si>
  <si>
    <t>¬ß 10.1-1128</t>
  </si>
  <si>
    <t>Acquisition and administration.</t>
  </si>
  <si>
    <t>&lt;p&gt;Each county, city and town acting through its governing body, is authorized to acquire by purchase, gift or bequest tracts of land suitable for the growth of trees and to administer the same, as well as any lands now owned by any such locality and suitable for the growth of trees, as county, city or town forests.&lt;/p&gt;&lt;p&gt;Code 1950, ¬ß 10-48; 1988, c. 891.&lt;/p&gt;</t>
  </si>
  <si>
    <t>¬ß 10.1-1129</t>
  </si>
  <si>
    <t>Purchasing real estate outside of boundaries.</t>
  </si>
  <si>
    <t>&lt;p&gt;Before any governing body purchases any real estate outside of the county, city or town which it represents pursuant to the provisions of ¬ß &lt;a href='http://law.lis.virginia.gov/vacode/10.1-1128/'&gt;10.1-1128&lt;/a&gt;, it shall first secure the approval of the governing body of the county, city or town in which the real estate is located.&lt;/p&gt;&lt;p&gt;Code 1950, ¬ß 10-49; 1988, c. 891.&lt;/p&gt;</t>
  </si>
  <si>
    <t>¬ß 10.1-1130</t>
  </si>
  <si>
    <t>State Forester to furnish seedlings and technical assistance.</t>
  </si>
  <si>
    <t>&lt;p&gt;The State Forester is authorized to supply from any forest tree nursery or nurseries forest tree seedlings and transplants necessary and suitable for reforesting any part or all of any lands acquired or owned and administered by any county, city or town as provided in ¬ß &lt;a href='http://law.lis.virginia.gov/vacode/10.1-1128/'&gt;10.1-1128&lt;/a&gt;, and to furnish technical assistance and supervision necessary for the proper management and administration of such lands and forests free of cost to counties, cities and towns. The respective counties, cities and towns shall agree to administer such lands in accordance with the practices and principles of scientific forestry as determined by the State Forester or the Board of Forestry.&lt;/p&gt;&lt;p&gt;Code 1950, ¬ß 10-50; 1986, c. 567; 1988, c. 891.&lt;/p&gt;</t>
  </si>
  <si>
    <t>FORESTRY SERVICES FOR LANDOWNERS</t>
  </si>
  <si>
    <t>¬ß 10.1-1131</t>
  </si>
  <si>
    <t>Authority of State Forester.</t>
  </si>
  <si>
    <t>&lt;p&gt;The State Forester is authorized to designate, upon request of the landowner, forest trees of private forest landowners for sale or removal, by blazing or otherwise, and to measure or estimate the volume of the trees under the terms and conditions hereinafter provided.&lt;/p&gt;&lt;p&gt;Code 1950, ¬ß 10-51; 1986, c. 567; 1988, c. 891.&lt;/p&gt;</t>
  </si>
  <si>
    <t>¬ß 10.1-1132</t>
  </si>
  <si>
    <t>Administration by State Forester; services rendered.</t>
  </si>
  <si>
    <t>&lt;p&gt;The State Forester shall administer the provisions of this article. The State Forester, or his authorized agent, upon receipt of a request from a forest landowner for technical forestry assistance or service, may (i) designate forest trees for removal for lumber, veneer, poles, piling, pulpwood, cordwood, ties, or other forest products, by blazing, spotting with paint, or otherwise designating in an approved manner; (ii) measure or estimate the commercial volume contained in the trees designated; (iii) furnish the forest landowner with a statement of the volume of the trees so designated and estimated; and (iv) offer general forestry advice concerning the management of the landowner's forest.&lt;/p&gt;&lt;p&gt;Code 1950, ¬ß 10-52; 1986, c. 567; 1988, c. 891.&lt;/p&gt;</t>
  </si>
  <si>
    <t>¬ß 10.1-1133</t>
  </si>
  <si>
    <t>Fees for services; free services.</t>
  </si>
  <si>
    <t>&lt;p&gt;Upon presentation of a statement for designating, measuring or estimating services specified in ¬ß &lt;a href='http://law.lis.virginia.gov/vacode/10.1-1132/'&gt;10.1-1132&lt;/a&gt;, the landowner or his agent shall pay to the State Forester within thirty days of receipt of the statement an amount not to exceed five percent of the sale price or fair market value of the stumpage so designated, measured or estimated. However, for the purpose of further encouraging the use of approved scientific forestry principles on the private forestlands of this Commonwealth, and to permit explanation of the application of such principles, the State Forester may, where he deems it advisable, designate, measure or estimate without charge the trees of a forest landowner on an area not in excess of ten acres.&lt;/p&gt;&lt;p&gt;Code 1950, ¬ß 10-53; 1988, c. 891.&lt;/p&gt;</t>
  </si>
  <si>
    <t>¬ß 10.1-1134</t>
  </si>
  <si>
    <t>Disposition of fees.</t>
  </si>
  <si>
    <t>&lt;p&gt;All moneys paid to the State Forester for services described in this article shall be deposited in the state treasury to the credit of the Forestry Operations Fund, to be used to provide additional similar scientific forestry services to the landowners of this Commonwealth. The State Forester is hereby authorized to utilize any unobligated balances in the fire suppression fund for the purpose of acquiring replacement equipment for forestry management and protection operations.&lt;/p&gt;&lt;p&gt;Code 1950, ¬ß 10-54; 1984, c. 715; 1986, c. 567; 1988, c. 891.&lt;/p&gt;</t>
  </si>
  <si>
    <t>FOREST WARDENS AND FIRES</t>
  </si>
  <si>
    <t>¬ß 10.1-1134.1</t>
  </si>
  <si>
    <t>&lt;p&gt;As used in this article, unless the context requires a different meaning:&lt;/p&gt;&lt;p&gt;"Orchard" means agricultural land located in the Commonwealth consisting of at least one-half acre of contiguous land dedicated to the growing of crops from trees, bushes, or vines, which crops are used or are intended to be used for commercial purposes.&lt;/p&gt;&lt;p&gt;"Vineyard" means agricultural land located in the Commonwealth consisting of at least one-half acre of contiguous land dedicated to the growing of grapes that are used or are intended to be used for commercial purposes.&lt;/p&gt;&lt;p&gt;2018, c. &lt;a href='http://lis.virginia.gov/cgi-bin/legp604.exe?181+ful+CHAP0197'&gt;197&lt;/a&gt;.&lt;/p&gt;</t>
  </si>
  <si>
    <t>¬ß 10.1-1135</t>
  </si>
  <si>
    <t>Appointment and compensation of forest wardens; oath; powers.</t>
  </si>
  <si>
    <t>&lt;p&gt;The State Forester, when he deems it necessary, may request the Governor to commission persons designated by the State Forester to act as forest wardens of the Commonwealth, to enforce the forest laws and, under his direction, to aid in carrying out the purposes of this chapter. Such wardens shall receive compensation as may be provided in accordance with law for the purpose. Before entering upon the duties of their office, forest wardens thus appointed shall take the proper official oath before the clerk of the court of the county or city in which they reside. While holding such office forest wardens shall be conservators of the peace. They also shall have the authority to enforce the provisions of ¬ß &lt;a href='http://law.lis.virginia.gov/vacode/62.1-194.2/'&gt;62.1-194.2&lt;/a&gt;.&lt;/p&gt;&lt;p&gt;The State Forester may designate certain forest wardens to be special forest wardens. Special forest wardens shall have the same authority and power as sheriffs throughout the Commonwealth to enforce the forest laws.&lt;/p&gt;&lt;p&gt;Code 1950, ¬ß 10-55; 1964, c. 79; 1970, c. 433; 1986, cc. 188, 567; 1988, cc. 196, 891.&lt;/p&gt;</t>
  </si>
  <si>
    <t>¬ß 10.1-1136</t>
  </si>
  <si>
    <t>Duties of forest wardens.</t>
  </si>
  <si>
    <t>&lt;p&gt;The duties of the forest wardens are to (i) enforce all forest and forest fire statutes and regulations of the Commonwealth, (ii) serve as forest fire incident commander and perform other duties as needed in the management and suppression of forest fire incidents as long as the authority granted under this section does not conflict with or diminish the lawful authority, duties, and responsibilities of fire chiefs or other fire service officers in charge, including but not limited to the provisions of Chapter 2 (¬ß &lt;a href='http://law.lis.virginia.gov/vacode/27-6.1/'&gt;27-6.1&lt;/a&gt; et seq.) of Title 27, and (iii) protect the forests of the Commonwealth.&lt;/p&gt;&lt;p&gt;Code 1950, ¬ß 10-56; 1986, c. 188; 1988, c. 891.&lt;/p&gt;</t>
  </si>
  <si>
    <t>¬ß 10.1-1137</t>
  </si>
  <si>
    <t>Duty in case of fires and payment of costs of suppression.</t>
  </si>
  <si>
    <t>&lt;p&gt;When any forest warden sees or receives a report of a forest fire, he shall proceed immediately to the scene of the fire and employ such persons and means as in his judgment are expedient and necessary to extinguish the fire, within the limits of the expense he has been authorized to incur in his instructions from the State Forester. He shall keep an itemized account of all expenses incurred and immediately send the account verified by affidavit to the State Forester.&lt;/p&gt;&lt;p&gt;Upon approval by the State Forester the account shall be paid from the Forestry Operations Fund.&lt;/p&gt;&lt;p&gt;No such payment shall be made to any person who has maliciously started the fire or to any person whose negligence caused or contributed to the setting of the fire.&lt;/p&gt;&lt;p&gt;Code 1950, ¬ß 10-57; 1964, c. 79; 1986, cc. 188, 567; 1988, c. 891.&lt;/p&gt;</t>
  </si>
  <si>
    <t>¬ß 10.1-1138</t>
  </si>
  <si>
    <t>Rewards for information leading to conviction of arsonists or incendiaries.</t>
  </si>
  <si>
    <t>&lt;p&gt;The State Forester shall be authorized, whenever it appears to him that forest fires in any part of the Commonwealth are caused by unknown arsonists or incendiaries, to offer a monetary reward for information sufficient to procure conviction in a court of appropriate jurisdiction of the person or persons responsible for such fire. No law-enforcement officer paid in whole or in part from public funds or employee of the Department shall be eligible to receive such reward.&lt;/p&gt;&lt;p&gt;All such reward money shall be paid from funds appropriated for the protection and development of the forest resources of this Commonwealth, and shall not exceed either $10,000 paid in any one fiscal year or $2,000 paid to any one person for information leading to any one conviction.&lt;/p&gt;&lt;p&gt;1966, c. 8, ¬ß 10-57.1; 1986, cc. 188, 567; 1988, c. 891.&lt;/p&gt;</t>
  </si>
  <si>
    <t>¬ß 10.1-1139</t>
  </si>
  <si>
    <t>Who may be summoned to aid forest warden.</t>
  </si>
  <si>
    <t>&lt;p&gt;Any forest warden to whom written instructions have been issued by the State Forester authorizing him to employ persons to assist in suppressing forest fires, shall have the authority to summon as many able-bodied persons between eighteen and fifty years of age as may, in his discretion, be reasonably necessary to assist in extinguishing any forest fire in any county or city of the Commonwealth which is organized for forest fire control under the direction of the State Forester. Any person summoned by a forest warden to fight a forest fire shall be paid at the rate of pay provided in the Department of Forestry wage scale for fire fighting in effect in the county or city, or part thereof, in which the fire is fought. Wardens shall not summon for such service any person while engaged in maintaining the rights-of-way of railroads for the safe passage of trains, nor any station agent, operator or other person while engaged in duties necessary for the safe operation of trains.&lt;/p&gt;&lt;p&gt;Any person summoned who fails or refuses to assist in fighting the fire, unless the failure is due to physical inability or other valid reason, shall be guilty of a Class 4 misdemeanor.&lt;/p&gt;&lt;p&gt;Code 1950, ¬ß 10-59; 1964, c. 79; 1973, c. 401; 1986, c. 188; 1988, c. 891.&lt;/p&gt;</t>
  </si>
  <si>
    <t>¬ß 10.1-1140</t>
  </si>
  <si>
    <t>Liability of warden for trespass.</t>
  </si>
  <si>
    <t>&lt;p&gt;No action for trespass shall lie against any forest warden on account of lawful acts done in the legal performance of his duties.&lt;/p&gt;&lt;p&gt;Code 1950, ¬ß 10-60; 1988, c. 891.&lt;/p&gt;</t>
  </si>
  <si>
    <t>¬ß 10.1-1140.1</t>
  </si>
  <si>
    <t>Defense of forest wardens.</t>
  </si>
  <si>
    <t>&lt;p&gt;If any commissioned forest warden appointed by the State Forester is brought before any regulatory body, summoned before any grand jury, arrested, indicted or otherwise prosecuted on any criminal charge arising out of any act committed in the discharge of his official duties, the State Forester may employ special counsel approved by the Attorney General to defend the forest warden. Upon a finding that the forest warden did not violate a law or regulation resulting from the act which was subject of the investigation, the State Forester shall pay the special counsel legal fees and expenses subject to the approval of the Attorney General. The payment shall be made from funds appropriated for the administration of the Department of Forestry.&lt;/p&gt;&lt;p&gt;1992, c. 113.&lt;/p&gt;</t>
  </si>
  <si>
    <t>¬ß 10.1-1141</t>
  </si>
  <si>
    <t>Liability and recovery of cost of fighting forest fires by localities and the State Forester.</t>
  </si>
  <si>
    <t>&lt;p&gt;A. The State Forester in the name of the Commonwealth shall collect the costs of firefighting performed under the direction of a forest warden in accordance with ¬ß &lt;a href='http://law.lis.virginia.gov/vacode/10.1-1139/'&gt;10.1-1139&lt;/a&gt; from any person who, negligently or intentionally without using reasonable care and precaution starts a fire or who negligently or intentionally fails to prevent its escape, which fire burns on any forestland, brushland, grassland or wasteland. Such person shall be liable for the full amount of all expenses incurred by the Commonwealth, for fighting or extinguishing such fire. All expenses collected shall be credited to the Forestry Operations Fund. It shall be the duty of the Commonwealth's attorneys to institute and prosecute proper proceedings under this section, at the instance of the State Forester.&lt;/p&gt;&lt;p&gt;B. Any locality may collect the costs of firefighting from any person who intentionally starts a fire and who fails to attempt to prevent its escape, which fire burns on any forestland, brushland, grassland or wasteland. Such person shall be liable for the full amount of all expenses incurred by the locality and any volunteer fire company or volunteer emergency medical services agency to fight or extinguish the fire and the reasonable administrative costs expended to collect such expenses. The locality shall remit any costs recovered on behalf of another entity to such entity.&lt;/p&gt;&lt;p&gt;C. The State Forester or a locality may institute an action and recover from either one or both parents of any minor, living with such parents or either of them, the cost of forest fire suppression suffered by reason of the willful or malicious destruction of, or damage to, public or private property by such minor. No more than $750 may be recovered from such parents or either of them as a result of any forest fire incident or occurrence on which such action is based.&lt;/p&gt;&lt;p&gt;Code 1950, ¬ß¬ß 10-58, 10-61; 1964, c. 79; 1986, c. 188; 1988, c. 891; 2008, c. &lt;a href='http://lis.virginia.gov/cgi-bin/legp604.exe?081+ful+CHAP0835'&gt;835&lt;/a&gt;; 2015, cc. &lt;a href='http://lis.virginia.gov/cgi-bin/legp604.exe?151+ful+CHAP0502'&gt;502&lt;/a&gt;, &lt;a href='http://lis.virginia.gov/cgi-bin/legp604.exe?151+ful+CHAP0503'&gt;503&lt;/a&gt;.&lt;/p&gt;</t>
  </si>
  <si>
    <t>¬ß 10.1-1142</t>
  </si>
  <si>
    <t>Regulating the burning of woods, brush, etc.; penalties.</t>
  </si>
  <si>
    <t>&lt;p&gt;A. It shall be unlawful for any owner or lessee of land to set fire to, or to procure another to set fire to, any woods, brush, logs, leaves, grass, debris, or other inflammable material upon such land unless he previously has taken all reasonable care and precaution, by having cut and piled the same or carefully cleared around the same, to prevent the spread of such fire to lands other than those owned or leased by him. It shall also be unlawful for any employee of any such owner or lessee of land to set fire to or to procure another to set fire to any woods, brush, logs, leaves, grass, debris, or other inflammable material, upon such land unless he has taken similar precautions to prevent the spread of such fire to any other land.&lt;/p&gt;&lt;p&gt;B. Except as provided in subsection C, during the period February 15 through April 30 of each year, even though the precautions required by the foregoing subsection have been taken, it shall be unlawful, in any county or city or portion thereof organized for forest fire control under the direction of the State Forester, for any person to set fire to, or to procure another to set fire to, any brush, leaves, grass, debris or field containing dry grass or other inflammable material capable of spreading fire, located in or within 300 feet of any woodland, brushland, or field containing dry grass or other inflammable material, except between the hours of 4:00 p.m. and 12:00 midnight.&lt;/p&gt;&lt;p&gt;The provisions of this subsection shall not apply to any fires which may be set to prevent damage to orchards or vineyards by frost or freezing temperatures or be set on federal lands.&lt;/p&gt;&lt;p&gt;C. Subsection B shall not apply to any fire set during the period beginning February 15 through April 30 of each year, if:&lt;/p&gt;&lt;p&gt;1. The fire is set for "prescribed burning" that is conducted in accordance with a "prescription" and managed by a "certified prescribed burn manager" as those terms are defined in Section &lt;a href='http://law.lis.virginia.gov/vacode/10.1-1150.1/'&gt;10.1-1150.1&lt;/a&gt;;&lt;/p&gt;&lt;p&gt;2. The burn is conducted in accordance with Section &lt;a href='http://law.lis.virginia.gov/vacode/10.1-1150.4/'&gt;10.1-1150.4&lt;/a&gt;;&lt;/p&gt;&lt;p&gt;3. The State Forester has, prior to February 1, approved the prescription for the burn; and&lt;/p&gt;&lt;p&gt;4. The burn is being conducted for one of the following purposes: (i) control of exotic and invasive plant species that cannot be accomplished at other times of the year, (ii) wildlife habitat establishment and maintenance that cannot be accomplished at other times of the year or, (iii) management necessary for natural heritage resources.&lt;/p&gt;&lt;p&gt;The State Forester may on the day of any burn planned to be conducted pursuant to this subsection revoke his approval of the prescription for the burn if hazardous fire conditions exist. The State Forester may revoke the certification of any certified prescribed burn manager who violates any provision of this subsection.&lt;/p&gt;&lt;p&gt;D. Any person who builds a fire in the open air, or uses a fire built by another in the open air, within 150 feet of any woodland, brushland or field containing dry grass or other inflammable material, shall totally extinguish the fire before leaving the area and shall not leave the fire unattended.&lt;/p&gt;&lt;p&gt;E. Any person violating any provisions of this section shall be guilty of a Class 3 misdemeanor for each separate offense. If any forest fire originates as a result of the violation by any person of any provision of this section, such person shall, in addition to the above penalty, be liable to the Commonwealth for the full amount of all expenses incurred by the Commonwealth in suppressing such fire. Such amounts shall be recoverable by action brought by the State Forester in the name of the Commonwealth on behalf of the Commonwealth and credited to the Forestry Operations Fund.&lt;/p&gt;&lt;p&gt;Code 1950, ¬ß¬ß 10-62, 10-63; 1964, c. 79; 1986, c. 188; 1988, c. 891; 1996, cc. &lt;a href='http://lis.virginia.gov/cgi-bin/legp604.exe?961+ful+CHAP0074'&gt;74&lt;/a&gt;, &lt;a href='http://lis.virginia.gov/cgi-bin/legp604.exe?961+ful+CHAP1008'&gt;1008&lt;/a&gt;; 2001, c. &lt;a href='http://lis.virginia.gov/cgi-bin/legp604.exe?011+ful+CHAP0319'&gt;319&lt;/a&gt;; 2006, c. &lt;a href='http://lis.virginia.gov/cgi-bin/legp604.exe?061+ful+CHAP0228'&gt;228&lt;/a&gt;; 2017, c. &lt;a href='http://lis.virginia.gov/cgi-bin/legp604.exe?171+ful+CHAP0006'&gt;6&lt;/a&gt;.&lt;/p&gt;</t>
  </si>
  <si>
    <t>¬ß 10.1-1143</t>
  </si>
  <si>
    <t>Throwing inflammable objects from vehicle on highway while in or near certain lands.</t>
  </si>
  <si>
    <t>&lt;p&gt;It shall be unlawful for any person to throw, toss or drop from a vehicle moving or standing on a highway any lighted smoking material, lighted match, lighted material of any nature, or any bomb or device liable to set fire to inflammable material on the ground while in or near any forestland, brushland or field containing inflammable vegetation or trash.&lt;/p&gt;&lt;p&gt;Any person violating the provisions of this section shall be guilty of a Class 2 misdemeanor for each separate offense.&lt;/p&gt;&lt;p&gt;1954, c. 35, ¬ß 10-64.1; 1986, c. 188; 1988, c. 891.&lt;/p&gt;</t>
  </si>
  <si>
    <t>¬ß 10.1-1144</t>
  </si>
  <si>
    <t>Failure to clean premises of certain mills.</t>
  </si>
  <si>
    <t>&lt;p&gt;Any individual, firm, or corporation responsible for the operation of a saw mill, stave mill, heading mill, or any other mill in, through or near forest or brushland shall clean the premises for at least a distance of fifty yards in all directions from any fires maintained in or about, or in connection with the operation of such mill. The premises shall also be cleaned for a distance of 100 feet in all directions from any sawdust pile, slab pile, or any other inflammable material which accumulates from the operation of such mill, or all matter not essential to the operation of such mill, which is liable to take fire from any sparks emitted from such fires. When any mill is removed or ceases to operate for a period of ten consecutive days, any fire which may be burning in any sawdust pile, slab pile or other debris shall be totally extinguished unless the owner of the land on which such fire is located assumes in writing responsibility for the control of the fire. Any person, firm or corporation violating any of the provisions of this section shall be guilty of a Class 4 misdemeanor. Each day or fraction thereof on which any such mill is operated in violation of the provisions of this section and each day or fraction thereof on which fire is allowed to burn in any sawdust pile, slab pile or other inflammable debris in violation of the provisions of this section, shall be deemed a separate offense.&lt;/p&gt;&lt;p&gt;Whenever it is established that a forest fire originated from a fire maintained in or about any such mill, the individual, firm, or corporation, from whose mill any such fire originated shall immediately become liable for all costs incurred in fighting such fire.&lt;/p&gt;&lt;p&gt;Code 1950, ¬ß 10-64; 1986, c. 188; 1988, c. 891.&lt;/p&gt;</t>
  </si>
  <si>
    <t>¬ß 10.1-1145</t>
  </si>
  <si>
    <t>Failure to properly maintain logging equipment and railroad locomotives.</t>
  </si>
  <si>
    <t>&lt;p&gt;Logging equipment and railroad locomotives operated in, through, or near forestland, brushland or fields containing dry grass or other inflammable material shall be equipped with appliances and maintained to prevent, as far as may be possible, the escape of fire and sparks from the smokestacks. Any person failing to comply with these requirements shall be guilty of a Class 4 misdemeanor for each offense committed.&lt;/p&gt;&lt;p&gt;Code 1950, ¬ß 10-65; 1986, c. 188; 1988, c. 891.&lt;/p&gt;</t>
  </si>
  <si>
    <t>¬ß 10.1-1146</t>
  </si>
  <si>
    <t>&lt;p&gt;Repealed by Acts 1996, c. &lt;a href='http://lis.virginia.gov/cgi-bin/legp604.exe?961+ful+CHAP0104'&gt;104&lt;/a&gt;.&lt;/p&gt;</t>
  </si>
  <si>
    <t>¬ß 10.1-1147</t>
  </si>
  <si>
    <t>Removal of inflammable material from lands adjoining right-of-way by railroads.</t>
  </si>
  <si>
    <t>&lt;p&gt;For the purpose of providing increased protection to forest property from fire originating along railroads, any railroad company shall have the right, subject to the provisions of this section, without liability for trespass to enter upon forest or brushlands for a distance of fifty feet from the railroad right-of-way and to clear from such a strip any inflammable material such as leaves, grass, dead trees, slash and brush, but shall not remove any valuable timber growth or other things of value without consent of and recompense to the owner. Not less than fifteen days prior to clearing such land, the railroad company shall give the owner notice of its intention, together with a transcript of this section, by letter deposited in the United States mail to his last known address. If the owner does not file objections to such clearings with the State Corporation Commission within ten days of the date of such notice he shall be deemed to have given consent. Upon the filing by an owner of such objection showing cause why such clearing should not be done the State Corporation Commission shall review the case and may sustain the objection of the owner or permit the clearing in whole or in part.&lt;/p&gt;&lt;p&gt;The State Corporation Commission may require assistance of the State Forester in furnishing information pertinent to the administration of this section.&lt;/p&gt;&lt;p&gt;The provisions of this section shall not apply to temporary tram roads used for hauling logs and lumber.&lt;/p&gt;&lt;p&gt;Code 1950, ¬ß 10-66; 1988, c. 891.&lt;/p&gt;</t>
  </si>
  <si>
    <t>¬ß 10.1-1148</t>
  </si>
  <si>
    <t>Fires caused by violation of provisions of article; liability to Commonwealth.</t>
  </si>
  <si>
    <t>&lt;p&gt;Individuals and corporations causing fires by violation of any provision of this article shall be liable to the Commonwealth for (i) all damages the Commonwealth sustained by such fire or fires, and (ii) the full amount of all expenses incurred by the Commonwealth, in fighting or extinguishing such fire.&lt;/p&gt;&lt;p&gt;Code 1950, ¬ß 10-67; 1964, c. 79; 1988, c. 891.&lt;/p&gt;</t>
  </si>
  <si>
    <t>¬ß 10.1-1149</t>
  </si>
  <si>
    <t>Southeastern Interstate Forest Fire Protection Compact.</t>
  </si>
  <si>
    <t>&lt;p&gt;¬ß 1. The Governor is hereby authorized to execute, on behalf of the Commonwealth of Virginia, a compact with any one or more of the states of Alabama, Florida, Georgia, Kentucky, Mississippi, North Carolina, South Carolina, Tennessee, and West Virginia, which compact shall be in form substantially as follows:&lt;/p&gt;&lt;p&gt;SOUTHEASTERN INTERSTATE FOREST FIRE PROTECTION COMPACT. &lt;/p&gt;&lt;p&gt;ARTICLE I.&lt;br/&gt; The purpose of this compact is to promote effective prevention and control of forest fires in the Southeastern region of the United States by the development of integrated forest fire plans, by the maintenance of adequate forest fire fighting services by the member states, by providing for mutual aid in fighting forest fires among the compacting states of the region and with states which are party to other Regional Forest Fire Protection compacts or agreements, and for more adequate forest protection.&lt;/p&gt;&lt;p&gt;ARTICLE II.&lt;br/&gt; This compact shall become operative immediately as to those states ratifying it whenever any two or more of the states of Alabama, Florida, Georgia, Kentucky, Mississippi, North Carolina, South Carolina, Tennessee, Virginia, and West Virginia, which are contiguous have ratified it and Congress has given consent thereto. Any state not mentioned in this article which is contiguous with any member state may become a party to this compact, subject to approval by the legislature of each of the member states.&lt;/p&gt;&lt;p&gt;ARTICLE III.&lt;br/&gt; In each state, the state forester or officer holding the equivalent position who is responsible for forest fire control shall act as compact administrator for that state and shall consult with like officials of the other member states and shall implement cooperation between such states in forest fire prevention and control.&lt;/p&gt;&lt;p&gt;The compact administrators of the member states shall coordinate the services of the member states and provide administrative integration in carrying out the purposes of this compact.&lt;/p&gt;&lt;p&gt;There shall be established an advisory committee of legislators, forestry commission representatives, and forestry or forest products industries representatives which shall meet from time to time with the compact administrators. Each member state shall name one member of the Senate and one member of the House of Representatives who shall be designated by that state's commission on interstate cooperation, or if said commission cannot constitutionally designate the said members, they shall be designated in accordance with laws of that state; and the Governor of each member state shall appoint two representatives, one of whom shall be associated with forestry or forest products industries to comprise the membership of the advisory committee. Action shall be taken by a majority of the compacting states, and each state shall be entitled to one vote.&lt;/p&gt;&lt;p&gt;The compact administrators shall formulate and, in accordance with need, from time to time, revise a regional forest fire plan for the member states.&lt;/p&gt;&lt;p&gt;It shall be the duty of each member state to formulate and put in effect a forest fire plan for that state and take such measures as may be necessary to integrate such forest fire plan with the regional forest fire plan formulated by the compact administrators.&lt;/p&gt;&lt;p&gt;ARTICLE IV.&lt;br/&gt; Whenever the state forest fire control agency of a member state requests aid from the state forest fire control agency of any other member state in combating, controlling or preventing forest fires, it shall be the duty of the state forest fire control agency of that state to render all possible aid to the requesting agency which is consonant with the maintenance of protection at home.&lt;/p&gt;&lt;p&gt;ARTICLE V.&lt;br/&gt; Whenever the forces of any member state are rendering outside aid pursuant to the request of another member state under this compact, the employees of such state shall, under the direction of the officers of the state to which they are rendering aid, have the same powers (except the power of arrest), duties, rights, privileges and immunities as comparable employees of the state to which they are rendering aid.&lt;/p&gt;&lt;p&gt;No member state or its officers or employees rendering outside aid pursuant to this compact shall be liable on account of any act or omission on the part of such forces while so engaged, or on account of the maintenance, or use of any equipment or supplies in connection therewith; Provided, that nothing herein shall be construed as relieving any person from liability for his own negligent act or omission, or as imposing liability for such negligent act or omission upon any state.&lt;/p&gt;&lt;p&gt;All liability, except as otherwise provided hereinafter, that may arise either under the laws of the requesting state or under the laws of the aiding state or under the laws of a third state on account of or in connection with a request for aid, shall be assumed and borne by the requesting state.&lt;/p&gt;&lt;p&gt;Any member state rendering outside aid pursuant to this compact shall be reimbursed by the member state receiving such aid for any loss or damage to, or expense incurred in the operation of any equipment answering a request for aid, and for the cost of all materials, transportation, wages, salaries, and subsistence of employees and maintenance of equipment incurred in connection with such request: Provided, that nothing herein contained shall prevent any assisting member state from assuming such loss, damage, expense or other cost or from loaning such equipment or from donating such service to the receiving member state without charge or cost.&lt;/p&gt;&lt;p&gt;Each member state shall provide for the payment of compensation and death benefits to injured employees and the representatives of deceased employees in case employees sustain injuries or are killed while rendering outside aid pursuant to this compact, in the same manner and on the same terms as if the injury or death were sustained within such state.&lt;/p&gt;&lt;p&gt;For the purposes of this compact the term employee shall include any volunteer or auxiliary legally included within the forest fire fighting forces of the aiding state under the laws thereof.&lt;/p&gt;&lt;p&gt;The compact administrators shall formulate procedures for claims and reimbursement under the provisions of this article, in accordance with the laws of the member states.&lt;/p&gt;&lt;p&gt;ARTICLE VI.&lt;br/&gt; Ratification of this compact shall not be construed to affect any existing statute so as to authorize or permit curtailment or diminution of the forest fire fighting forces, equipment, services or facilities of any member state.&lt;/p&gt;&lt;p&gt;Nothing in this compact shall be construed to limit or restrict the powers of any state ratifying the same to provide for the prevention, control and extinguishment of forest fires, or to prohibit the enactment or enforcement of state laws, rules or regulations intended to aid in such prevention, control and extinguishment in such state.&lt;/p&gt;&lt;p&gt;Nothing in this compact shall be construed to affect any existing or future cooperative relationship or arrangement between any federal agency and a member state or states.&lt;/p&gt;&lt;p&gt;ARTICLE VII.&lt;br/&gt; The compact administrators may request the United States Forest Service to act as a research and coordinating agency of the Southeastern Interstate Forest Fire Protection Compact in cooperation with the appropriate agencies in each state, and the United States Forest Service may accept responsibility for preparing and presenting to the compact administrators its recommendations with respect to the regional fire plan. Representatives of any federal agency engaged in forest fire prevention and control may attend meetings of the compact administrators.&lt;/p&gt;&lt;p&gt;ARTICLE VIII.&lt;br/&gt; The provisions of Articles IV and V of this compact which relate to mutual aid in combating, controlling or preventing forest fires shall be operative as between any state party to this compact and any other state which is party to a regional forest fire protection compact in another region: Provided, that the legislature of such other state shall have given its assent to such mutual aid provisions of this compact.&lt;/p&gt;&lt;p&gt;ARTICLE IX.&lt;br/&gt; This compact shall continue in force and remain binding on each state ratifying it until the legislature or the Governor of such state, as the laws of such state shall provide, takes action to withdraw therefrom. Such action shall not be effective until six months after notice thereof has been sent by the chief executive of the state desiring to withdraw to the chief executives of all states then parties to the compact.&lt;/p&gt;&lt;p&gt;¬ß 2. When the Governor shall have executed said compact on behalf of the Commonwealth of Virginia and shall have caused a verified copy thereof to have been filed with the Secretary of the Commonwealth, and when said compact also shall have been ratified by one or more of the states named in ¬ß 1 of this act, then said compact shall become operative and effective as between this State and such other state or states; and the Governor is hereby authorized and directed to take such action as may be necessary to complete the exchange of official documents between this State and any other state ratifying said compact.&lt;/p&gt;&lt;p&gt;¬ß 3. Pursuant to the provisions of Article III of said compact, the State Forester, under the general direction of the Secretary of Agriculture and Forestry, shall act as Compact Administrator for the Commonwealth of Virginia of the compact set forth in ¬ß 1 of this act.&lt;/p&gt;&lt;p&gt;¬ß 4. The State Forester, under the general direction of the Secretary of Agriculture and Forestry, as Compact Administrator, shall be vested with all powers provided for in said compact and all powers necessary and incidental to the carrying out of said compact in every particular.&lt;/p&gt;&lt;p&gt;¬ß 5. If any provision of this act or the application thereof to any person or circumstance is held invalid, such invalidity shall not affect other provisions or applications of the act which can be given effect without the invalid provision or application, and to this end the provisions of this act are declared to be severable.&lt;/p&gt;&lt;p&gt;¬ß 6. This act shall become effective the first day of July 1956.&lt;/p&gt;&lt;p&gt;1956, c. 63, ¬ß 27-5.2; 1988, c. 891; 2016, c. &lt;a href='http://lis.virginia.gov/cgi-bin/legp604.exe?161+ful+CHAP0566'&gt;566&lt;/a&gt;.&lt;/p&gt;</t>
  </si>
  <si>
    <t>¬ß 10.1-1150</t>
  </si>
  <si>
    <t>Middle Atlantic Interstate Forest Fire Protection Compact.</t>
  </si>
  <si>
    <t>&lt;p&gt;¬ß 1. The Governor is hereby authorized to execute, on behalf of the Commonwealth of Virginia, a compact with any one or more of the states of Delaware, Maryland, New Jersey, Ohio, Pennsylvania and West Virginia which compact shall be in substantially the following form:&lt;/p&gt;&lt;p&gt;MIDDLE ATLANTIC INTERSTATE FOREST FIRE PROTECTION COMPACT &lt;/p&gt;&lt;p&gt;ARTICLE I.&lt;/br/&gt; The purpose of this compact is to promote effective prevention and control of forest fires in the Middle Atlantic region of the United States by the development of integrated forest fire plans, by the maintenance of adequate forest fire fighting services by the member states, and by providing for mutual aid in fighting forest fires among the compacting states of the region and with states which are party to other regional forest fire protection compacts or agreements.&lt;/p&gt;&lt;p&gt;ARTICLE II.&lt;/br/&gt; This compact shall become operative immediately as to those states ratifying it whenever any two or more of the states of Delaware, Maryland, New Jersey, Ohio, Pennsylvania, Virginia and West Virginia which are contiguous have ratified it and Congress has given consent thereto.&lt;/p&gt;&lt;p&gt;ARTICLE III.&lt;/br/&gt; In each state, the state forester or officer holding the equivalent position who is responsible for forest fire control shall act as compact administrator for that state and shall consult with like officials of the other member states and shall implement cooperation between such states in forest fire prevention and control.&lt;/p&gt;&lt;p&gt;The compact administrators of the member states shall organize to coordinate the services of the member states and provide administrative integration in carrying out the purposes of this compact.&lt;/p&gt;&lt;p&gt;The compact administrators shall formulate and, in accordance with need, from time to time, revise a regional forest fire plan for the member states.&lt;/p&gt;&lt;p&gt;It shall be the duty of each member state to formulate and put in effect a forest fire plan for that state and take such measures as may be necessary to integrate such forest fire plan with the regional forest fire plan formulated by the compact administrators.&lt;/p&gt;&lt;p&gt;ARTICLE IV.&lt;/br/&gt; Whenever the state forest fire control agency of a member state requests aid from the state forest fire control agency of any other member state in combating, controlling or preventing forest fires, it shall be the duty of the state forest fire control agency of that state to render all possible aid to the requesting agency which is consonant with the maintenance of protection at home.&lt;/p&gt;&lt;p&gt;ARTICLE V.&lt;/br/&gt; Whenever the forces of any member state are rendering outside aid pursuant to the request of another member state under this compact, the employees of such state shall, under the direction of the officers of the state to which they are rendering aid, have the same powers (except the power of arrest), duties, rights, privileges and immunities as comparable employees of the state to which they are rendering aid.&lt;/p&gt;&lt;p&gt;No member state or its officers or employees rendering outside aid pursuant to this compact shall be liable on account of any act or omission on the part of such forces while so engaged, or on account of the maintenance or use of any equipment or supplies in connection therewith.&lt;/p&gt;&lt;p&gt;All liability, except as otherwise provided hereinafter, that may arise either under the laws of the requesting state or under the laws of the aiding state or under the laws of a third state on account of or in connection with a request for aid, shall be assumed and borne by the requesting state.&lt;/p&gt;&lt;p&gt;Any member state rendering outside aid pursuant to this compact shall be reimbursed by the member state receiving such aid for any loss or damage to, or expense incurred in the operation of any equipment answering a request for aid, and for the cost of all materials, transportation, wages, salaries, and maintenance of employees and equipment incurred in connection with such request: provided, that nothing herein contained shall prevent any assisting member state from assuming such loss, damage, expense or other cost or from loaning such equipment or from donating such services to the receiving member state without charge or cost.&lt;/p&gt;&lt;p&gt;Each member state shall provide for the payment of compensation and death benefits to injured employees and the representatives of deceased employees in case employees sustain injuries or are killed while rendering outside aid pursuant to this compact, in the same manner and on the same terms as if the injury or death were sustained within such state.&lt;/p&gt;&lt;p&gt;For the purposes of this compact, the term "employee" shall include any volunteer or auxiliary legally included within the forest fire fighting forces of the aiding state under the laws thereof.&lt;/p&gt;&lt;p&gt;The compact administrators shall formulate procedures for claims and reimbursement under the provisions of this article, in accordance with the laws of the member states.&lt;/p&gt;&lt;p&gt;ARTICLE VI.&lt;/br/&gt; Nothing in this compact shall be construed to authorize or permit any member state to curtail or diminish its forest fire fighting forces, equipment, services or facilities, and it shall be the duty and responsibility of each member state to maintain adequate forest fire fighting forces and equipment to meet demands for forest fire protection within its borders in the same manner and to the same extent as if this compact were not operative.&lt;/p&gt;&lt;p&gt;Nothing in this compact shall be construed to limit or restrict the powers of any state ratifying the same to provide for the prevention, control and extinguishment of forest fires, or to prohibit the enactment or enforcement of state laws, rules or regulations intended to aid in such prevention, control and extinguishment in such state.&lt;/p&gt;&lt;p&gt;Nothing in this compact shall be construed to affect any existing or future cooperative relationship or arrangement between the United States Forest Service and a member state or states.&lt;/p&gt;&lt;p&gt;ARTICLE VII.&lt;/br/&gt; The compact administrators may request the United States Forest Service to act as the primary research and coordinating agency of the Middle Atlantic Interstate Forest Fire Protection Compact in cooperation with the appropriate agencies in each state, and the United States Forest Service may accept the initial responsibility in preparing and presenting to the compact administrators its recommendations with respect to the regional fire plan. Representatives of the United States Forest Service may attend meetings of the compact administrators.&lt;/p&gt;&lt;p&gt;ARTICLE VIII.&lt;/br/&gt; The provisions of Articles IV and V of this compact which relate to mutual aid in combating, controlling or preventing forest fires shall be operative as between any state party to this compact and any other state which is party to a regional forest fire protection compact in another region, provided that the legislature of such other state shall have given its assent to such mutual aid provisions of this compact.&lt;/p&gt;&lt;p&gt;ARTICLE IX.&lt;/br/&gt; This compact shall continue in force and remain binding on each state ratifying it until the legislature or the governor of such state takes action to withdraw therefrom. Such action shall not be effective until six months after notice thereof has been sent by the chief executive of the state desiring to withdraw to the chief executives of all states then parties to the compact.&lt;/p&gt;&lt;p&gt;¬ß 2. The right to alter, amend, or repeal this Act is expressly reserved.&lt;/p&gt;&lt;p&gt;1966, c. 6, ¬ß 27-5.4; 1988, c. 891; 2016, c. &lt;a href='http://lis.virginia.gov/cgi-bin/legp604.exe?161+ful+CHAP0566'&gt;566&lt;/a&gt;.&lt;/p&gt;</t>
  </si>
  <si>
    <t>CERTIFIED PRESCRIBED BURNING MANAGER PROGRAM</t>
  </si>
  <si>
    <t>¬ß 10.1-1150.1</t>
  </si>
  <si>
    <t>&lt;p&gt;As used in this article unless the context requires a different meaning:&lt;/p&gt;&lt;p&gt;"Certified prescribed burn manager" means any person who has successfully completed a certification process established by the State Forester under ¬ß &lt;a href='http://law.lis.virginia.gov/vacode/10.1-1150.2/'&gt;10.1-1150.2&lt;/a&gt;.&lt;/p&gt;&lt;p&gt;"Prescribed burning" means the controlled application of fire or wildland fuels in either the natural or modified state, under specified environmental conditions, which allows a fire to be confined to a predetermined area and produces the fire behavior and fire characteristics necessary to attain planned fire treatment and ecological, silvicultural, and wildlife management objectives.&lt;/p&gt;&lt;p&gt;"Prescription" means a written statement defining the objectives to be attained by a prescribed burning and the conditions of temperature, humidity, wind direction and speed, fuel moisture, and soil moisture under which a fire will be allowed to burn. A prescription is generally expressed as an acceptable range of the prescription elements.&lt;/p&gt;&lt;p&gt;1998, c. &lt;a href='http://lis.virginia.gov/cgi-bin/legp604.exe?981+ful+CHAP0156'&gt;156&lt;/a&gt;.&lt;/p&gt;</t>
  </si>
  <si>
    <t>¬ß 10.1-1150.2</t>
  </si>
  <si>
    <t>State Forester to establish certification process.</t>
  </si>
  <si>
    <t>&lt;p&gt;The State Forester shall develop and administer a certification process and training course for any individual who desires to become a certified prescribed burn manager. The training program shall include the following subjects: the legal aspects of prescribed burning, fire behavior, prescribed burning tactics, smoke management, environmental effects, plan preparation, and safety. A final examination on these subjects shall be given to all attendees. The State Forester may charge a reasonable fee to cover the costs of the course and the examination.&lt;/p&gt;&lt;p&gt;1998, c. &lt;a href='http://lis.virginia.gov/cgi-bin/legp604.exe?981+ful+CHAP0156'&gt;156&lt;/a&gt;.&lt;/p&gt;</t>
  </si>
  <si>
    <t>¬ß 10.1-1150.3</t>
  </si>
  <si>
    <t>Voluntary certification.</t>
  </si>
  <si>
    <t>&lt;p&gt;To be certified as a prescribed burn manager, a person shall:&lt;/p&gt;&lt;p&gt;1. Successfully complete all components of the prescribed burn course developed by the State Forester and pass the examination developed for the course;&lt;/p&gt;&lt;p&gt;2. Successfully complete a training course comparable to that developed by the State Forester and pass the examination developed for Virginia's course; or&lt;/p&gt;&lt;p&gt;3. Demonstrate relevant past experience, complete a review course and pass the examination developed for Virginia's course.&lt;/p&gt;&lt;p&gt;1998, c. &lt;a href='http://lis.virginia.gov/cgi-bin/legp604.exe?981+ful+CHAP0156'&gt;156&lt;/a&gt;.&lt;/p&gt;</t>
  </si>
  <si>
    <t>¬ß 10.1-1150.4</t>
  </si>
  <si>
    <t>Prescribed burn elements.</t>
  </si>
  <si>
    <t>&lt;p&gt;Prescribed burning shall be performed in the following manner:&lt;/p&gt;&lt;p&gt;1. A prescription for the prescribed burn shall be prepared by a certified prescribed burn manager prior to the burn. The prescription shall include: (i) the landowner's name, address, and telephone number, and the telephone number of the certified prescribed burn manager who prepared the plan; (ii) a description of the area to be burned, a map of the area to be burned, the objectives of the prescribed burn, and the desired weather conditions or parameters; (iii) a summary of the methods to be used to start, control, and extinguish the prescribed burn; and (iv) a smoke management plan. The smoke management plan shall be based on guidelines presented in the Virginia Department of Forestry publication, "Voluntary Smoke Management Guidelines for Virginia," and the U.S. Forest Service's technical publication, "A Guide to Prescribed Fire in Southern Forests." A copy of the prescription shall be retained at the site throughout the period of the burning;&lt;/p&gt;&lt;p&gt;2. Prescribed burning shall be conducted under the direct supervision of a certified prescribed burn manager, who shall ensure that the prescribed burning is in accordance with the prescription; and&lt;/p&gt;&lt;p&gt;3. The nearest regional office of the Virginia Department of Forestry shall be notified prior to the burn.&lt;/p&gt;&lt;p&gt;1998, c. &lt;a href='http://lis.virginia.gov/cgi-bin/legp604.exe?981+ful+CHAP0156'&gt;156&lt;/a&gt;.&lt;/p&gt;</t>
  </si>
  <si>
    <t>¬ß 10.1-1150.5</t>
  </si>
  <si>
    <t>Liability.</t>
  </si>
  <si>
    <t>&lt;p&gt;A. Any prescribed burning conducted in compliance with the requirements of this article, state air pollution control laws, and any rules adopted by the Virginia Department of Forestry shall be in the public interest and shall not constitute a nuisance.&lt;/p&gt;&lt;p&gt;B. Any landowner or his agent who conducts a prescribed burn in compliance with the requirements of this article, state air pollution control laws, and any rules adopted by the Virginia Department of Forestry shall not be liable for any damage or injury caused by or resulting from smoke.&lt;/p&gt;&lt;p&gt;C. Subsections A and B of this section shall not apply whenever a nuisance or damage results from the negligent or improper conduct of the prescribed burn or when the prescribed burn elements described in ¬ß &lt;a href='http://law.lis.virginia.gov/vacode/10.1-1150.4/'&gt;10.1-1150.4&lt;/a&gt; have not been complied with.&lt;/p&gt;&lt;p&gt;1998, c. &lt;a href='http://lis.virginia.gov/cgi-bin/legp604.exe?981+ful+CHAP0156'&gt;156&lt;/a&gt;.&lt;/p&gt;</t>
  </si>
  <si>
    <t>¬ß 10.1-1150.6</t>
  </si>
  <si>
    <t>Revocation of certification.</t>
  </si>
  <si>
    <t>&lt;p&gt;If the actions of any certified prescribed burn manager or the prescriptions prepared by him violate any provision of this article, state air pollution control laws, or Virginia Department of Forestry rules or threaten public health and safety, his certification may be revoked by the State Forester.&lt;/p&gt;&lt;p&gt;1998, c. &lt;a href='http://lis.virginia.gov/cgi-bin/legp604.exe?981+ful+CHAP0156'&gt;156&lt;/a&gt;.&lt;/p&gt;</t>
  </si>
  <si>
    <t>HUNTING AND TRAPPING IN STATE FORESTS</t>
  </si>
  <si>
    <t>¬ß 10.1-1151</t>
  </si>
  <si>
    <t>Necessity for permits.</t>
  </si>
  <si>
    <t>&lt;p&gt;No person shall hunt or trap in this Commonwealth on any lands which are under the jurisdiction and control of the Department by virtue of purchase, gift, lease or otherwise, and are administered as state forests, without first obtaining, in addition to other licenses and permits required by law, special use permits required by the State Forester pursuant to this article.&lt;/p&gt;&lt;p&gt;Code 1950, ¬ß 10-68; 1986, c. 567; 1988, c. 891.&lt;/p&gt;</t>
  </si>
  <si>
    <t>¬ß 10.1-1152</t>
  </si>
  <si>
    <t>State Forester may require permits and fees.</t>
  </si>
  <si>
    <t>&lt;p&gt;A. The State Forester is authorized to require any person who engages in certain activities authorized by regulations promulgated by the Department on any of the lands described in ¬ß &lt;a href='http://law.lis.virginia.gov/vacode/10.1-1151/'&gt;10.1-1151&lt;/a&gt; to obtain a special use permit. A special use permit to engage in these activities on any such lands shall be issued for a fee established by regulations promulgated by the Department.&lt;/p&gt;&lt;p&gt;B. The State Forester is also authorized to enter into an agreement with the Department of Game and Inland Fisheries under which the Department of Game and Inland Fisheries will include permits required under subsection A in its program for the sale of permits and licenses by the means and to the extent authorized by ¬ß &lt;a href='http://law.lis.virginia.gov/vacode/29.1-327/'&gt;29.1-327&lt;/a&gt;.&lt;/p&gt;&lt;p&gt;Code 1950, ¬ß 10-69; 1984, c. 715; 1986, cc. 539, 567; 1988, c. 891; 1993, c. 260; 2006, c. &lt;a href='http://lis.virginia.gov/cgi-bin/legp604.exe?061+ful+CHAP0013'&gt;13&lt;/a&gt;; 2007, c. &lt;a href='http://lis.virginia.gov/cgi-bin/legp604.exe?071+ful+CHAP0646'&gt;646&lt;/a&gt;; 2009, c. &lt;a href='http://lis.virginia.gov/cgi-bin/legp604.exe?091+ful+CHAP0297'&gt;297&lt;/a&gt;; 2012, c. &lt;a href='http://lis.virginia.gov/cgi-bin/legp604.exe?121+ful+CHAP0484'&gt;484&lt;/a&gt;; 2014, c. &lt;a href='http://lis.virginia.gov/cgi-bin/legp604.exe?141+ful+CHAP0141'&gt;141&lt;/a&gt;.&lt;/p&gt;</t>
  </si>
  <si>
    <t>¬ß 10.1-1153</t>
  </si>
  <si>
    <t>Limitations on rights of holders of permits.</t>
  </si>
  <si>
    <t>&lt;p&gt;Each special use permit shall entitle the holder to hunt and trap, or to trap, in and upon such lands of the state forests as shall be determined by the State Forester and designated on the permit, subject to all other applicable provisions of law or regulations of the Department of Game and Inland Fisheries and to such further conditions and restrictions for safeguarding the state forests as may be imposed by the State Forester and indicated on the permit. In addition to the other provisions of law applicable to hunting and trapping on the lands of the Commonwealth, the State Forester is authorized to impose such restrictions and conditions upon hunting and trapping in the state forests as he deems proper. No such restriction or condition shall be effective for the permit holder unless the restriction or condition is written, printed, stamped or otherwise indicated on the permit.&lt;/p&gt;&lt;p&gt;Code 1950, ¬ß 10-70; 1986, c. 567; 1988, c. 891.&lt;/p&gt;</t>
  </si>
  <si>
    <t>¬ß¬ß 10.1-1154, 10.1-1155</t>
  </si>
  <si>
    <t>&lt;p&gt;Repealed by Acts 2007, c. &lt;a href='http://lis.virginia.gov/cgi-bin/legp604.exe?071+ful+CHAP0646'&gt;646&lt;/a&gt;, cl. 2.&lt;/p&gt;</t>
  </si>
  <si>
    <t>¬ß 10.1-1156</t>
  </si>
  <si>
    <t>Funds credited to Department; disbursements.</t>
  </si>
  <si>
    <t>&lt;p&gt;All funds paid into the state treasury pursuant to ¬ß &lt;a href='http://law.lis.virginia.gov/vacode/10.1-1152/'&gt;10.1-1152&lt;/a&gt; shall be credited to the Department and maintained in the Reforestation Operations Fund to be expended annually, in the following order:&lt;/p&gt;&lt;p&gt;1. From the annual gross receipts, there shall be paid the costs of preparing and issuing the permits, including compensation to the Department of Game and Inland Fisheries, which is authorized to sell state forest special use permits;&lt;/p&gt;&lt;p&gt;2. The remainder may be expended by the State Forester for operation and management in such state forests. All funds expended by the State Forester in the development, management, and protection of the game resources in state forests shall be in cooperation with the Department of Game and Inland Fisheries.&lt;/p&gt;&lt;p&gt;Code 1950, ¬ß 10-73; 1986, c. 567; 1988, c. 891; 2007, c. &lt;a href='http://lis.virginia.gov/cgi-bin/legp604.exe?071+ful+CHAP0646'&gt;646&lt;/a&gt;; 2012, cc. &lt;a href='http://lis.virginia.gov/cgi-bin/legp604.exe?121+ful+CHAP0197'&gt;197&lt;/a&gt;, &lt;a href='http://lis.virginia.gov/cgi-bin/legp604.exe?121+ful+CHAP0248'&gt;248&lt;/a&gt;.&lt;/p&gt;</t>
  </si>
  <si>
    <t>¬ß 10.1-1157</t>
  </si>
  <si>
    <t>Punishment for violations.</t>
  </si>
  <si>
    <t>&lt;p&gt;Any person who hunts or traps in violation of any provision of this article, or in violation of restrictions and conditions imposed by the State Forester pursuant to the provisions of ¬ß &lt;a href='http://law.lis.virginia.gov/vacode/10.1-1153/'&gt;10.1-1153&lt;/a&gt; shall be guilty of a Class 3 misdemeanor.&lt;/p&gt;&lt;p&gt;Code 1950, ¬ß 10-74; 1986, cc. 539, 567; 1988, c. 891; 2010, c. &lt;a href='http://lis.virginia.gov/cgi-bin/legp604.exe?101+ful+CHAP0008'&gt;8&lt;/a&gt;.&lt;/p&gt;</t>
  </si>
  <si>
    <t>FIRE HAZARDS AND CLOSING OF HUNTING AND FISHING SEASONS IN FORESTLANDS</t>
  </si>
  <si>
    <t>¬ß 10.1-1158</t>
  </si>
  <si>
    <t>Prohibition of all open burning where serious fire hazards exist; penalty.</t>
  </si>
  <si>
    <t>&lt;p&gt;It shall be unlawful when the forestlands, brushlands and fields in this Commonwealth or any part thereof have become so dry as to create a serious fire hazard endangering lives and property, for any persons to do any open burning nearer than 300 feet from any such forestlands, brushlands or fields containing dry grass or other flammable material.&lt;/p&gt;&lt;p&gt;This article shall not be effective until the Governor, upon recommendation of the State Forester, proclaims such a condition to exist in this Commonwealth or any part thereof, and it shall be in effect until the Governor proclaims such condition to have terminated.&lt;/p&gt;&lt;p&gt;It shall be the duty of all authorized law-enforcement officers of the Commonwealth, counties, and municipalities to enforce the provisions of this section.&lt;/p&gt;&lt;p&gt;Any person violating the provisions of this section shall be guilty of a Class 3 misdemeanor for each separate offense.&lt;/p&gt;&lt;p&gt;1986, c. 188, ¬ß 27-54.5; 1988, c. 891.&lt;/p&gt;</t>
  </si>
  <si>
    <t>¬ß 10.1-1159</t>
  </si>
  <si>
    <t>Upon proclamation of Governor certain acts made unlawful where extraordinary fire hazards exist; closing of hunting and fishing seasons.</t>
  </si>
  <si>
    <t>&lt;p&gt;Upon proclamation of the Governor, it shall be unlawful, when the forestlands, brushlands and fields in the Commonwealth or any part thereof have become so dry as to create an extraordinary fire hazard endangering lives and property, for any person, except the owner, tenant or owner's authorized agent, persons regularly engaged in cutting, processing, or moving forest products, or person on official duty, to enter or travel in any state, county, municipal or private forestlands, brushlands, marshland, fields or idle or abandoned lands in the area so affected except on public highways or well-defined private roads. During such period hunting and fishing seasons shall be closed, except hunting of migratory waterfowl and fishing as hereinafter provided, on all land and water within the Commonwealth or any geographical part thereof affected by proclamation. It shall further be unlawful during such periods for any person to hunt or fish except as hereinafter provided, smoke, burn leaves, grass, brush or debris of any type or to ignite or maintain any open fire nearer than 300 feet from any such forestlands, brushlands or fields containing inflammable vegetation or marshland adjoining such forestlands, brushlands, fields or idle or abandoned lands.&lt;/p&gt;&lt;p&gt;It shall not be unlawful to fish or hunt migratory waterfowl from a boat, or from a blind entirely surrounded by water and reached by a boat, or on nonforested islands at least 300 feet from the mainland shore and reached by a boat, when the boat embarks from and lands at established boat landings, and at no other time touches shore nearer than 300 feet from any forestlands, brushlands, or fields containing inflammable vegetation or marshland adjoining such areas.&lt;/p&gt;&lt;p&gt;It shall be the duty of all authorized law-enforcement officers of the Commonwealth, counties and municipalities to enforce the provisions of this section.&lt;/p&gt;&lt;p&gt;Any person violating the provisions of this section shall be guilty of a Class 2 misdemeanor for each separate offense.&lt;/p&gt;&lt;p&gt;1954, c. 134, ¬ß 27-54.1; 1964, c. 65; 1966, c. 302; 1986, c. 188; 1988, c. 891.&lt;/p&gt;</t>
  </si>
  <si>
    <t>¬ß 10.1-1160</t>
  </si>
  <si>
    <t>Effect of proclamation on hunting season.</t>
  </si>
  <si>
    <t>&lt;p&gt;When any proclamation is issued pursuant to ¬ß &lt;a href='http://law.lis.virginia.gov/vacode/10.1-1158/'&gt;10.1-1158&lt;/a&gt; during any open hunting season (with the exception of any season on migratory birds or waterfowl, the limits of which are prescribed by any agency of the federal government), or when the opening date of any such hunting season occurs while such proclamation is effective, the season, if open, may be extended by the Governor for a period not exceeding the number of legal hunting days during which such proclamation is in effect, beginning on the first legal hunting day after the expiration of the season. If the season is not open, it may open beginning on the first legal hunting day after such proclamation is rescinded and remain open for a period not exceeding the prescribed length of the season.&lt;/p&gt;&lt;p&gt;1954, c. 134, ¬ß 27-54.2; 1972, c. 150; 1988, c. 891.&lt;/p&gt;</t>
  </si>
  <si>
    <t>¬ß 10.1-1161</t>
  </si>
  <si>
    <t>Notice of issuance, amendment or rescission of proclamation.</t>
  </si>
  <si>
    <t>&lt;p&gt;When any proclamation is issued, amended or rescinded the Secretary of the Commonwealth shall promptly give notice thereof through a newspaper or newspapers of general circulation in the area or areas affected. In addition, the Secretary may, in his discretion, give such additional notice as he deems necessary.&lt;/p&gt;&lt;p&gt;Code 1950, ¬ß 10-75; 1952, c. 417; 1956, c. 75; 1988, c. 891.&lt;/p&gt;</t>
  </si>
  <si>
    <t>SEED TREES</t>
  </si>
  <si>
    <t>¬ß 10.1-1162</t>
  </si>
  <si>
    <t>&lt;p&gt;As used in this article unless the context requires a different meaning:&lt;/p&gt;&lt;p&gt;"Diameter" means the distance through a tree at the point of average thickness as measured from outside of bark to outside of bark at a point on a trunk ten inches above the general ground level.&lt;/p&gt;&lt;p&gt;"Person" means any landowner, owner of timber, owner of timber rights, sawmill operator, sawmill owner, veneer wood operator, pulpwood contractor, or any person engaged in the business of severing timber from the stump.&lt;/p&gt;&lt;p&gt;"Tree" means any tree of a currently commercially valuable species which is six inches or more in diameter.&lt;/p&gt;&lt;p&gt;Code 1950, ¬ß 10-75; 1952, c. 417; 1956, c. 75; 1988, c. 891.&lt;/p&gt;</t>
  </si>
  <si>
    <t>¬ß 10.1-1163</t>
  </si>
  <si>
    <t>Exemptions from article.</t>
  </si>
  <si>
    <t>&lt;p&gt;A. This article shall not apply to any acre of land on which there are present at the time of final cutting of the timber 400 or more loblolly or white pine seedlings, singly or together, four feet or more in height.&lt;/p&gt;&lt;p&gt;B. This article shall not apply to any person who clears or who procures another to clear his land for bona fide agricultural or improved pasture purposes or for the purpose of subdividing such land for sale for building sites. For the purpose of this article, evidence of intent of bona fide agricultural or improved pasture use shall require, as a minimum and within twelve months from the date of completion of commercial cutting, that the land intended for such use be cleared of all trees, snags, brush, tree tops, and debris by piling and burning or otherwise disposing of same, or by enclosing the area with a well-constructed fence and planting grass seed thereon so as to make a bona fide improved pasture. In the case of clearing for building sites evidence of intent shall be the construction of dwellings or other bona fide structure in progress or completed within two years from the date of completion of commercial cutting.&lt;/p&gt;&lt;p&gt;C. This article shall not apply to land which has been zoned for a more intensive land use than agricultural or forestal use.&lt;/p&gt;&lt;p&gt;D. The provisions of this article shall not apply to any acre or acres of forest land for which a planting, cutting or management plan has been prepared, designed to provide conservation of natural resources, and which plan has been submitted to and approved by the State Forester previous to the cutting of any trees on the acre or acres concerned. If such plan has been submitted to the State Forester by registered or certified mail and he has not approved the plan, or disapproved it with a statement in writing of his reasons therefor, within a period of sixty days from the date of submission, the plan shall be deemed approved and shall be effective for the purposes of this section.&lt;/p&gt;&lt;p&gt;E. The State Forester may grant exemptions from this article to individual landowners who wish to grow hardwoods on their property. The State Forester may place conditions on the exemption as he deems advisable for the conservation of natural resources.&lt;/p&gt;&lt;p&gt;Code 1950, ¬ß¬ß 10-81, 10-82, 10-83; 1950, p. 58; 1952, c. 412; 1956, c. 75; 1960, c. 244; 1988, c. 891; 1996, c. &lt;a href='http://lis.virginia.gov/cgi-bin/legp604.exe?961+ful+CHAP0285'&gt;285&lt;/a&gt;; 1997, c. &lt;a href='http://lis.virginia.gov/cgi-bin/legp604.exe?971+ful+CHAP0146'&gt;146&lt;/a&gt;.&lt;/p&gt;</t>
  </si>
  <si>
    <t>¬ß 10.1-1164</t>
  </si>
  <si>
    <t>Pine trees to be left uncut for reseeding purposes.</t>
  </si>
  <si>
    <t>&lt;p&gt;Every landowner who cuts, or any person who cuts or procures another to cut, or any person who owns the timber at the time of cutting and knowingly and willfully allows to be cut, for commercial purposes, timber from ten acres or more of land on which loblolly or white pine, singly or together, occur and constitute twenty-five percent or more of the live trees on each acre or acres, shall reserve and leave uncut and uninjured not less than eight cone-bearing loblolly or white pine trees fourteen inches or larger in diameter on each acre thus cut and upon each acre on which such pine trees occur singly or together, unless there is in effect for such land a planting, cutting or management plan as provided in subsection D of ¬ß &lt;a href='http://law.lis.virginia.gov/vacode/10.1-1163/'&gt;10.1-1163&lt;/a&gt;. Where eight cone-bearing loblolly or white pine trees fourteen inches or larger in diameter are not present on any particular acre, there shall be left uncut and uninjured for each such pine two cone-bearing pine trees of the largest diameter present less than fourteen inches in diameter. Such pine trees shall be left uncut for the purpose of reseeding the land and shall be healthy, windfirm, and of well-developed crowns, evidencing seed-bearing ability by the presence of cones in the crowns.&lt;/p&gt;&lt;p&gt;Code 1950, ¬ß 10-76; 1950, p. 58; 1952, c. 417; 1956, c. 75; 1960, c. 244; 1968, c. 73; 1988, c. 891; 1996, c. &lt;a href='http://lis.virginia.gov/cgi-bin/legp604.exe?961+ful+CHAP0285'&gt;285&lt;/a&gt;.&lt;/p&gt;</t>
  </si>
  <si>
    <t>¬ß 10.1-1165</t>
  </si>
  <si>
    <t>When trees left for reseeding purposes may be cut.</t>
  </si>
  <si>
    <t>&lt;p&gt;Pine trees which are left uncut for purposes of reseeding shall be the property of the landowner but shall not be cut until at least three years have elapsed after the cutting of the timber on such lands.&lt;/p&gt;&lt;p&gt;Code 1950, ¬ß 10-77; 1956, c. 75; 1960, c. 244; 1972, c. 163; 1988, c. 891.&lt;/p&gt;</t>
  </si>
  <si>
    <t>¬ß 10.1-1166</t>
  </si>
  <si>
    <t>Posting or publication of notices.</t>
  </si>
  <si>
    <t>&lt;p&gt;The State Forester shall distribute notices calling attention to the provisions of this article in conspicuous places in all counties and cities where such pine timber grows in appreciable quantities, and may publish notices in newspapers of general circulation in such counties and cities.&lt;/p&gt;&lt;p&gt;Code 1950, ¬ß 10-78; 1956, c. 75; 1988, c. 891.&lt;/p&gt;</t>
  </si>
  <si>
    <t>¬ß 10.1-1167</t>
  </si>
  <si>
    <t>Penalty for violation of article.</t>
  </si>
  <si>
    <t>&lt;p&gt;Any person violating any provision of this article shall be guilty of a misdemeanor and upon conviction shall be fined thirty dollars for each seed tree cut from the land in violation of this article. The total amount of fine for any one acre shall not exceed $240.&lt;/p&gt;&lt;p&gt;Code 1950, ¬ß 10-79; 1950, p. 58; 1956, c. 75; 1972, c. 163; 1988, c. 891; 1996, c. &lt;a href='http://lis.virginia.gov/cgi-bin/legp604.exe?961+ful+CHAP0285'&gt;285&lt;/a&gt;.&lt;/p&gt;</t>
  </si>
  <si>
    <t>¬ß 10.1-1168</t>
  </si>
  <si>
    <t>Procedure to ensure proper planting after conviction; cash deposit or bond; inspection or planting by State Forester.</t>
  </si>
  <si>
    <t>&lt;p&gt;When any person is convicted of failing to leave seed trees uncut as required by ¬ß &lt;a href='http://law.lis.virginia.gov/vacode/10.1-1164/'&gt;10.1-1164&lt;/a&gt;, the judge shall require the person so convicted to immediately post with the court a cash deposit or a bond of a reputable surety company in favor of the State Forester in the amount of thirty dollars for each seed tree cut in violation of this article. The total amount of the cash deposit or bond for any one acre shall not exceed $240.&lt;/p&gt;&lt;p&gt;The judge shall cause the cash deposit or surety bond to be delivered to the State Forester, who shall hold the cash or surety bond in a special account until it is used or released as hereinafter provided. The purpose of the cash or surety bond is to ensure that the general cutover area on which seed trees have been cut in violation of this article shall be planted with tree seedlings of the same species as the trees cut in violation of this article in a manner hereinafter specified.&lt;/p&gt;&lt;p&gt;For each acre on which trees have been cut in violation of this article, a number up to 600, as determined by the State Forester, of tree seedlings shall be planted on the general cutover area on which seed trees were cut in violation. Each seedling shall be planted in a separate hole at least six feet from any other planted seedling. Seedlings shall be planted at least six feet from any sapling or tree which may shade the planted seedling from direct sunlight. If stems of noncommercial species prevent the planting of tree seedlings in the manner herein described on any area in violation, a sufficient number of such stems shall be cut, girdled or poisoned to permit the required number of seedlings to be planted. The seedlings shall be planted during the period of the year when forest tree seedlings are customarily planted in the section of the Commonwealth in which the cutover area is located. After receipt of the tree seedlings from the nursery, care shall be taken to keep the seedling roots in a moist, uninjured condition at all times prior to actual planting, and the seedlings shall be planted in a careful, workmanlike manner. Planted seedlings shall be of the same tree species as the seed trees cut in violation, or if two or more seed tree species are cut in violation, the species of the planted seedlings shall be in proportion to the seed trees cut in violation. The above specified manner of planting and tree species planted shall be observed whether the planting is done by the person found in violation of this article or by the State Forester.&lt;/p&gt;&lt;p&gt;A person convicted of violating this article may plant tree seedlings on the general cutover area of the species and in the manner specified herein within one year following the date of conviction. Upon completion of the planting, the person shall immediately notify the State Forester in writing that the area has been planted. The State Forester or his representative shall then inspect the area and if he finds the planting to be done in accordance with the specifications set forth, he shall notify the person in writing and return the cash deposit or surety bond to the person depositing it.&lt;/p&gt;&lt;p&gt;If, upon inspection, the State Forester finds that the general cutover area or any part thereof has not been planted in the manner and during the period of year specified, or that the area has not been planted previous to one year following the date of conviction, the State Forester shall then plant the area during the next planting season, and do such forest cultural work as he deems necessary by reason of the delayed planting, keeping a careful and accurate account of all costs incurred, including a reasonable administrative cost. Following completion of the planting the State Forester shall prepare a certified statement showing the cost of planting, which shall be paid from the cash deposit, or if a surety bond has been deposited the State Forester shall collect the cost of planting from the bonding company. The State Forester shall then submit to the person making the deposit a certified statement of the cost of planting, together with any cash remaining after paying the cost of planting and forest cultural work.&lt;/p&gt;&lt;p&gt;The State Forester shall not be required to expend for planting and forest cultural operations more than thirty dollars per seed tree cut in violation of this article.&lt;/p&gt;&lt;p&gt;1956, c. 75, ¬ß 10-79.1; 1960, c. 269; 1972, c. 163; 1988, c. 891; 1996, c. &lt;a href='http://lis.virginia.gov/cgi-bin/legp604.exe?961+ful+CHAP0285'&gt;285&lt;/a&gt;.&lt;/p&gt;</t>
  </si>
  <si>
    <t>¬ß 10.1-1169</t>
  </si>
  <si>
    <t>Liability for failure to carry out planting, cutting or management plan; reforestation of area by State Forester.</t>
  </si>
  <si>
    <t>&lt;p&gt;A. Any person failing to carry out, fulfill or complete any term or provision of any planting, cutting, or management plan submitted to and approved by the State Forester as provided in subsection D of ¬ß &lt;a href='http://law.lis.virginia.gov/vacode/10.1-1163/'&gt;10.1-1163&lt;/a&gt; shall be liable to the Commonwealth in a civil suit brought by the Attorney General in the name of the Commonwealth in any court of competent jurisdiction for, at least $240 per acre for each acre or part of an acre subject to such plan and legal fees incurred by the Commonwealth. All moneys collected pursuant to this subsection, exclusive of court costs and legal fees incurred by the Commonwealth, shall be delivered to the State Forester, who shall deposit the money in the Forestry Operations Fund in the state treasury until it is used or released as hereinafter provided. Such deposit may only be spent to ensure that the area for which the planting, cutting or management plan was approved by the State Forester shall be reforested in the manner hereinafter specified.&lt;/p&gt;&lt;p&gt;B. During the year following the date of payment of any judgment rendered in favor of the Commonwealth pursuant to subsection A of this section and at the season when forest tree seedlings are customarily planted in the section of the Commonwealth where the planting, cutting or management plan area is located, the State Forester shall plant, or cause to be planted, on the area, as many forest tree seedlings as he deems necessary to reforest the area adequately. The tree species used in reforesting the area may be the same as the pine species cut from the area, or the species may be a mixture suitable for reforesting the area, in the judgment of the State Forester.&lt;/p&gt;&lt;p&gt;C. If, upon inspection, the State Forester finds that the area for which the forest management plan was approved is covered with a growth of woody plants, sprouts, brush and briars of such a density as to retard or preclude the establishment and development of the planted tree seedlings, he may perform or cause to be performed forest cultural measures, such as bulldozing, disking, poisoning by spray, and similar measures, necessary to make the area suitable for the planting, establishment and development of tree seedlings.&lt;/p&gt;&lt;p&gt;D. The State Forester shall keep an accurate account of all costs involved, including reasonable administrative costs, and shall transfer such costs from the Forestry Operations Fund into the Department operating account for protection and development of the forest resources of the Commonwealth. If, after having complied with the reforestation provisions of this section, any money remains in the special account to the credit of any particular case, the unexpended balance shall be paid to the person against whom a judgment was rendered pursuant to the provisions of subsection A.&lt;/p&gt;&lt;p&gt;E. The expenditure by the State Forester for reforestation on any individual area as herein provided shall not exceed the amount of the judgment paid for the reforestation of such area.&lt;/p&gt;&lt;p&gt;1964, c. 235, ¬ß 10-83.01; 1972, c. 163; 1986, c. 567; 1988, c. 891; 1996, c. &lt;a href='http://lis.virginia.gov/cgi-bin/legp604.exe?961+ful+CHAP0285'&gt;285&lt;/a&gt;.&lt;/p&gt;</t>
  </si>
  <si>
    <t>REFORESTATION OF TIMBERLANDS</t>
  </si>
  <si>
    <t>¬ß 10.1-1170</t>
  </si>
  <si>
    <t>Administration of article.</t>
  </si>
  <si>
    <t>&lt;p&gt;The State Forester shall administer the provisions of this article, including the protection, preservation and perpetuation of forest resources by means of reforestation to allow continuous growth of timber on lands suitable therefor, and is authorized to employ personnel; purchase equipment, materials, and supplies; maintain and transport equipment; and make other expenditures and payments authorized by law, and as directed by the regulations adopted for the administration of this article. In any one fiscal year, the expenditures for salaries of administrative supervisory personnel shall not exceed ten percent of the general fund appropriation and forest products taxes collected and deposited in the Reforestation of Timberlands Fund as provided in ¬ß &lt;a href='http://law.lis.virginia.gov/vacode/10.1-1174/'&gt;10.1-1174&lt;/a&gt; for that particular year.&lt;/p&gt;&lt;p&gt;1981, c. 371, ¬ß 10-90.31; 1984, c. 750; 1986, c. 567; 1988, c. 891.&lt;/p&gt;</t>
  </si>
  <si>
    <t>¬ß 10.1-1171</t>
  </si>
  <si>
    <t>&lt;p&gt;A. This article shall not apply to any tract of land in excess of 500 acres under the sole ownership of an individual, corporation, partnership, trust, association, or any other business unit, device, or arrangement.&lt;/p&gt;&lt;p&gt;B. This article shall not apply to any acre or part of an acre on which the landowner is receiving federal financial assistance for growing timber.&lt;/p&gt;&lt;p&gt;1981, c. 371, ¬ß¬ß 10-90.33, 10-90.34, 10-90.35; 1988, c. 891; 1996, c. &lt;a href='http://lis.virginia.gov/cgi-bin/legp604.exe?961+ful+CHAP0733'&gt;733&lt;/a&gt;.&lt;/p&gt;</t>
  </si>
  <si>
    <t>¬ß 10.1-1172</t>
  </si>
  <si>
    <t>&lt;p&gt;Repealed by Acts 2012, cc. &lt;a href='http://lis.virginia.gov/cgi-bin/legp604.exe?121+ful+CHAP0803'&gt;803&lt;/a&gt; and &lt;a href='http://lis.virginia.gov/cgi-bin/legp604.exe?121+ful+CHAP0835'&gt;835&lt;/a&gt;, cl. 19.&lt;/p&gt;</t>
  </si>
  <si>
    <t>¬ß 10.1-1173</t>
  </si>
  <si>
    <t>Authority of State Forester; reforestation options; lien.</t>
  </si>
  <si>
    <t>&lt;p&gt;The State Forester is authorized, upon the request of a landowner, to examine timberland and make recommendations concerning reforestation. He may make available to landowners, with or without charge, use of specialized state-owned equipment and tree seedlings, tree seed, materials, and services of specialized state personnel for the purpose of preparing land for reforestation and reforesting land devoted to growing timber, in accordance with administrative regulations.&lt;/p&gt;&lt;p&gt;Upon the completion of each separate reforestation project in accordance with the recommendations and approval of the State Forester, the State Forester shall determine the total cost of the project including money paid or payable to a contractor for services performed on the project, for labor, and for other costs incurred by the landowner, including a standard rental rate value for use of state-owned equipment and the cost of tree seedlings, tree seed, materials, and specialized state personnel used on the project.&lt;/p&gt;&lt;p&gt;The following incentive to reforesting land may be utilized by the State Forester: whenever a landowner completes a reforestation project in accordance with the recommendations and approval of the State Forester, through the use of his own equipment, material and personnel, or through the employment of a contractor where no state equipment, materials or personnel are used, or are used only in part, the State Forester shall determine the total cost of the project based on current commercial rental rate for machines similar to types used, cost of material, and cost of personnel where the landowner does his own work on the project, or based on the contractor's statement of cost or paid receipts furnished by the landowner where work is done by a contractor together with and at the standard rental value for use of any state-owned specialized equipment, tree seedlings, tree seed, materials, and specialized state personnel used on the project. The State Forester, from funds appropriated for the purposes of this article, may pay to the landowner an amount not to exceed seventy-five percent of the total cost of the project, as above determined, or ninety dollars per acre, whichever is the lesser.&lt;/p&gt;&lt;p&gt;1981, c. 371, ¬ß 10-90.36; 1984, c. 750; 1986, c. 567; 1988, c. 891.&lt;/p&gt;</t>
  </si>
  <si>
    <t>¬ß 10.1-1174</t>
  </si>
  <si>
    <t>Reforestation of Timberlands Fund.</t>
  </si>
  <si>
    <t>&lt;p&gt;All moneys paid to or collected by the State Forester for rental equipment, tree seedlings, seed and material furnished, and specialized personnel services rendered to a landowner and all moneys collected or received from settlement of liens, including principal, interest and fines, authorized under this article shall be paid into the state treasury. All such moneys shall be credited by the State Comptroller as special revenues to the Reforestation of Timberlands Fund of the Department of Forestry to be expended solely for reforesting privately owned timberlands of the Commonwealth as provided in this article.&lt;/p&gt;&lt;p&gt;1981, c. 371, ¬ß 10-90.37; 1984, c. 750; 1986, c. 567; 1988, c. 891.&lt;/p&gt;</t>
  </si>
  <si>
    <t>¬ß 10.1-1175</t>
  </si>
  <si>
    <t>Certain rights of landowner not limited.</t>
  </si>
  <si>
    <t>&lt;p&gt;This article shall not limit the right of any landowner to contract with individuals, organizations, and public bodies to provide for the utilization of the land for recreational purposes, or to grant open space easements over the land to public bodies.&lt;/p&gt;&lt;p&gt;1981, c. 371, ¬ß 10-90.39; 1988, c. 891.&lt;/p&gt;</t>
  </si>
  <si>
    <t>¬ß 10.1-1176</t>
  </si>
  <si>
    <t>When provisions of article effective.</t>
  </si>
  <si>
    <t>&lt;p&gt;This article shall not be effective during any biennium for which the General Assembly fails to appropriate from the state general fund a sum which equals or exceeds the total revenues collected from the forest products tax for the immediately preceding two years; a report of such sum shall be submitted by the State Forester to the Governor on or before November 1 of the last year of the preceding biennium.&lt;/p&gt;&lt;p&gt;1981, c. 371, ¬ß 10-90.38; 1988, c. 891; 1998, c. &lt;a href='http://lis.virginia.gov/cgi-bin/legp604.exe?981+ful+CHAP0420'&gt;420&lt;/a&gt;.&lt;/p&gt;</t>
  </si>
  <si>
    <t>INSECT INFESTATION AND DISEASES OF FOREST TREES</t>
  </si>
  <si>
    <t>¬ß 10.1-1177</t>
  </si>
  <si>
    <t>Authority of Department of Forestry.</t>
  </si>
  <si>
    <t>&lt;p&gt;The Department of Forestry is authorized to and responsible for (i) investigating insect infestations and disease infections which affect stands of forest trees, and (ii) devising and demonstrating control measures to interested persons. The State Forester shall administer the provisions of this article. Authority for quarantine procedure now vested in the Department of Agriculture and Consumer Services shall remain in that Department.&lt;/p&gt;&lt;p&gt;1952, c. 657, ¬ß 10-90.3; 1986, c. 567; 1988, c. 891.&lt;/p&gt;</t>
  </si>
  <si>
    <t>¬ß 10.1-1178</t>
  </si>
  <si>
    <t>&lt;p&gt;As used in this article, unless the context requires a different meaning:&lt;/p&gt;&lt;p&gt;"Forest land" means land on which forest trees are found.&lt;/p&gt;&lt;p&gt;"Forest trees" means only those trees which are a part of and constitute a stand of potential, immature, or mature commercial timber trees. The term "forest trees" includes shade trees of any species around houses, along highways and within cities and towns if the trees constitute an insect or disease menace to nearby timber trees or timber stands.&lt;/p&gt;&lt;p&gt;"Infection" means infection by any disease affecting forest trees which is declared by the State Forester to be dangerously injurious to forest trees.&lt;/p&gt;&lt;p&gt;"Infestation" means infestation by means of any insect which is declared by the State Forester to be dangerously injurious to forest trees.&lt;/p&gt;&lt;p&gt;"Person" includes an individual, partnership, corporation, company, society or association.&lt;/p&gt;&lt;p&gt;1952, c. 657, ¬ß 10-90.4; 1986, c. 539; 1988, c. 891.&lt;/p&gt;</t>
  </si>
  <si>
    <t>¬ß 10.1-1179</t>
  </si>
  <si>
    <t>State Forester to investigate; notice to landowners.</t>
  </si>
  <si>
    <t>&lt;p&gt;Where an insect infestation or disease infection is believed to exist on forest land within this Commonwealth, the State Forester shall investigate the condition. Whenever he finds that an infestation or infection exists he shall give notice in writing by mail or otherwise to each forest landowner within the affected area, advising him of the nature of the infestation or infection and the recommended control measures, and offering him technical advice on methods of carrying out control measures.&lt;/p&gt;&lt;p&gt;1952, c. 657, ¬ß 10-90.5; 1988, c. 891.&lt;/p&gt;</t>
  </si>
  <si>
    <t>¬ß 10.1-1180</t>
  </si>
  <si>
    <t>Cooperation with individuals and public agencies.</t>
  </si>
  <si>
    <t>&lt;p&gt;The Department of Forestry is authorized to cooperate with persons, counties, state agencies, and United States government agencies, and the appropriate authorities of adjacent states concerning forest tree insect and disease investigation and control, and to accept money, gifts and donations and to disburse the same for the purpose of carrying out the provisions of this article.&lt;/p&gt;&lt;p&gt;1952, c. 657, ¬ß 10-90.7; 1986, c. 567; 1988, c. 891.&lt;/p&gt;</t>
  </si>
  <si>
    <t>¬ß 10.1-1181</t>
  </si>
  <si>
    <t>Control of Forest Tree Insects and Diseases Fund.</t>
  </si>
  <si>
    <t>&lt;p&gt;A special fund in the state treasury known as the Control of Forest Tree Insects and Diseases Fund shall consist of all moneys appropriated thereto by the General Assembly, all revenues collected under the provisions of this article, and any moneys paid into the state treasury or to the State Forester, the Board of Forestry, or the Department of Forestry by the federal government or any agency thereof to be used for the purposes of this article. All such funds are hereby appropriated to the Department of Forestry to be used to carry out the purposes of this article.&lt;/p&gt;&lt;p&gt;1952, c. 657, ¬ß 10-90.9; 1986, c. 567; 1988, c. 891.&lt;/p&gt;</t>
  </si>
  <si>
    <t>SILVICULTURAL ACTIVITIES AFFECTING WATER QUALITY</t>
  </si>
  <si>
    <t>¬ß 10.1-1181.1</t>
  </si>
  <si>
    <t>&lt;p&gt;As used in this article unless the context requires a different meaning:&lt;/p&gt;&lt;p&gt;"Operator" means any person that operates or has operated or exercises or has exercised control over any silvicultural activity.&lt;/p&gt;&lt;p&gt;"Owner" means any person that (i) owns or leases land on which silvicultural activity occurs or has occurred or (ii) owns timber on land on which silvicultural activity occurs or has occurred.&lt;/p&gt;&lt;p&gt;"Pollution" means such alteration of the physical, chemical or biological properties of any state waters resulting from sediment deposition as will or is likely to create a nuisance or render such waters (i) harmful or detrimental or injurious to the public health, safety or welfare, or to the health of animals, fish or aquatic life; (ii) unsuitable with reasonable treatment for use as present or possible future sources of public water supply; or (iii) unsuitable for recreational, commercial, industrial, agricultural, or other reasonable uses.&lt;/p&gt;&lt;p&gt;"Silvicultural activity" means any forest management activity, including but not limited to the harvesting of timber, the construction of roads and trails for forest management purposes, and the preparation of property for reforestation.&lt;/p&gt;&lt;p&gt;"Special order" means a special order or emergency special order issued under subsection B or C of ¬ß &lt;a href='http://law.lis.virginia.gov/vacode/10.1-1181.2/'&gt;10.1-1181.2&lt;/a&gt;.&lt;/p&gt;&lt;p&gt;1993, c. 948; 1998, c. &lt;a href='http://lis.virginia.gov/cgi-bin/legp604.exe?981+ful+CHAP0578'&gt;578&lt;/a&gt;.&lt;/p&gt;</t>
  </si>
  <si>
    <t>¬ß 10.1-1181.2</t>
  </si>
  <si>
    <t>Conduct of silvicultural activities; issuance of special orders.</t>
  </si>
  <si>
    <t>&lt;p&gt;A. If the State Forester believes that an owner or operator has conducted or is conducting or has allowed or is allowing the conduct of any silvicultural activity in a manner that is causing or is likely to cause pollution, he may enter upon the silvicultural operation for inspection to determine whether the activity is causing or likely to cause pollution and notify the owner or operator regarding the activity that is causing or likely to cause pollution and recommend (i) corrective measures and (ii) a reasonable time period to prevent, mitigate, or eliminate the pollution. If the owner or operator fails to take action to prevent, mitigate, or eliminate the pollution, the State Forester shall issue a special order pursuant to subsection B or C. Failure of the State Forester to notify an owner or operator of such corrective measures shall not impair the State Forester's authority to issue special orders pursuant to subsection B or C.&lt;/p&gt;&lt;p&gt;B. The State Forester shall have the authority to issue special orders to any owner or operator who has conducted or is conducting, or has allowed or is allowing to be conducted, any silvicultural activity in a manner that is causing or is likely to cause pollution, to cease immediately all or part of the silvicultural activities on the site, and to implement specified corrective measures within a stated period of time. Such special orders are to be issued only after the owner or operator has been given the opportunity for a hearing with reasonable notice to the owner or operator, or both, of the time, place and purpose thereof, and they shall become effective not less than five days after service as provided in subsection D.&lt;/p&gt;&lt;p&gt;C. If the State Forester finds that any owner or operator is conducting any silvicultural activity in a manner that is causing or is likely to cause an alteration of the physical, chemical or biological properties of any state waters resulting from sediment deposition presenting an imminent and substantial danger to (i) the public health, safety or welfare, or the health of animals, fish or aquatic life; (ii) a public water supply; or (iii) recreational, commercial, industrial, agricultural or other reasonable uses, the State Forester may issue, without advance notice or hearing, an emergency order directing the owner or operator, or both, to cease immediately all or part of the silvicultural activities on the site, and to implement specified corrective measures within a stated period of time. The commencement of proceedings by the State Forester for the issuance of a special order pursuant to subsection B shall not impair the State Forester's authority to issue an emergency special order pursuant to this subsection. The State Forester shall provide an opportunity for a hearing, after reasonable notice as to the time and place thereof to the owner or operator, to affirm, modify, amend or cancel such emergency special order.&lt;/p&gt;&lt;p&gt;D. The owner or operator to whom such special order is directed shall be notified by certified mail, return receipt requested, sent to the last known address of the owner, or operator, or by personal delivery by an agent of the State Forester, and the time limits specified shall be counted from the date of receipt.&lt;/p&gt;&lt;p&gt;E. The State Forester shall not issue a special order to any owner or operator who has incorporated generally acceptable water quality protection techniques in the operation of silvicultural activities, which techniques have failed to prevent pollution, if the State Forester determines that the pollution is the direct result of unusual weather events that could not have been reasonably anticipated.&lt;/p&gt;&lt;p&gt;F. Any hearing required under this section shall be conducted in accordance with ¬ß &lt;a href='http://law.lis.virginia.gov/vacode/2.2-4020/'&gt;2.2-4020&lt;/a&gt; unless the parties consent to informal proceedings.&lt;/p&gt;&lt;p&gt;G. The State Forester shall not issue a notice under subsection A or a special order or emergency special order under subsection B or C more than one year after the silvicultural activity has occurred on the property. Any such notice, special order, or emergency special order shall remain in effect until the State Forester determines that corrective measures specified therein have been implemented.&lt;/p&gt;&lt;p&gt;H. Prior to completion but not later than three working days after the commencement of an operation, the operator shall notify the State Forester of the commercial harvesting of timber. For the purpose of this section, commercial harvesting of timber means the harvesting of trees for the primary purpose of transporting to another site for additional manufacturing. The notification may be verbal or written and shall (i) specify the location and the actual or anticipated date of the activity, (ii) include an owner's name or the owner's representative or agent and contact information, and (iii) be provided in a manner or form as prescribed by the State Forester. If an operator fails to comply with the provisions of this subsection, the State Forester may assess a civil penalty of $250 for the initial violation and not more than $1,000 for any subsequent violation within a 24-month period by the operator. Such civil penalties shall be paid into the state treasury and credited to the Virginia Forest Water Quality Fund pursuant to ¬ß &lt;a href='http://law.lis.virginia.gov/vacode/10.1-1181.7/'&gt;10.1-1181.7&lt;/a&gt;.&lt;/p&gt;&lt;p&gt;1993, c. 948; 1998, c. &lt;a href='http://lis.virginia.gov/cgi-bin/legp604.exe?981+ful+CHAP0578'&gt;578&lt;/a&gt;; 2002, cc. &lt;a href='http://lis.virginia.gov/cgi-bin/legp604.exe?021+ful+CHAP0293'&gt;293&lt;/a&gt;, &lt;a href='http://lis.virginia.gov/cgi-bin/legp604.exe?021+ful+CHAP0304'&gt;304&lt;/a&gt;, &lt;a href='http://lis.virginia.gov/cgi-bin/legp604.exe?021+ful+CHAP0376'&gt;376&lt;/a&gt;; 2003, c. &lt;a href='http://lis.virginia.gov/cgi-bin/legp604.exe?031+ful+CHAP0812'&gt;812&lt;/a&gt;; 2004, c. &lt;a href='http://lis.virginia.gov/cgi-bin/legp604.exe?041+ful+CHAP0228'&gt;228&lt;/a&gt;; 2009, c. &lt;a href='http://lis.virginia.gov/cgi-bin/legp604.exe?091+ful+CHAP0572'&gt;572&lt;/a&gt;.&lt;/p&gt;</t>
  </si>
  <si>
    <t>¬ß 10.1-1181.3</t>
  </si>
  <si>
    <t>&lt;p&gt;A. Any owner or operator who violates, or fails or refuses to obey any special order may be assessed a civil penalty by the State Forester. Such penalty shall not exceed $5,000 for each violation. Each day of a continuing violation may be deemed a separate violation for purposes of assessing penalties. In determining the amount of the penalty, consideration shall be given to the owner's or operator's history of noncompliance; the seriousness of the violation, including any irreparable harm to the environment and any hazard to the health or safety of the public; whether the owner or operator was negligent; and the demonstrated good faith of the owner or operator in reporting and remedying the pollution.&lt;/p&gt;&lt;p&gt;B. A civil penalty may be assessed by the State Forester only after the owner or operator has been given an opportunity for a hearing. Any hearing required under this section shall be conducted in accordance with ¬ß &lt;a href='http://law.lis.virginia.gov/vacode/2.2-4020/'&gt;2.2-4020&lt;/a&gt;, unless the parties consent to informal proceedings. If the owner or operator fails to avail himself of the opportunity for a formal hearing, a civil penalty shall be assessed by the State Forester after the State Forester finds that a violation of a special order has occurred and the amount of the civil penalty warranted, and issues an order requiring that the civil penalty be paid.&lt;/p&gt;&lt;p&gt;C. If a person who is required under this article to pay a civil penalty fails to do so, the State Forester may transmit a true copy of the final order assessing such penalty to the clerk of circuit court of any county or city wherein it is ascertained that the person owing the penalty has any estate; and the clerk to whom such copy is sent shall record it, as a judgment is required by law to be recorded, and shall index the same in the name of the Commonwealth as well as of the person owing the penalty, and thereupon there shall be a lien in favor of the Commonwealth on the property of the owner or operator within such county or city in the amount of the penalty. The State Forester may collect civil penalties that are owed in the same manner as provided by law in respect to judgment of a court of record. All civil penalties shall be paid into the state treasury and deposited by the State Treasurer into the Virginia Forest Water Quality Fund pursuant to ¬ß &lt;a href='http://law.lis.virginia.gov/vacode/10.1-1181.7/'&gt;10.1-1181.7&lt;/a&gt;.&lt;/p&gt;&lt;p&gt;D. With the consent of any owner or operator who has violated or failed, neglected or refused to obey any special order of the State Forester issued pursuant to subsection B or C of ¬ß &lt;a href='http://law.lis.virginia.gov/vacode/10.1-1181.2/'&gt;10.1-1181.2&lt;/a&gt;, the State Forester may provide, in an order issued by the State Forester against such owner or operator, for the payment of civil charges for violations in specific sums, not to exceed the limit specified in subsection A of this section. Such civil charges shall be in lieu of any civil penalty that could be imposed under subsection A of this section, and shall be placed in the Virginia Forest Water Quality Fund pursuant to ¬ß &lt;a href='http://law.lis.virginia.gov/vacode/10.1-1181.7/'&gt;10.1-1181.7&lt;/a&gt;.&lt;/p&gt;&lt;p&gt;1993, c. 948; 2004, c. &lt;a href='http://lis.virginia.gov/cgi-bin/legp604.exe?041+ful+CHAP0228'&gt;228&lt;/a&gt;.&lt;/p&gt;</t>
  </si>
  <si>
    <t>¬ß 10.1-1181.4</t>
  </si>
  <si>
    <t>Final decisions; costs of hearing examiner.</t>
  </si>
  <si>
    <t>&lt;p&gt;A. Any final order or decision rendered pursuant to this article shall be reduced to writing and shall contain the explicit findings of fact and conclusions of law upon which the decision is based. Certified copies of the written decision shall be delivered or mailed by certified mail to the parties affected by the decision.&lt;/p&gt;&lt;p&gt;B. If any final agency case decision is rendered following a hearing conducted in accordance with ¬ß &lt;a href='http://law.lis.virginia.gov/vacode/2.2-4020/'&gt;2.2-4020&lt;/a&gt; presided over by a hearing officer, the officer shall be paid by the State Forester if the owner or operator is the prevailing party, or by the owner or operator if the State Forester is the prevailing party. The findings of the hearing officer shall specify which party prevailed in the hearing.&lt;/p&gt;&lt;p&gt;1993, c. 948.&lt;/p&gt;</t>
  </si>
  <si>
    <t>¬ß 10.1-1181.5</t>
  </si>
  <si>
    <t>Judicial review.</t>
  </si>
  <si>
    <t>&lt;p&gt;Any person aggrieved by a final order or decision under this article shall be entitled to judicial review thereof in accordance with the Administrative Process Act (¬ß &lt;a href='http://law.lis.virginia.gov/vacode/2.2-4000/'&gt;2.2-4000&lt;/a&gt; et seq.). The commencement of a proceeding for judicial review under this section shall not, unless specifically ordered by the court, operate as a stay of the order or decision of the State Forester.&lt;/p&gt;&lt;p&gt;1993, c. 948.&lt;/p&gt;</t>
  </si>
  <si>
    <t>¬ß 10.1-1181.6</t>
  </si>
  <si>
    <t>Enforcement by injunction.</t>
  </si>
  <si>
    <t>&lt;p&gt;Any owner or operator violating or failing, neglecting or refusing to obey any special order issued by the State Forester may be compelled in a proceeding instituted in any appropriate circuit court by the State Forester to obey same and to comply therewith by injunction, mandamus or other appropriate remedy, without the necessity of showing that an adequate remedy at law does not exist.&lt;/p&gt;&lt;p&gt;1993, c. 948.&lt;/p&gt;</t>
  </si>
  <si>
    <t>¬ß 10.1-1181.7</t>
  </si>
  <si>
    <t>Virginia Forest Water Quality Fund established; administration and disbursements.</t>
  </si>
  <si>
    <t>&lt;p&gt;A. There is hereby established a special, nonreverting fund in the state treasury to be known as the Virginia Forest Water Quality Fund, hereafter referred to as the Fund, to be used for education efforts, promoting the implementation of proper silvicultural activities, research, and monitoring the effectiveness of practices to prevent erosion and sedimentation. The Fund shall be a nonlapsing fund consisting of moneys received and credited to the Fund by the State Treasurer for civil penalties and civil charges assessed pursuant to this article. Interest earned on the Fund shall be credited to the Fund. The Fund shall be established on the books of the State Comptroller. Any money remaining in the Fund at the end of the biennium shall not revert to the general fund but shall remain in the Fund.&lt;/p&gt;&lt;p&gt;B. Disbursement of moneys from the Fund shall be made by the State Comptroller at the written request of the State Forester. Disbursements from the Fund may be made for the purposes set forth in subsection A of this section, including, but not limited to, personnel, administrative, and equipment costs and expenses directly incurred by the Department in connection with such purposes.&lt;/p&gt;&lt;p&gt;1993, c. 948.&lt;/p&gt;</t>
  </si>
  <si>
    <t>FORESTERS</t>
  </si>
  <si>
    <t>¬ß 10.1-1181.8</t>
  </si>
  <si>
    <t>&lt;p&gt;As used in this article, unless the context requires a different meaning:&lt;/p&gt;&lt;p&gt;"Forester" means any person who is engaged in the science, profession and practice of forestry and who possesses the qualifications required by this article.&lt;/p&gt;&lt;p&gt;"Forestry" means the science, art and practice of creating, managing, using and conserving forests and associated natural resources for human benefit and in a sustainable manner to meet desired goals, needs, and values.&lt;/p&gt;&lt;p&gt;2002, c. &lt;a href='http://lis.virginia.gov/cgi-bin/legp604.exe?021+ful+CHAP0447'&gt;447&lt;/a&gt;.&lt;/p&gt;</t>
  </si>
  <si>
    <t>¬ß 10.1-1181.9</t>
  </si>
  <si>
    <t>Requirements for forester title.</t>
  </si>
  <si>
    <t>&lt;p&gt;In order to use the title of forester in connection with any practice of forestry the person shall hold a baccalaureate or higher degree from an institution of higher education curriculum accredited by the Society of American Foresters and such degree curriculum shall meet the minimum education criterion set forth by the Society in the fields of forest ecology and biology, management of forest resources, and forest resources policy and administration.&lt;/p&gt;&lt;p&gt;2002, c. &lt;a href='http://lis.virginia.gov/cgi-bin/legp604.exe?021+ful+CHAP0447'&gt;447&lt;/a&gt;.&lt;/p&gt;</t>
  </si>
  <si>
    <t>¬ß 10.1-1181.10</t>
  </si>
  <si>
    <t>Activities not prohibited.</t>
  </si>
  <si>
    <t>&lt;p&gt;The provisions of this article shall not prohibit:&lt;/p&gt;&lt;p&gt;1. Any person from performing forestry functions and services so long as he does not represent himself to the public as a forester;&lt;/p&gt;&lt;p&gt;2. An employee or subordinate of a forester from performing forestry functions and services; or&lt;/p&gt;&lt;p&gt;3. The practice of any profession or occupation that is regulated by a regulatory board within the Department of Professional and Occupational Regulation or other state agency.&lt;/p&gt;&lt;p&gt;2002, c. &lt;a href='http://lis.virginia.gov/cgi-bin/legp604.exe?021+ful+CHAP0447'&gt;447&lt;/a&gt;.&lt;/p&gt;</t>
  </si>
  <si>
    <t>¬ß 10.1-1181.11</t>
  </si>
  <si>
    <t>Injunctive relief.</t>
  </si>
  <si>
    <t>&lt;p&gt;The Attorney General or any other person may apply to the circuit court in a jurisdiction where venue is proper for injunctive relief to restrain a person who has violated the provisions of this article.&lt;/p&gt;&lt;p&gt;2002, c. &lt;a href='http://lis.virginia.gov/cgi-bin/legp604.exe?021+ful+CHAP0447'&gt;447&lt;/a&gt;.&lt;/p&gt;</t>
  </si>
  <si>
    <t>¬ß 10.1-1181.12</t>
  </si>
  <si>
    <t>Exemption from article.</t>
  </si>
  <si>
    <t>&lt;p&gt;The provisions of this article shall not apply to any person who supplies the Department of Forestry with information or documentation showing that such person was actively engaged in the practice of forestry for a continuous period of at least ten years prior to July 1, 2002. The Department shall maintain and make available to the public a list of all persons who satisfy the requirements of this section.&lt;/p&gt;&lt;p&gt;2002, c. &lt;a href='http://lis.virginia.gov/cgi-bin/legp604.exe?021+ful+CHAP0447'&gt;447&lt;/a&gt;.&lt;/p&gt;</t>
  </si>
  <si>
    <t>DEPARTMENT OF ENVIRONMENTAL QUALITY</t>
  </si>
  <si>
    <t>¬ß 10.1-1182</t>
  </si>
  <si>
    <t>&lt;p&gt;As used in this chapter, unless the context requires a different meaning:&lt;/p&gt;&lt;p&gt;"Department" means the Department of Environmental Quality.&lt;/p&gt;&lt;p&gt;"Director" means the Director of the Department of Environmental Quality.&lt;/p&gt;&lt;p&gt;"Environment" means the natural, scenic and historic attributes of the Commonwealth.&lt;/p&gt;&lt;p&gt;"Special order" means an administrative order issued to any party that has a stated duration of not more than twelve months and that may include a civil penalty of not more than $10,000.&lt;/p&gt;&lt;p&gt;1992, c. 887; 1996, c. &lt;a href='http://lis.virginia.gov/cgi-bin/legp604.exe?961+ful+CHAP1005'&gt;1005&lt;/a&gt;.&lt;/p&gt;</t>
  </si>
  <si>
    <t>¬ß 10.1-1182.1</t>
  </si>
  <si>
    <t>&lt;p&gt;Whenever in this chapter the Department is required to send any mail or notice by certified mail and such mail or notice is sent certified mail, return receipt requested, then any subsequent, identical mail or notice that is sent by the Department may be sent by regular mail.&lt;/p&gt;&lt;p&gt;2011, c. &lt;a href='http://lis.virginia.gov/cgi-bin/legp604.exe?111+ful+CHAP0566'&gt;566&lt;/a&gt;.&lt;/p&gt;</t>
  </si>
  <si>
    <t>¬ß 10.1-1183</t>
  </si>
  <si>
    <t>Creation of Department of Environmental Quality; statement of policy.</t>
  </si>
  <si>
    <t>&lt;p&gt;There is hereby created a Department of Environmental Quality by the consolidation of the programs, functions, staff, facilities, assets and obligations of the following agencies: the State Water Control Board, the Department of Air Pollution Control, the Department of Waste Management, and the Council on the Environment. Wherever in this title and in the Code of Virginia reference is made to the Department of Air Pollution Control, the Department of Waste Management or the Council on the Environment, or any division thereof, it shall mean the Department of Environmental Quality.&lt;/p&gt;&lt;p&gt;It shall be the policy of the Department of Environmental Quality to protect the environment of Virginia in order to promote the health and well-being of the Commonwealth's citizens. The purposes of the Department are:&lt;/p&gt;&lt;p&gt;1. To assist in the effective implementation of the Constitution of Virginia by carrying out state policies aimed at conserving the Commonwealth's natural resources and protecting its atmosphere, land and waters from pollution.&lt;/p&gt;&lt;p&gt;2. To coordinate permit review and issuance procedures to protect all aspects of Virginia's environment.&lt;/p&gt;&lt;p&gt;3. To enhance public participation in the regulatory and permitting processes.&lt;/p&gt;&lt;p&gt;4. To establish and effectively implement a pollution prevention program to reduce the impact of pollutants on Virginia's natural resources.&lt;/p&gt;&lt;p&gt;5. To establish procedures for, and undertake, long-range environmental program planning and policy analysis.&lt;/p&gt;&lt;p&gt;6. To conduct comprehensive evaluations of the Commonwealth's environmental protection programs.&lt;/p&gt;&lt;p&gt;7. To develop uniform administrative systems to ensure coherent environmental policies.&lt;/p&gt;&lt;p&gt;8. To coordinate state reviews with federal agencies on environmental issues, such as environmental impact statements.&lt;/p&gt;&lt;p&gt;9. To promote environmental quality through public hearings and expeditious and comprehensive permitting, inspection, monitoring and enforcement programs, and provide effective service delivery to the regulated community.&lt;/p&gt;&lt;p&gt;10. To advise the Governor and General Assembly, and, on request, assist other officers, employees, and public bodies of the Commonwealth, on matters relating to environmental quality and the effectiveness of actions and programs designed to enhance that quality.&lt;/p&gt;&lt;p&gt;11. To ensure that there is consistency in the enforcement of the laws, regulations, and policies as they apply to holders of permits or certificates issued by the Department, whether the owners or operators of such regulated facilities are public sector or private sector entities, including the development of electronic recordkeeping and document transmittal systems that encourage the use of electronic methods in performing the Department's business as a means of furthering both resource conservation and transaction efficiency. To serve that end, wherever used in this chapter or in other statutory or regulatory provisions that the Department administers, (i) "certified mail" means electronically certified or postal certified mail, except that this provision shall apply only to the mailing of plan approvals, permits, or certificates issued under the provisions of this chapter and those of the Air Pollution Control Law (¬ß &lt;a href='http://law.lis.virginia.gov/vacode/10.1-1300/'&gt;10.1-1300&lt;/a&gt; et seq.), the Virginia Waste Management Act (¬ß &lt;a href='http://law.lis.virginia.gov/vacode/10.1-1400/'&gt;10.1-1400&lt;/a&gt; et seq.), and the State Water Control Law (¬ß &lt;a href='http://law.lis.virginia.gov/vacode/62.1-44.2/'&gt;62.1-44.2&lt;/a&gt; et seq.), and only where the recipient has notified the Department of his consent to receive plan approvals, permits, or certificates by electronic mail, and (ii) "mail" means electronic or postal delivery. Any statutory provisions requiring use of "certified mail" to transmit special orders or administrative orders pursuant to enforcement proceedings shall mean postal certified mail.&lt;/p&gt;&lt;p&gt;1992, c. 887; 1999, c. &lt;a href='http://lis.virginia.gov/cgi-bin/legp604.exe?991+ful+CHAP0207'&gt;207&lt;/a&gt;; 2012, cc. &lt;a href='http://lis.virginia.gov/cgi-bin/legp604.exe?121+ful+CHAP0803'&gt;803&lt;/a&gt;, &lt;a href='http://lis.virginia.gov/cgi-bin/legp604.exe?121+ful+CHAP0835'&gt;835&lt;/a&gt;; 2013, c. &lt;a href='http://lis.virginia.gov/cgi-bin/legp604.exe?131+ful+CHAP0348'&gt;348&lt;/a&gt;.&lt;/p&gt;</t>
  </si>
  <si>
    <t>¬ß 10.1-1184</t>
  </si>
  <si>
    <t>State Air Pollution Control Board, State Water Control Board, and Virginia Waste Management Board continued.</t>
  </si>
  <si>
    <t>&lt;p&gt;The State Air Pollution Control Board, State Water Control Board, and Virginia Waste Management Board are continued and shall promote the environmental quality of the Commonwealth. All policies and regulations adopted or promulgated by the State Air Pollution Control Board, State Water Control Board, Virginia Waste Management Board, and the Council on the Environment and in effect on December 31, 1992, shall continue to be in effect until and unless superseded by new policies or regulations. Representatives of the three Boards shall meet jointly at least twice a year to receive public comment and deliberate about environmental issues of concern to the Commonwealth, including the development and implementation of regulations for multimedia permitting, increased efficiencies for the processing of permit applications and information requests, the enhancement of environmental protection, and opportunities for effective public participation.&lt;/p&gt;&lt;p&gt;1992, c. 887; 2008, cc. &lt;a href='http://lis.virginia.gov/cgi-bin/legp604.exe?081+ful+CHAP0276'&gt;276&lt;/a&gt;, &lt;a href='http://lis.virginia.gov/cgi-bin/legp604.exe?081+ful+CHAP0557'&gt;557&lt;/a&gt;.&lt;/p&gt;</t>
  </si>
  <si>
    <t>¬ß 10.1-1185</t>
  </si>
  <si>
    <t>Appointment of Director; powers and duties of Director.</t>
  </si>
  <si>
    <t>&lt;p&gt;The Department shall be headed by a Director appointed by the Governor to serve at his pleasure. The Director shall be an experienced administrator with knowledge of environmental protection and government operation and shall have demonstrated expertise in organizational management and environmental science, environmental law, or environmental policy. The Director of the Department of Environmental Quality shall, under the direction and control of the Governor, exercise such power and perform such duties as are conferred or imposed upon him by law and shall perform such other duties as may be required of him by the Governor and the following Boards: the State Air Pollution Control Board, the State Water Control Board, and the Virginia Waste Management Board. The Director or his designee shall serve as executive officer of the aforementioned Boards.&lt;/p&gt;&lt;p&gt;All powers and duties conferred or imposed upon the Executive Director of the Department of Air Pollution Control, the Executive Director of the State Water Control Board, the Administrator of the Council on the Environment, and the Director of the Department of Waste Management are continued and conferred or imposed upon the Director of the Department of Environmental Quality or his designee. Wherever in this title and in the Code of Virginia reference is made to the head of a division, department or agency hereinafter transferred to this Department, it shall mean the Director of the Department of Environmental Quality.&lt;/p&gt;&lt;p&gt;1992, c. 887; 2008, cc. &lt;a href='http://lis.virginia.gov/cgi-bin/legp604.exe?081+ful+CHAP0276'&gt;276&lt;/a&gt;, &lt;a href='http://lis.virginia.gov/cgi-bin/legp604.exe?081+ful+CHAP0557'&gt;557&lt;/a&gt;.&lt;/p&gt;</t>
  </si>
  <si>
    <t>¬ß 10.1-1186</t>
  </si>
  <si>
    <t>General powers of the Department.</t>
  </si>
  <si>
    <t>&lt;p&gt;The Department shall have the following general powers, any of which the Director may delegate as appropriate:&lt;/p&gt;&lt;p&gt;1. Employ such personnel as may be required to carry out the duties of the Department;&lt;/p&gt;&lt;p&gt;2. Make and enter into all contracts and agreements necessary or incidental to the performance of its duties and the execution of its powers under this chapter, including, but not limited to, contracts with the United States, other states, other state agencies and governmental subdivisions of the Commonwealth;&lt;/p&gt;&lt;p&gt;3. Accept grants from the United States government and agencies and instrumentalities thereof and any other source. To these ends, the Department shall have the power to comply with such conditions and execute such agreements as may be necessary, convenient, or desirable;&lt;/p&gt;&lt;p&gt;4. Accept and administer services, property, gifts and other funds donated to the Department;&lt;/p&gt;&lt;p&gt;5. Implement all regulations as may be adopted by the State Air Pollution Control Board, the State Water Control Board, and the Virginia Waste Management Board;&lt;/p&gt;&lt;p&gt;6. Administer, under the direction of the Boards, funds appropriated to it for environmental programs and make contracts related thereto;&lt;/p&gt;&lt;p&gt;7. Advise and coordinate the responses of state agencies to notices of proceedings by the State Water Control Board to consider certifications of hydropower projects under 33 U.S.C. ¬ß 1341;&lt;/p&gt;&lt;p&gt;8. Advise interested agencies of the Commonwealth of pending proceedings when the Department of Environmental Quality intervenes directly on behalf of the Commonwealth in a Federal Energy Regulatory Commission proceeding or when the Department of Game and Inland Fisheries intervenes in a Federal Energy Regulatory Commission proceeding to coordinate the provision of information and testimony for use in the proceedings;&lt;/p&gt;&lt;p&gt;9. Notwithstanding any other provision of law and to the extent consistent with federal requirements, following a proceeding as provided in ¬ß &lt;a href='http://law.lis.virginia.gov/vacode/2.2-4019/'&gt;2.2-4019&lt;/a&gt;, issue special orders to any person to comply with: (i) the provisions of any law administered by the Boards, the Director or the Department, (ii) any condition of a permit or a certification, (iii) any regulations of the Boards, or (iv) any case decision, as defined in ¬ß &lt;a href='http://law.lis.virginia.gov/vacode/2.2-4001/'&gt;2.2-4001&lt;/a&gt;, of the Boards or Director. The issuance of a special order shall be considered a case decision as defined in ¬ß &lt;a href='http://law.lis.virginia.gov/vacode/2.2-4001/'&gt;2.2-4001&lt;/a&gt;. The Director shall not delegate his authority to impose civil penalties in conjunction with issuance of special orders. For purposes of this subdivision, "Boards" means the State Air Pollution Control Board, the State Water Control Board, and the Virginia Waste Management Board; and&lt;/p&gt;&lt;p&gt;10. Perform all acts necessary or convenient to carry out the purposes of this chapter.&lt;/p&gt;&lt;p&gt;1992, c. 887; 1996, c. &lt;a href='http://lis.virginia.gov/cgi-bin/legp604.exe?961+ful+CHAP1005'&gt;1005&lt;/a&gt;; 2012, cc. &lt;a href='http://lis.virginia.gov/cgi-bin/legp604.exe?121+ful+CHAP0803'&gt;803&lt;/a&gt;, &lt;a href='http://lis.virginia.gov/cgi-bin/legp604.exe?121+ful+CHAP0835'&gt;835&lt;/a&gt;.&lt;/p&gt;</t>
  </si>
  <si>
    <t>¬ß 10.1-1186.01</t>
  </si>
  <si>
    <t>Reimbursements to localities for upgrades to treatment works.</t>
  </si>
  <si>
    <t>&lt;p&gt;A. The General Assembly shall fund grants to finance the reasonable costs of design and installation of nutrient removal technology at the publicly owned treatment works designated as significant dischargers contained in subsection E, or as eligible nonsignificant dischargers as defined in ¬ß &lt;a href='http://law.lis.virginia.gov/vacode/10.1-2117/'&gt;10.1-2117&lt;/a&gt;. Notwithstanding ¬ß &lt;a href='http://law.lis.virginia.gov/vacode/10.1-2128/'&gt;10.1-2128&lt;/a&gt;, at such time as grant disbursements pursuant to this section reach 200 percent of the appropriations provided for in Chapter 951 of the Acts of Assembly of 2005 and Chapter 10 of the Acts of Assembly of 2006, Special Session I, the House Committee on Agriculture, Chesapeake and Natural Resources, the House Committee on Appropriations, the Senate Committee on Agriculture, Conservation and Natural Resources, and the Senate Committee on Finance shall review the future funding needs to meet the purposes of the Water Quality Improvement Act and the appropriate funding mechanism for such needs.&lt;/p&gt;&lt;p&gt;B. The disbursement of grants for the design and installation of nutrient removal technology at those publicly owned treatment works included in subsection E and eligible nonsignificant dischargers shall be made monthly based on a requisition submitted by the grant recipient in the form requested by the Department. Each requisition shall include written certification that the applicable local share of the cost of nutrient removal technology for that portion of the project covered by such requisition has been incurred or expended. Except as may otherwise be approved by the Department, disbursements shall not exceed 95 percent of the total grant amount until satisfactory completion of the project. The distribution of the grants shall be effected by one of the following methods:&lt;/p&gt;&lt;p&gt;1. In payments to be paid by the State Treasurer out of funds appropriated to the Water Quality Improvement Fund pursuant to ¬ß &lt;a href='http://law.lis.virginia.gov/vacode/10.1-2131/'&gt;10.1-2131&lt;/a&gt;;&lt;/p&gt;&lt;p&gt;2. Over a specified time through a contractual agreement entered into by the Treasury Board and approved by the Governor, on behalf of the Commonwealth, and the locality or public service authority undertaking the design and installation of nutrient removal technology, such payments to be paid by the State Treasurer out of funds appropriated to the Treasury Board; or&lt;/p&gt;&lt;p&gt;3. In payments to be paid by the State Treasurer upon request of the Director of Environmental Quality out of proceeds from bonds issued by the Virginia Public Building Authority, in consultation with the Department of Environmental Quality, pursuant to ¬ß¬ß &lt;a href='http://law.lis.virginia.gov/vacode/2.2-2261/'&gt;2.2-2261&lt;/a&gt;, &lt;a href='http://law.lis.virginia.gov/vacode/2.2-2263/'&gt;2.2-2263&lt;/a&gt;, and &lt;a href='http://law.lis.virginia.gov/vacode/2.2-2264/'&gt;2.2-2264&lt;/a&gt;, including the Commonwealth's share of the interest costs expended by the locality or regional authority for financing such project during the period from 50% completion of construction to final completion of construction.&lt;/p&gt;&lt;p&gt;C. The General Assembly shall have the sole authority to determine whether disbursement will be made pursuant to subdivision B 1, B 2, or B 3, or a combination thereof; provided that a disbursement shall only be made pursuant to subdivision B 3 upon a certification by the Department of Environmental Quality that project grant reimbursements for the fiscal year will exceed the available funds in the Water Quality Improvement Fund.&lt;/p&gt;&lt;p&gt;D. Exclusive of any deposits made pursuant to ¬ß &lt;a href='http://law.lis.virginia.gov/vacode/10.1-2128/'&gt;10.1-2128&lt;/a&gt;, the grants awarded pursuant to this section shall include such appropriations as provided for in Chapter 951 of the Acts of Assembly of 2005; and Chapter 10 of the Acts of Assembly of 2006, Special Session I.&lt;/p&gt;&lt;p&gt;E. The disbursement of grants to finance the costs of design and installation of nutrient removal technology at the following 89 publicly owned treatment works and other eligible nonsignificant dischargers shall be provided pursuant to the distribution methodology included in ¬ß &lt;a href='http://law.lis.virginia.gov/vacode/10.1-2131/'&gt;10.1-2131&lt;/a&gt;. However, in no case shall any publicly owned treatment works receive a grant of less than 35% of the costs of the design and installation of nutrient removal technology.&lt;/p&gt;&lt;table style="table-layout: auto;" data-mce-style="table-layout: auto;" class="mce-item-table"&gt;&lt;tbody&gt;&lt;tr&gt;&lt;td style="vertical-align: top; margin-right: 4px;" class="hiddenTable" data-mce-style="vertical-align: top; margin-right: 4px;"&gt;a&lt;/td&gt;&lt;td style="width: 350px;" data-mce-style="width: 350px;"&gt;FACILITY NAME&lt;/td&gt;&lt;td&gt;OWNER&lt;/td&gt;&lt;/tr&gt;&lt;tr&gt;&lt;td style="vertical-align: top; margin-right: 4px;" class="hiddenTable" data-mce-style="vertical-align: top; margin-right: 4px;"&gt;b&lt;/td&gt;&lt;td&gt;Shenandoah - Potomac River Basin&lt;/td&gt;&lt;td&gt;&lt;p class="tbllft"&gt;&amp;nbsp;&lt;/p&gt;&lt;/td&gt;&lt;/tr&gt;&lt;tr&gt;&lt;td style="vertical-align: top; margin-right: 4px;" class="hiddenTable" data-mce-style="vertical-align: top; margin-right: 4px;"&gt;c&lt;/td&gt;&lt;td&gt;ACSA-Fishersville STP&lt;/td&gt;&lt;td&gt;Augusta County Service Authority&lt;/td&gt;&lt;/tr&gt;&lt;tr&gt;&lt;td style="vertical-align: top; margin-right: 4px;" class="hiddenTable" data-mce-style="vertical-align: top; margin-right: 4px;"&gt;d&lt;/td&gt;&lt;td&gt;Luray STP&lt;/td&gt;&lt;td&gt;Town of Luray&lt;/td&gt;&lt;/tr&gt;&lt;tr&gt;&lt;td style="vertical-align: top; margin-right: 4px;" class="hiddenTable" data-mce-style="vertical-align: top; margin-right: 4px;"&gt;e&lt;/td&gt;&lt;td&gt;ACSA-Middle River Regional STP&lt;/td&gt;&lt;td&gt;Augusta County Service Authority&lt;/td&gt;&lt;/tr&gt;&lt;tr&gt;&lt;td style="vertical-align: top; margin-right: 4px;" class="hiddenTable" data-mce-style="vertical-align: top; margin-right: 4px;"&gt;f&lt;/td&gt;&lt;td&gt;HRRSA-North River WWTF&lt;/td&gt;&lt;td&gt;Harrisonburg-Rockingham Regional Sewer Authority&lt;/td&gt;&lt;/tr&gt;&lt;tr&gt;&lt;td style="vertical-align: top; margin-right: 4px;" class="hiddenTable" data-mce-style="vertical-align: top; margin-right: 4px;"&gt;g&lt;/td&gt;&lt;td&gt;ACSA-Stuarts Draft STP&lt;/td&gt;&lt;td&gt;Augusta County Service Authority&lt;/td&gt;&lt;/tr&gt;&lt;tr&gt;&lt;td style="vertical-align: top; margin-right: 4px;" class="hiddenTable" data-mce-style="vertical-align: top; margin-right: 4px;"&gt;h&lt;/td&gt;&lt;td&gt;Waynesboro STP&lt;/td&gt;&lt;td&gt;City of Waynesboro&lt;/td&gt;&lt;/tr&gt;&lt;tr&gt;&lt;td style="vertical-align: top; margin-right: 4px;" class="hiddenTable" data-mce-style="vertical-align: top; margin-right: 4px;"&gt;i&lt;/td&gt;&lt;td&gt;ACSA-Weyers Cave STP&lt;/td&gt;&lt;td&gt;Augusta County Service Authority&lt;/td&gt;&lt;/tr&gt;&lt;tr&gt;&lt;td style="vertical-align: top; margin-right: 4px;" class="hiddenTable" data-mce-style="vertical-align: top; margin-right: 4px;"&gt;j&lt;/td&gt;&lt;td&gt;Berryville STP&lt;/td&gt;&lt;td&gt;Town of Berryville&lt;/td&gt;&lt;/tr&gt;&lt;tr&gt;&lt;td style="vertical-align: top; margin-right: 4px;" class="hiddenTable" data-mce-style="vertical-align: top; margin-right: 4px;"&gt;k&lt;/td&gt;&lt;td&gt;Front Royal STP&lt;/td&gt;&lt;td&gt;Town of Front Royal&lt;/td&gt;&lt;/tr&gt;&lt;tr&gt;&lt;td style="vertical-align: top; margin-right: 4px;" class="hiddenTable" data-mce-style="vertical-align: top; margin-right: 4px;"&gt;l&lt;/td&gt;&lt;td&gt;Mount Jackson STP&lt;/td&gt;&lt;td&gt;Town of Mount Jackson&lt;/td&gt;&lt;/tr&gt;&lt;tr&gt;&lt;td style="vertical-align: top; margin-right: 4px;" class="hiddenTable" data-mce-style="vertical-align: top; margin-right: 4px;"&gt;m&lt;/td&gt;&lt;td&gt;New Market STP&lt;/td&gt;&lt;td&gt;Town of New Market&lt;/td&gt;&lt;/tr&gt;&lt;tr&gt;&lt;td style="vertical-align: top; margin-right: 4px;" class="hiddenTable" data-mce-style="vertical-align: top; margin-right: 4px;"&gt;n&lt;/td&gt;&lt;td&gt;Shenandoah Co.-North Fork Regional WWTP&lt;/td&gt;&lt;td&gt;Shenandoah County&lt;/td&gt;&lt;/tr&gt;&lt;tr&gt;&lt;td style="vertical-align: top; margin-right: 4px;" class="hiddenTable" data-mce-style="vertical-align: top; margin-right: 4px;"&gt;o&lt;/td&gt;&lt;td&gt;Stoney Creek Sanitary District STP&lt;/td&gt;&lt;td&gt;Stoney Creek Sanitary District&lt;/td&gt;&lt;/tr&gt;&lt;tr&gt;&lt;td style="vertical-align: top; margin-right: 4px;" class="hiddenTable" data-mce-style="vertical-align: top; margin-right: 4px;"&gt;p&lt;/td&gt;&lt;td&gt;Strasburg STP&lt;/td&gt;&lt;td&gt;Town of Strasburg&lt;/td&gt;&lt;/tr&gt;&lt;tr&gt;&lt;td style="vertical-align: top; margin-right: 4px;" class="hiddenTable" data-mce-style="vertical-align: top; margin-right: 4px;"&gt;q&lt;/td&gt;&lt;td&gt;Woodstock STP&lt;/td&gt;&lt;td&gt;Town of Woodstock&lt;/td&gt;&lt;/tr&gt;&lt;tr&gt;&lt;td style="vertical-align: top; margin-right: 4px;" class="hiddenTable" data-mce-style="vertical-align: top; margin-right: 4px;"&gt;r&lt;/td&gt;&lt;td&gt;FWSA-Opequon Water Reclamation Facility&lt;/td&gt;&lt;td&gt;Frederick-Winchester Service Authority&lt;/td&gt;&lt;/tr&gt;&lt;tr&gt;&lt;td style="vertical-align: top; margin-right: 4px;" class="hiddenTable" data-mce-style="vertical-align: top; margin-right: 4px;"&gt;s&lt;/td&gt;&lt;td&gt;FWSA-Parkins Mill WWTF&lt;/td&gt;&lt;td&gt;Frederick-Winchester Service Authority&lt;/td&gt;&lt;/tr&gt;&lt;tr&gt;&lt;td style="vertical-align: top; margin-right: 4px;" class="hiddenTable" data-mce-style="vertical-align: top; margin-right: 4px;"&gt;t&lt;/td&gt;&lt;td&gt;Purcellville-Basham Simms WWTF&lt;/td&gt;&lt;td&gt;Town of Purcellville&lt;/td&gt;&lt;/tr&gt;&lt;tr&gt;&lt;td style="vertical-align: top; margin-right: 4px;" class="hiddenTable" data-mce-style="vertical-align: top; margin-right: 4px;"&gt;u&lt;/td&gt;&lt;td&gt;LCSA-Broad Run WRF&lt;/td&gt;&lt;td&gt;Loudoun County Service Authority&lt;/td&gt;&lt;/tr&gt;&lt;tr&gt;&lt;td style="vertical-align: top; margin-right: 4px;" class="hiddenTable" data-mce-style="vertical-align: top; margin-right: 4px;"&gt;v&lt;/td&gt;&lt;td&gt;Leesburg WPCF&lt;/td&gt;&lt;td&gt;Town of Leesburg&lt;/td&gt;&lt;/tr&gt;&lt;tr&gt;&lt;td style="vertical-align: top; margin-right: 4px;" class="hiddenTable" data-mce-style="vertical-align: top; margin-right: 4px;"&gt;w&lt;/td&gt;&lt;td&gt;Round Hill WWTP&lt;/td&gt;&lt;td&gt;Town of Round Hill&lt;/td&gt;&lt;/tr&gt;&lt;tr&gt;&lt;td style="vertical-align: top; margin-right: 4px;" class="hiddenTable" data-mce-style="vertical-align: top; margin-right: 4px;"&gt;x&lt;/td&gt;&lt;td&gt;PWCSA-H.L. Mooney WWTF&lt;/td&gt;&lt;td&gt;Prince William County Service Authority&lt;/td&gt;&lt;/tr&gt;&lt;tr&gt;&lt;td style="vertical-align: top; margin-right: 4px;" class="hiddenTable" data-mce-style="vertical-align: top; margin-right: 4px;"&gt;y&lt;/td&gt;&lt;td&gt;Upper Occoquan Sewage Authority WWTP&lt;/td&gt;&lt;td&gt;Upper Occoquan Sewage Authority&lt;/td&gt;&lt;/tr&gt;&lt;tr&gt;&lt;td style="vertical-align: top; margin-right: 4px;" class="hiddenTable" data-mce-style="vertical-align: top; margin-right: 4px;"&gt;z&lt;/td&gt;&lt;td&gt;FCW&amp;SA-Vint Hill WWTF&lt;/td&gt;&lt;td&gt;Fauquier County Water and Sewer Authority&lt;/td&gt;&lt;/tr&gt;&lt;tr&gt;&lt;td style="vertical-align: top; margin-right: 4px;" class="hiddenTable" data-mce-style="vertical-align: top; margin-right: 4px;"&gt;aa&lt;/td&gt;&lt;td&gt;Alexandria Sanitation Authority WWTP&lt;/td&gt;&lt;td&gt;Alexandria Sanitation Authority&lt;/td&gt;&lt;/tr&gt;&lt;tr&gt;&lt;td style="vertical-align: top; margin-right: 4px;" class="hiddenTable" data-mce-style="vertical-align: top; margin-right: 4px;"&gt;ab&lt;/td&gt;&lt;td&gt;Arlington Co. WPCF&lt;/td&gt;&lt;td&gt;Arlington County&lt;/td&gt;&lt;/tr&gt;&lt;tr&gt;&lt;td style="vertical-align: top; margin-right: 4px;" class="hiddenTable" data-mce-style="vertical-align: top; margin-right: 4px;"&gt;ac&lt;/td&gt;&lt;td&gt;Fairfax Co. - Noman-Cole Pollution Control Facility&lt;/td&gt;&lt;td&gt;Fairfax County&lt;/td&gt;&lt;/tr&gt;&lt;tr&gt;&lt;td style="vertical-align: top; margin-right: 4px;" class="hiddenTable" data-mce-style="vertical-align: top; margin-right: 4px;"&gt;ad&lt;/td&gt;&lt;td&gt;Stafford Co.-Aquia WWTP&lt;/td&gt;&lt;td&gt;Stafford County&lt;/td&gt;&lt;/tr&gt;&lt;tr&gt;&lt;td style="vertical-align: top; margin-right: 4px;" class="hiddenTable" data-mce-style="vertical-align: top; margin-right: 4px;"&gt;ae&lt;/td&gt;&lt;td&gt;Colonial Beach STP&lt;/td&gt;&lt;td&gt;Town of Colonial Beach&lt;/td&gt;&lt;/tr&gt;&lt;tr&gt;&lt;td style="vertical-align: top; margin-right: 4px;" class="hiddenTable" data-mce-style="vertical-align: top; margin-right: 4px;"&gt;af&lt;/td&gt;&lt;td&gt;Dahlgren Sanitary District WWTP&lt;/td&gt;&lt;td&gt;King George County Service Authority&lt;/td&gt;&lt;/tr&gt;&lt;tr&gt;&lt;td style="vertical-align: top; margin-right: 4px;" class="hiddenTable" data-mce-style="vertical-align: top; margin-right: 4px;"&gt;ag&lt;/td&gt;&lt;td&gt;Fairview Beach STP&lt;/td&gt;&lt;td&gt;King George County Service Authority&lt;/td&gt;&lt;/tr&gt;&lt;tr&gt;&lt;td style="vertical-align: top; margin-right: 4px;" class="hiddenTable" data-mce-style="vertical-align: top; margin-right: 4px;"&gt;ah&lt;/td&gt;&lt;td&gt;Purkins Corner WWTP&lt;/td&gt;&lt;td&gt;King George County Service Authority&lt;/td&gt;&lt;/tr&gt;&lt;tr&gt;&lt;td style="vertical-align: top; margin-right: 4px;" class="hiddenTable" data-mce-style="vertical-align: top; margin-right: 4px;"&gt;ai&lt;/td&gt;&lt;td&gt;District of Columbia - Blue Plains STP (Virginia portion)&lt;/td&gt;&lt;td&gt;Loudoun County Service Authority and Fairfax County contract for capacity&lt;/td&gt;&lt;/tr&gt;&lt;tr&gt;&lt;td style="vertical-align: top; margin-right: 4px;" class="hiddenTable" data-mce-style="vertical-align: top; margin-right: 4px;"&gt;aj&lt;/td&gt;&lt;td&gt;Rappahannock River Basin&lt;/td&gt;&lt;td&gt;&lt;p class="tbllft"&gt;&amp;nbsp;&lt;/p&gt;&lt;/td&gt;&lt;/tr&gt;&lt;tr&gt;&lt;td style="vertical-align: top; margin-right: 4px;" class="hiddenTable" data-mce-style="vertical-align: top; margin-right: 4px;"&gt;ak&lt;/td&gt;&lt;td&gt;Culpeper WWTP&lt;/td&gt;&lt;td&gt;Town of Culpeper&lt;/td&gt;&lt;/tr&gt;&lt;tr&gt;&lt;td style="vertical-align: top; margin-right: 4px;" class="hiddenTable" data-mce-style="vertical-align: top; margin-right: 4px;"&gt;al&lt;/td&gt;&lt;td&gt;Marshall WWTP&lt;/td&gt;&lt;td&gt;Town of Marshall&lt;/td&gt;&lt;/tr&gt;&lt;tr&gt;&lt;td style="vertical-align: top; margin-right: 4px;" class="hiddenTable" data-mce-style="vertical-align: top; margin-right: 4px;"&gt;am&lt;/td&gt;&lt;td&gt;Mountain Run WWTP&lt;/td&gt;&lt;td&gt;Culpeper County&lt;/td&gt;&lt;/tr&gt;&lt;tr&gt;&lt;td style="vertical-align: top; margin-right: 4px;" class="hiddenTable" data-mce-style="vertical-align: top; margin-right: 4px;"&gt;an&lt;/td&gt;&lt;td&gt;Orange STP&lt;/td&gt;&lt;td&gt;Town of Orange&lt;/td&gt;&lt;/tr&gt;&lt;tr&gt;&lt;td style="vertical-align: top; margin-right: 4px;" class="hiddenTable" data-mce-style="vertical-align: top; margin-right: 4px;"&gt;ao&lt;/td&gt;&lt;td&gt;Rapidan STP&lt;/td&gt;&lt;td&gt;Rapidan Service Authority&lt;/td&gt;&lt;/tr&gt;&lt;tr&gt;&lt;td style="vertical-align: top; margin-right: 4px;" class="hiddenTable" data-mce-style="vertical-align: top; margin-right: 4px;"&gt;ap&lt;/td&gt;&lt;td&gt;FCW&amp;SA-Remington WWTP&lt;/td&gt;&lt;td&gt;Fauquier County Water and Sewer Authority&lt;/td&gt;&lt;/tr&gt;&lt;tr&gt;&lt;td style="vertical-align: top; margin-right: 4px;" class="hiddenTable" data-mce-style="vertical-align: top; margin-right: 4px;"&gt;aq&lt;/td&gt;&lt;td&gt;Warrenton STP&lt;/td&gt;&lt;td&gt;Town of Warrenton&lt;/td&gt;&lt;/tr&gt;&lt;tr&gt;&lt;td style="vertical-align: top; margin-right: 4px;" class="hiddenTable" data-mce-style="vertical-align: top; margin-right: 4px;"&gt;ar&lt;/td&gt;&lt;td&gt;Wilderness Shores WWTP&lt;/td&gt;&lt;td&gt;Rapidan Service Authority&lt;/td&gt;&lt;/tr&gt;&lt;tr&gt;&lt;td style="vertical-align: top; margin-right: 4px;" class="hiddenTable" data-mce-style="vertical-align: top; margin-right: 4px;"&gt;as&lt;/td&gt;&lt;td&gt;Spotsylvania Co.-FMC WWTF&lt;/td&gt;&lt;td&gt;Spotsylvania County&lt;/td&gt;&lt;/tr&gt;&lt;tr&gt;&lt;td style="vertical-align: top; margin-right: 4px;" class="hiddenTable" data-mce-style="vertical-align: top; margin-right: 4px;"&gt;at&lt;/td&gt;&lt;td&gt;Fredericksburg WWTF&lt;/td&gt;&lt;td&gt;City of Fredericksburg&lt;/td&gt;&lt;/tr&gt;&lt;tr&gt;&lt;td style="vertical-align: top; margin-right: 4px;" class="hiddenTable" data-mce-style="vertical-align: top; margin-right: 4px;"&gt;au&lt;/td&gt;&lt;td&gt;Stafford Co.-Little Falls Run WWTF&lt;/td&gt;&lt;td&gt;Stafford County&lt;/td&gt;&lt;/tr&gt;&lt;tr&gt;&lt;td style="vertical-align: top; margin-right: 4px;" class="hiddenTable" data-mce-style="vertical-align: top; margin-right: 4px;"&gt;av&lt;/td&gt;&lt;td&gt;Spotsylvania Co.-Massaponax WWTF&lt;/td&gt;&lt;td&gt;Spotsylvania County&lt;/td&gt;&lt;/tr&gt;&lt;tr&gt;&lt;td style="vertical-align: top; margin-right: 4px;" class="hiddenTable" data-mce-style="vertical-align: top; margin-right: 4px;"&gt;aw&lt;/td&gt;&lt;td&gt;Montross-Westmoreland WWTP&lt;/td&gt;&lt;td&gt;Westmoreland County&lt;/td&gt;&lt;/tr&gt;&lt;tr&gt;&lt;td style="vertical-align: top; margin-right: 4px;" class="hiddenTable" data-mce-style="vertical-align: top; margin-right: 4px;"&gt;ax&lt;/td&gt;&lt;td&gt;Oakland Park STP&lt;/td&gt;&lt;td&gt;King George County Service Authority&lt;/td&gt;&lt;/tr&gt;&lt;tr&gt;&lt;td style="vertical-align: top; margin-right: 4px;" class="hiddenTable" data-mce-style="vertical-align: top; margin-right: 4px;"&gt;ay&lt;/td&gt;&lt;td&gt;Tappahannock WWTP&lt;/td&gt;&lt;td&gt;Town of Tappahannock&lt;/td&gt;&lt;/tr&gt;&lt;tr&gt;&lt;td style="vertical-align: top; margin-right: 4px;" class="hiddenTable" data-mce-style="vertical-align: top; margin-right: 4px;"&gt;az&lt;/td&gt;&lt;td&gt;Urbanna WWTP&lt;/td&gt;&lt;td&gt;Hampton Roads Sanitation District&lt;/td&gt;&lt;/tr&gt;&lt;tr&gt;&lt;td style="vertical-align: top; margin-right: 4px;" class="hiddenTable" data-mce-style="vertical-align: top; margin-right: 4px;"&gt;ba&lt;/td&gt;&lt;td&gt;Warsaw STP&lt;/td&gt;&lt;td&gt;Town of Warsaw&lt;/td&gt;&lt;/tr&gt;&lt;tr&gt;&lt;td style="vertical-align: top; margin-right: 4px;" class="hiddenTable" data-mce-style="vertical-align: top; margin-right: 4px;"&gt;bb&lt;/td&gt;&lt;td&gt;Reedville Sanitary District WWTP&lt;/td&gt;&lt;td&gt;Reedville Sanitary District&lt;/td&gt;&lt;/tr&gt;&lt;tr&gt;&lt;td style="vertical-align: top; margin-right: 4px;" class="hiddenTable" data-mce-style="vertical-align: top; margin-right: 4px;"&gt;bc&lt;/td&gt;&lt;td&gt;Kilmarnock WWTP&lt;/td&gt;&lt;td&gt;Town of Kilmarnock&lt;/td&gt;&lt;/tr&gt;&lt;tr&gt;&lt;td style="vertical-align: top; margin-right: 4px;" class="hiddenTable" data-mce-style="vertical-align: top; margin-right: 4px;"&gt;bd&lt;/td&gt;&lt;td&gt;York River Basin&lt;/td&gt;&lt;td&gt;&lt;p class="tbllft"&gt;&amp;nbsp;&lt;/p&gt;&lt;/td&gt;&lt;/tr&gt;&lt;tr&gt;&lt;td style="vertical-align: top; margin-right: 4px;" class="hiddenTable" data-mce-style="vertical-align: top; margin-right: 4px;"&gt;be&lt;/td&gt;&lt;td&gt;Caroline Co. Regional STP&lt;/td&gt;&lt;td&gt;Caroline County&lt;/td&gt;&lt;/tr&gt;&lt;tr&gt;&lt;td style="vertical-align: top; margin-right: 4px;" class="hiddenTable" data-mce-style="vertical-align: top; margin-right: 4px;"&gt;bf&lt;/td&gt;&lt;td&gt;Gordonsville STP&lt;/td&gt;&lt;td&gt;Rapidan Service Authority&lt;/td&gt;&lt;/tr&gt;&lt;tr&gt;&lt;td style="vertical-align: top; margin-right: 4px;" class="hiddenTable" data-mce-style="vertical-align: top; margin-right: 4px;"&gt;bg&lt;/td&gt;&lt;td&gt;Ashland WWTP&lt;/td&gt;&lt;td&gt;Hanover County&lt;/td&gt;&lt;/tr&gt;&lt;tr&gt;&lt;td style="vertical-align: top; margin-right: 4px;" class="hiddenTable" data-mce-style="vertical-align: top; margin-right: 4px;"&gt;bh&lt;/td&gt;&lt;td&gt;Doswell WWTP&lt;/td&gt;&lt;td&gt;Hanover County&lt;/td&gt;&lt;/tr&gt;&lt;tr&gt;&lt;td style="vertical-align: top; margin-right: 4px;" class="hiddenTable" data-mce-style="vertical-align: top; margin-right: 4px;"&gt;bi&lt;/td&gt;&lt;td&gt;HRSD-York River STP&lt;/td&gt;&lt;td&gt;Hampton Roads Sanitation District&lt;/td&gt;&lt;/tr&gt;&lt;tr&gt;&lt;td style="vertical-align: top; margin-right: 4px;" class="hiddenTable" data-mce-style="vertical-align: top; margin-right: 4px;"&gt;bj&lt;/td&gt;&lt;td&gt;Parham Landing WWTP&lt;/td&gt;&lt;td&gt;New Kent County&lt;/td&gt;&lt;/tr&gt;&lt;tr&gt;&lt;td style="vertical-align: top; margin-right: 4px;" class="hiddenTable" data-mce-style="vertical-align: top; margin-right: 4px;"&gt;bk&lt;/td&gt;&lt;td&gt;Totopotomoy WWTP&lt;/td&gt;&lt;td&gt;Hanover County&lt;/td&gt;&lt;/tr&gt;&lt;tr&gt;&lt;td style="vertical-align: top; margin-right: 4px;" class="hiddenTable" data-mce-style="vertical-align: top; margin-right: 4px;"&gt;bl&lt;/td&gt;&lt;td&gt;HRSD-West Point STP&lt;/td&gt;&lt;td&gt;Hampton Roads Sanitation District&lt;/td&gt;&lt;/tr&gt;&lt;tr&gt;&lt;td style="vertical-align: top; margin-right: 4px;" class="hiddenTable" data-mce-style="vertical-align: top; margin-right: 4px;"&gt;bm&lt;/td&gt;&lt;td&gt;HRSD-Mathews Courthouse STP&lt;/td&gt;&lt;td&gt;Hampton Roads Sanitation District&lt;/td&gt;&lt;/tr&gt;&lt;tr&gt;&lt;td style="vertical-align: top; margin-right: 4px;" class="hiddenTable" data-mce-style="vertical-align: top; margin-right: 4px;"&gt;bn&lt;/td&gt;&lt;td&gt;James River Basin&lt;/td&gt;&lt;td&gt;&lt;p class="tbllft"&gt;&amp;nbsp;&lt;/p&gt;&lt;/td&gt;&lt;/tr&gt;&lt;tr&gt;&lt;td style="vertical-align: top; margin-right: 4px;" class="hiddenTable" data-mce-style="vertical-align: top; margin-right: 4px;"&gt;bo&lt;/td&gt;&lt;td&gt;Buena Vista STP&lt;/td&gt;&lt;td&gt;City of Buena Vista&lt;/td&gt;&lt;/tr&gt;&lt;tr&gt;&lt;td style="vertical-align: top; margin-right: 4px;" class="hiddenTable" data-mce-style="vertical-align: top; margin-right: 4px;"&gt;bp&lt;/td&gt;&lt;td&gt;Clifton Forge STP&lt;/td&gt;&lt;td&gt;Town of Clifton Forge&lt;/td&gt;&lt;/tr&gt;&lt;tr&gt;&lt;td style="vertical-align: top; margin-right: 4px;" class="hiddenTable" data-mce-style="vertical-align: top; margin-right: 4px;"&gt;bq&lt;/td&gt;&lt;td&gt;Covington STP&lt;/td&gt;&lt;td&gt;City of Covington&lt;/td&gt;&lt;/tr&gt;&lt;tr&gt;&lt;td style="vertical-align: top; margin-right: 4px;" class="hiddenTable" data-mce-style="vertical-align: top; margin-right: 4px;"&gt;br&lt;/td&gt;&lt;td&gt;Lexington-Rockbridge Regional WQCF&lt;/td&gt;&lt;td&gt;Maury Service Authority&lt;/td&gt;&lt;/tr&gt;&lt;tr&gt;&lt;td style="vertical-align: top; margin-right: 4px;" class="hiddenTable" data-mce-style="vertical-align: top; margin-right: 4px;"&gt;bs&lt;/td&gt;&lt;td&gt;Alleghany Co.-Low Moor STP&lt;/td&gt;&lt;td&gt;Alleghany County&lt;/td&gt;&lt;/tr&gt;&lt;tr&gt;&lt;td style="vertical-align: top; margin-right: 4px;" class="hiddenTable" data-mce-style="vertical-align: top; margin-right: 4px;"&gt;bt&lt;/td&gt;&lt;td&gt;Alleghany Co.-Lower Jackson River WWTP&lt;/td&gt;&lt;td&gt;Alleghany County&lt;/td&gt;&lt;/tr&gt;&lt;tr&gt;&lt;td style="vertical-align: top; margin-right: 4px;" class="hiddenTable" data-mce-style="vertical-align: top; margin-right: 4px;"&gt;bu&lt;/td&gt;&lt;td&gt;Amherst-Rutledge Creek WWTP&lt;/td&gt;&lt;td&gt;Town of Amherst&lt;/td&gt;&lt;/tr&gt;&lt;tr&gt;&lt;td style="vertical-align: top; margin-right: 4px;" class="hiddenTable" data-mce-style="vertical-align: top; margin-right: 4px;"&gt;bv&lt;/td&gt;&lt;td&gt;Lynchburg STP&lt;/td&gt;&lt;td&gt;City of Lynchburg&lt;/td&gt;&lt;/tr&gt;&lt;tr&gt;&lt;td style="vertical-align: top; margin-right: 4px;" class="hiddenTable" data-mce-style="vertical-align: top; margin-right: 4px;"&gt;bw&lt;/td&gt;&lt;td&gt;RWSA-Moores Creek Regional STP&lt;/td&gt;&lt;td&gt;Rivanna Water and Sewer Authority&lt;/td&gt;&lt;/tr&gt;&lt;tr&gt;&lt;td style="vertical-align: top; margin-right: 4px;" class="hiddenTable" data-mce-style="vertical-align: top; margin-right: 4px;"&gt;bx&lt;/td&gt;&lt;td&gt;Crewe WWTP&lt;/td&gt;&lt;td&gt;Town of Crewe&lt;/td&gt;&lt;/tr&gt;&lt;tr&gt;&lt;td style="vertical-align: top; margin-right: 4px;" class="hiddenTable" data-mce-style="vertical-align: top; margin-right: 4px;"&gt;by&lt;/td&gt;&lt;td&gt;Farmville WWTP&lt;/td&gt;&lt;td&gt;Town of Farmville&lt;/td&gt;&lt;/tr&gt;&lt;tr&gt;&lt;td style="vertical-align: top; margin-right: 4px;" class="hiddenTable" data-mce-style="vertical-align: top; margin-right: 4px;"&gt;bz&lt;/td&gt;&lt;td&gt;Chesterfield Co.-Falling Creek WWTP&lt;/td&gt;&lt;td&gt;Chesterfield County&lt;/td&gt;&lt;/tr&gt;&lt;tr&gt;&lt;td style="vertical-align: top; margin-right: 4px;" class="hiddenTable" data-mce-style="vertical-align: top; margin-right: 4px;"&gt;ca&lt;/td&gt;&lt;td&gt;Henrico Co. WWTP&lt;/td&gt;&lt;td&gt;Henrico County&lt;/td&gt;&lt;/tr&gt;&lt;tr&gt;&lt;td style="vertical-align: top; margin-right: 4px;" class="hiddenTable" data-mce-style="vertical-align: top; margin-right: 4px;"&gt;cb&lt;/td&gt;&lt;td&gt;Hopewell Regional WWTF&lt;/td&gt;&lt;td&gt;City of Hopewell&lt;/td&gt;&lt;/tr&gt;&lt;tr&gt;&lt;td style="vertical-align: top; margin-right: 4px;" class="hiddenTable" data-mce-style="vertical-align: top; margin-right: 4px;"&gt;cc&lt;/td&gt;&lt;td&gt;Chesterfield Co.-Proctors Creek WWTP&lt;/td&gt;&lt;td&gt;Chesterfield County&lt;/td&gt;&lt;/tr&gt;&lt;tr&gt;&lt;td style="vertical-align: top; margin-right: 4px;" class="hiddenTable" data-mce-style="vertical-align: top; margin-right: 4px;"&gt;cd&lt;/td&gt;&lt;td&gt;Richmond WWTP&lt;/td&gt;&lt;td&gt;City of Richmond&lt;/td&gt;&lt;/tr&gt;&lt;tr&gt;&lt;td style="vertical-align: top; margin-right: 4px;" class="hiddenTable" data-mce-style="vertical-align: top; margin-right: 4px;"&gt;ce&lt;/td&gt;&lt;td&gt;South Central Wastewater Authority WWTF&lt;/td&gt;&lt;td&gt;South Central Wastewater Authority&lt;/td&gt;&lt;/tr&gt;&lt;tr&gt;&lt;td style="vertical-align: top; margin-right: 4px;" class="hiddenTable" data-mce-style="vertical-align: top; margin-right: 4px;"&gt;cf&lt;/td&gt;&lt;td&gt;Chickahominy WWTP&lt;/td&gt;&lt;td&gt;New Kent County&lt;/td&gt;&lt;/tr&gt;&lt;tr&gt;&lt;td style="vertical-align: top; margin-right: 4px;" class="hiddenTable" data-mce-style="vertical-align: top; margin-right: 4px;"&gt;cg&lt;/td&gt;&lt;td&gt;HRSD-Boat Harbor STP&lt;/td&gt;&lt;td&gt;Hampton Roads Sanitation District&lt;/td&gt;&lt;/tr&gt;&lt;tr&gt;&lt;td style="vertical-align: top; margin-right: 4px;" class="hiddenTable" data-mce-style="vertical-align: top; margin-right: 4px;"&gt;ch&lt;/td&gt;&lt;td&gt;HRSD-James River STP&lt;/td&gt;&lt;td&gt;Hampton Roads Sanitation District&lt;/td&gt;&lt;/tr&gt;&lt;tr&gt;&lt;td style="vertical-align: top; margin-right: 4px;" class="hiddenTable" data-mce-style="vertical-align: top; margin-right: 4px;"&gt;ci&lt;/td&gt;&lt;td&gt;HRSD-Williamsburg STP&lt;/td&gt;&lt;td&gt;Hampton Roads Sanitation District&lt;/td&gt;&lt;/tr&gt;&lt;tr&gt;&lt;td style="vertical-align: top; margin-right: 4px;" class="hiddenTable" data-mce-style="vertical-align: top; margin-right: 4px;"&gt;cj&lt;/td&gt;&lt;td&gt;HRSD-Nansemond STP&lt;/td&gt;&lt;td&gt;Hampton Roads Sanitation District&lt;/td&gt;&lt;/tr&gt;&lt;tr&gt;&lt;td style="vertical-align: top; margin-right: 4px;" class="hiddenTable" data-mce-style="vertical-align: top; margin-right: 4px;"&gt;ck&lt;/td&gt;&lt;td&gt;HRSD-Army Base STP&lt;/td&gt;&lt;td&gt;Hampton Roads Sanitation District&lt;/td&gt;&lt;/tr&gt;&lt;tr&gt;&lt;td style="vertical-align: top; margin-right: 4px;" class="hiddenTable" data-mce-style="vertical-align: top; margin-right: 4px;"&gt;cl&lt;/td&gt;&lt;td&gt;HRSD-Virginia Initiative Plant STP&lt;/td&gt;&lt;td&gt;Hampton Roads Sanitation District&lt;/td&gt;&lt;/tr&gt;&lt;tr&gt;&lt;td style="vertical-align: top; margin-right: 4px;" class="hiddenTable" data-mce-style="vertical-align: top; margin-right: 4px;"&gt;cm&lt;/td&gt;&lt;td&gt;HRSD-Chesapeake/Elizabeth STP&lt;/td&gt;&lt;td&gt;Hampton Roads Sanitation District&lt;/td&gt;&lt;/tr&gt;&lt;tr&gt;&lt;td style="vertical-align: top; margin-right: 4px;" class="hiddenTable" data-mce-style="vertical-align: top; margin-right: 4px;"&gt;cn&lt;/td&gt;&lt;td&gt;Eastern Shore Basin&lt;/td&gt;&lt;td&gt;&lt;p class="tbllft"&gt;&amp;nbsp;&lt;/p&gt;&lt;/td&gt;&lt;/tr&gt;&lt;tr&gt;&lt;td style="vertical-align: top; margin-right: 4px;" class="hiddenTable" data-mce-style="vertical-align: top; margin-right: 4px;"&gt;co&lt;/td&gt;&lt;td&gt;Cape Charles WWTP&lt;/td&gt;&lt;td&gt;Town of Cape Charles&lt;/td&gt;&lt;/tr&gt;&lt;tr&gt;&lt;td style="vertical-align: top; margin-right: 4px;" class="hiddenTable" data-mce-style="vertical-align: top; margin-right: 4px;"&gt;cp&lt;/td&gt;&lt;td&gt;Onancock WWTP&lt;/td&gt;&lt;td&gt;Town of Onancock&lt;/td&gt;&lt;/tr&gt;&lt;tr&gt;&lt;td style="vertical-align: top; margin-right: 4px;" class="hiddenTable" data-mce-style="vertical-align: top; margin-right: 4px;"&gt;cq&lt;/td&gt;&lt;td&gt;Tangier Island WWTP&lt;/td&gt;&lt;td&gt;Town of Tangier&lt;/td&gt;&lt;/tr&gt;&lt;/tbody&gt;&lt;/table&gt;&lt;p&gt;F. To the extent that any publicly owned treatment works receives less than the grant specified pursuant to ¬ß &lt;a href='http://law.lis.virginia.gov/vacode/10.1-2131/'&gt;10.1-2131&lt;/a&gt;, any year-end revenue surplus or unappropriated balances deposited in the Water Quality Improvement Fund, as required by ¬ß &lt;a href='http://law.lis.virginia.gov/vacode/10.1-2128/'&gt;10.1-2128&lt;/a&gt;, shall be prioritized in order to augment the funding of those projects for which grants have been prorated. Any additional reimbursements to these prorated projects shall not exceed the total reimbursement amount due pursuant to the formula established in subsection E of ¬ß &lt;a href='http://law.lis.virginia.gov/vacode/10.1-2131/'&gt;10.1-2131&lt;/a&gt;.&lt;/p&gt;&lt;p&gt;G. Notwithstanding the provisions of subsection B of ¬ß &lt;a href='http://law.lis.virginia.gov/vacode/10.1-2131/'&gt;10.1-2131&lt;/a&gt;, the Director of the Department of Environmental Quality shall not be required to enter into a grant agreement with a facility designated as a significant discharger or eligible nonsignificant discharger if the Director determines that the use of nutrient credits in accordance with the Chesapeake Bay Watershed Nutrient Credit Exchange Program (¬ß &lt;a href='http://law.lis.virginia.gov/vacode/62.1-44.19:12/'&gt;62.1-44.19:12&lt;/a&gt; et seq.) would be significantly more cost-effective than the installation of nutrient controls for the facility in question.&lt;/p&gt;&lt;p&gt;2007, cc. &lt;a href='http://lis.virginia.gov/cgi-bin/legp604.exe?071+ful+CHAP0851'&gt;851&lt;/a&gt;, &lt;a href='http://lis.virginia.gov/cgi-bin/legp604.exe?071+ful+CHAP0900'&gt;900&lt;/a&gt;; 2008, c. &lt;a href='http://lis.virginia.gov/cgi-bin/legp604.exe?081+ful+CHAP0572'&gt;572&lt;/a&gt;.&lt;/p&gt;</t>
  </si>
  <si>
    <t>¬ß 10.1-1186.1</t>
  </si>
  <si>
    <t>Department to publish toxics inventory.</t>
  </si>
  <si>
    <t>&lt;p&gt;The Department of Environmental Quality shall publish in March of each year the information reported by industries pursuant to 42 U.S.C. ¬ß 11023 in its document known as the "Virginia Toxic Release Inventory." The report shall be (i) organized by chemical, facility and facility location, and standard industrial classification code, and (ii) distributed to newspapers of general circulation and television and radio stations. The report shall include the information collected for the most recent calendar year for which data is available prior to the March publication date.&lt;/p&gt;&lt;p&gt;1997, c. &lt;a href='http://lis.virginia.gov/cgi-bin/legp604.exe?971+ful+CHAP0155'&gt;155&lt;/a&gt;.&lt;/p&gt;</t>
  </si>
  <si>
    <t>¬ß 10.1-1186.2</t>
  </si>
  <si>
    <t>&lt;p&gt;A. As used in this section, "supplemental environmental project" means an environmentally beneficial project undertaken as partial settlement of a civil enforcement action and not otherwise required by law.&lt;/p&gt;&lt;p&gt;B. The State Air Pollution Control Board, the State Water Control Board, the Virginia Waste Management Board, or the Director acting on behalf of one of these boards or under his own authority in issuing any administrative order, or any court of competent jurisdiction as provided for under this Code, may, in its or his discretion and with the consent of the person subject to the order, provide for such person to undertake one or more supplemental environmental projects. The project shall have a reasonable geographic nexus to the violation or, if no such project is available, shall advance at least one of the declared objectives of the environmental law or regulation that is the basis of the enforcement action. Performance of such projects shall be enforceable in the same manner as any other provision of the order.&lt;/p&gt;&lt;p&gt;C. The following categories of projects may qualify as supplemental environmental projects, provided the project otherwise meets the requirements of this section: public health, pollution prevention, pollution reduction, environmental restoration and protection, environmental compliance promotion, and emergency planning and preparedness. In determining the appropriateness and value of a supplemental environmental project, the following factors shall be considered by the enforcement authority: net project costs, benefits to the public or the environment, innovation, impact on minority or low income populations, multimedia impact, and pollution prevention. The costs of those portions of a supplemental environmental project that are funded by state or federal low-interest loans, contracts or grants shall be deducted from the net project cost in evaluating the project. In each case in which a supplemental environmental project is included as part of a settlement, an explanation of the project with any appropriate supporting documentation shall be included as part of the case file.&lt;/p&gt;&lt;p&gt;D. Nothing in this section shall require the disclosure of documents exempt from disclosure pursuant to the Virginia Freedom of Information Act (¬ß &lt;a href='http://law.lis.virginia.gov/vacode/2.2-3700/'&gt;2.2-3700&lt;/a&gt; et seq.).&lt;/p&gt;&lt;p&gt;E. Any decision whether or not to agree to a supplemental environmental project is within the sole discretion of the applicable board, official or court and shall not be subject to appeal.&lt;/p&gt;&lt;p&gt;F. Nothing in this section shall be interpreted or applied in a manner inconsistent with applicable federal law or any applicable requirement for the Commonwealth to obtain or maintain federal delegation or approval of any regulatory program.&lt;/p&gt;&lt;p&gt;1997, cc. &lt;a href='http://lis.virginia.gov/cgi-bin/legp604.exe?971+ful+CHAP0623'&gt;623&lt;/a&gt;, &lt;a href='http://lis.virginia.gov/cgi-bin/legp604.exe?971+ful+CHAP0628'&gt;628&lt;/a&gt;.&lt;/p&gt;</t>
  </si>
  <si>
    <t>¬ß 10.1-1186.2:1</t>
  </si>
  <si>
    <t>Impact of electric generating facilities.</t>
  </si>
  <si>
    <t>&lt;p&gt;A. The Department and the State Air Pollution Control Board have the authority to consider the cumulative impact of new and proposed electric generating facilities within the Commonwealth on attainment of the national ambient air quality standards.&lt;/p&gt;&lt;p&gt;B. The Department shall enter into a memorandum of agreement with the State Corporation Commission regarding the coordination of reviews of the environmental impacts of proposed electric generating facilities that must obtain certificates from the State Corporation Commission. When considering the environmental impact of any renewable energy (defined in ¬ß &lt;a href='http://law.lis.virginia.gov/vacode/56-576/'&gt;56-576&lt;/a&gt;) electrical utility facility, the Department shall consult with interested agencies of the Commonwealth that have expertise in natural resource management. The Department shall submit recommendations to the State Corporation Commission that take into account the information and comments submitted by such natural resource agencies concerning the potential environmental impacts of the proposed electric generating facility. The Department's recommendations shall include: (i) specific mitigation measures considered necessary to minimize adverse environmental impacts; (ii) any additional site-specific studies considered to be necessary; and (iii) the scope and duration of any such studies. Nothing in this subsection shall alter or affect the Rules of Practice and Procedure of the State Corporation Commission.&lt;/p&gt;&lt;p&gt;C. Prior to the close of the Commission's record on an application for certification of an electric generating facility pursuant to ¬ß &lt;a href='http://law.lis.virginia.gov/vacode/56-580/'&gt;56-580&lt;/a&gt;, the Department shall provide to the State Corporation Commission a list of all environmental permits and approvals that are required for the proposed electric generating facility and shall specify any environmental issues, identified during the review process, that are not governed by those permits or approvals or are not within the authority of, and not considered by, the Department or other participating governmental entity in issuing such permits or approvals. The Department may recommend to the Commission that the Commission's record remain open pending completion of any required environmental review, approval or permit proceeding. All agencies of the Commonwealth shall provide assistance to the Department, as requested by the Director, in preparing the information required by this subsection.&lt;/p&gt;&lt;p&gt;2002, c. &lt;a href='http://lis.virginia.gov/cgi-bin/legp604.exe?021+ful+CHAP0483'&gt;483&lt;/a&gt;; 2008, c. &lt;a href='http://lis.virginia.gov/cgi-bin/legp604.exe?081+ful+CHAP0528'&gt;528&lt;/a&gt;.&lt;/p&gt;</t>
  </si>
  <si>
    <t>¬ß 10.1-1186.3</t>
  </si>
  <si>
    <t>Additional powers of Boards; mediation; alternative dispute resolution.</t>
  </si>
  <si>
    <t>&lt;p&gt;A. The State Air Pollution Control Board, the State Water Control Board and the Virginia Waste Management Board, in their discretion, may employ mediation as defined in ¬ß &lt;a href='http://law.lis.virginia.gov/vacode/8.01-581.21/'&gt;8.01-581.21&lt;/a&gt;, or a dispute resolution proceeding as defined in ¬ß &lt;a href='http://law.lis.virginia.gov/vacode/8.01-576.4/'&gt;8.01-576.4&lt;/a&gt;, in appropriate cases to resolve underlying issues, reach a consensus or compromise on contested issues. An "appropriate case" means any process related to the development of a regulation or the issuance of a permit in which it is apparent that there are significant issues of disagreement among interested persons and for which the Board finds that the use of a mediation or dispute resolution proceeding is in the public interest. The Boards shall consider not using a mediation or dispute resolution proceeding if:&lt;/p&gt;&lt;p&gt;1. A definitive or authoritative resolution of the matter is required for precedential value, and such a proceeding is not likely to be accepted generally as an authoritative precedent;&lt;/p&gt;&lt;p&gt;2. The matter involves or may bear upon significant questions of state policy that require additional procedures before a final resolution may be made, and such a proceeding would not likely serve to develop a recommended policy for the Board;&lt;/p&gt;&lt;p&gt;3. Maintaining established policies is of special importance, so that variations among individual decisions are not increased and such a proceeding would not likely reach consistent results among individual decisions;&lt;/p&gt;&lt;p&gt;4. The matter significantly affects persons or organizations who are not parties to the proceeding;&lt;/p&gt;&lt;p&gt;5. A full public record of the proceeding is important, and a mediation or dispute resolution proceeding cannot provide such a record; and&lt;/p&gt;&lt;p&gt;6. The Board must maintain continuing jurisdiction over the matter with the authority to alter the disposition of the matter in light of changed circumstances, and a mediation or dispute resolution proceeding would interfere with the Board's fulfilling that requirement.&lt;/p&gt;&lt;p&gt;Mediation and alternative dispute resolution as authorized by this section are voluntary procedures which supplement rather than limit other dispute resolution techniques available to the Boards. Mediation or a dispute resolution proceeding may be employed in the issuance of a permit only with the consent and participation of the permit applicant and shall be terminated at the request of the permit applicant.&lt;/p&gt;&lt;p&gt;B. The decision to employ mediation or a dispute resolution proceeding is in a Board's sole discretion and is not subject to judicial review.&lt;/p&gt;&lt;p&gt;C. The outcome of any mediation or dispute resolution proceeding shall not be binding upon a Board, but may be considered by a Board in issuing a permit or promulgating a regulation.&lt;/p&gt;&lt;p&gt;D. Each Board shall adopt rules and regulations, in accordance with the Administrative Process Act, for the implementation of this section. Such rules and regulations shall include: (i) standards and procedures for the conduct of mediation and dispute resolution, including an opportunity for interested persons identified by the Board to participate in the proceeding; (ii) the appointment and function of a neutral, as defined in ¬ß &lt;a href='http://law.lis.virginia.gov/vacode/8.01-576.4/'&gt;8.01-576.4&lt;/a&gt;, to encourage and assist parties to voluntarily compromise or settle contested issues; and (iii) procedures to protect the confidentiality of papers, work product or other materials.&lt;/p&gt;&lt;p&gt;E. The provisions of ¬ß &lt;a href='http://law.lis.virginia.gov/vacode/8.01-576.10/'&gt;8.01-576.10&lt;/a&gt; concerning the confidentiality of a mediation or dispute resolution proceeding shall govern all such proceedings held pursuant to this section except where a Board uses or relies on information obtained in the course of such proceeding in issuing a permit or promulgating a regulation.&lt;/p&gt;&lt;p&gt;Nothing in this section shall create or alter any right, action or cause of action, or be interpreted or applied in a manner inconsistent with the Administrative Process Act (¬ß &lt;a href='http://law.lis.virginia.gov/vacode/2.2-4000/'&gt;2.2-4000&lt;/a&gt; et seq.), with applicable federal law or with any applicable requirement for the Commonwealth to obtain or maintain federal delegation or approval of any regulatory program.&lt;/p&gt;&lt;p&gt;1997, cc. &lt;a href='http://lis.virginia.gov/cgi-bin/legp604.exe?971+ful+CHAP0645'&gt;645&lt;/a&gt;, &lt;a href='http://lis.virginia.gov/cgi-bin/legp604.exe?971+ful+CHAP0667'&gt;667&lt;/a&gt;.&lt;/p&gt;</t>
  </si>
  <si>
    <t>¬ß 10.1-1186.4</t>
  </si>
  <si>
    <t>Enforcement powers; federal court.</t>
  </si>
  <si>
    <t>&lt;p&gt;In addition to the authority of the State Air Pollution Control Board, the State Water Control Board, the Virginia Waste Management Board and the Director to bring actions in the courts of the Commonwealth to enforce any law, regulation, case decision or condition of a permit or certification, the Attorney General is hereby authorized on behalf of such boards or the Director to seek to intervene pursuant to Rule 24 of the Federal Rules of Civil Procedure in any action then pending in a federal court in order to resolve a dispute already being litigated in that court by the United States through the Environmental Protection Agency.&lt;/p&gt;&lt;p&gt;2001, cc. &lt;a href='http://lis.virginia.gov/cgi-bin/legp604.exe?011+ful+CHAP0166'&gt;166&lt;/a&gt;, &lt;a href='http://lis.virginia.gov/cgi-bin/legp604.exe?011+ful+CHAP0174'&gt;174&lt;/a&gt;.&lt;/p&gt;</t>
  </si>
  <si>
    <t>¬ß 10.1-1186.5</t>
  </si>
  <si>
    <t>¬ß 10.1-1187</t>
  </si>
  <si>
    <t>Provision of the Code continued.</t>
  </si>
  <si>
    <t>&lt;p&gt;The conditions, requirements, provisions, contents, powers and duties of any section, article, or chapter of the Code in effect on March 31, 1993, relating to agencies consolidated in this chapter shall apply to the Department of Environmental Quality until superseded by new legislation.&lt;/p&gt;&lt;p&gt;1992, c. 887.&lt;/p&gt;</t>
  </si>
  <si>
    <t>VIRGINIA ENVIRONMENTAL EXCELLENCE PROGRAM</t>
  </si>
  <si>
    <t>¬ß 10.1-1187.1</t>
  </si>
  <si>
    <t>&lt;p&gt;"Board or Boards" means the State Air Pollution Control Board, the State Water Control Board, and the Virginia Waste Management Board.&lt;/p&gt;&lt;p&gt;"Department" means the Department of Environmental Quality.&lt;/p&gt;&lt;p&gt;"Director" means the Director of the Department of Environmental Quality.&lt;/p&gt;&lt;p&gt;"Environmental Management System" means a comprehensive, cohesive set of documented policies and procedures adopted by a facility or person and used to establish environmental goals, to meet and maintain those goals, to evaluate environmental performance and to achieve measurable or noticeable improvements in environmental performance, through planning, documented management and operational practices, operational changes, self assessments, and management review. The term shall include, but not be limited to, any such system developed in accordance with the International Standards of Operation 14001 standards.&lt;/p&gt;&lt;p&gt;"E2" means an environmental enterprise.&lt;/p&gt;&lt;p&gt;"E3" means an exemplary environmental enterprise.&lt;/p&gt;&lt;p&gt;"E4" means an extraordinary environmental enterprise.&lt;/p&gt;&lt;p&gt;"Facility" means a manufacturing, business, agricultural, or governmental site or installation involving one or more contiguous buildings or structures under common ownership or management.&lt;/p&gt;&lt;p&gt;"Record of sustained compliance" means that the person or facility (i) has no judgment or conviction entered against it, or against any key personnel of the person or facility or any person with an ownership interest in the facility for a criminal violation of environmental protection laws of the United States, the Commonwealth, or any other state in the previous five years; (ii) has been neither the cause of, nor liable for, more than two significant environmental violations in the previous three years; (iii) has no unresolved notices of violations or potential violations of environmental requirements with the Department or one of the Boards; (iv) is in compliance with the terms of any order or decree, executive compliance agreement, or related enforcement measure issued by the Department, one of the Boards, or the U.S. Environmental Protection Agency; and (v) has not demonstrated in any other way an unwillingness or inability to comply with environmental protection requirements.&lt;/p&gt;&lt;p&gt;2005, c. &lt;a href='http://lis.virginia.gov/cgi-bin/legp604.exe?051+ful+CHAP0705'&gt;705&lt;/a&gt;.&lt;/p&gt;</t>
  </si>
  <si>
    <t>¬ß 10.1-1187.2</t>
  </si>
  <si>
    <t>Virginia Environmental Excellence Program established.</t>
  </si>
  <si>
    <t>&lt;p&gt;The Department may establish programs to recognize facilities and persons that have demonstrated a commitment to enhanced environmental performance and to encourage innovations in environmental protection.&lt;/p&gt;&lt;p&gt;2005, c. &lt;a href='http://lis.virginia.gov/cgi-bin/legp604.exe?051+ful+CHAP0705'&gt;705&lt;/a&gt;.&lt;/p&gt;</t>
  </si>
  <si>
    <t>¬ß 10.1-1187.3</t>
  </si>
  <si>
    <t>Program categories and criteria.</t>
  </si>
  <si>
    <t>&lt;p&gt;A. The Director shall establish different categories of participation and the criteria and benefits for each category. Such categories shall include, but not be limited to: (i) E2 facilities, (ii) E3 facilities, and (iii) E4 facilities.&lt;/p&gt;&lt;p&gt;B. In order to participate as an E2 facility, a person or facility shall demonstrate that it (i) is developing an environmental management system or has initiated implementation of an environmental management system, (ii) has a commitment to pollution prevention and a plan to reduce environmental impacts from its operations, and (iii) has a record of sustained compliance with environmental requirements. To apply to become an E2 facility, an applicant shall submit the following information to the Department: (a) a policy statement outlining the applicant's commitment to improving environmental quality, (b) an evaluation of the applicant's environmental impacts, (c) the applicant's objectives and targets for addressing significant environmental impacts, and (d) a description of the applicant's pollution prevention program. A person or facility may participate in this program for up to three years, and may apply to renew its participation at the expiration of each three-year period. Incentives for E2 facilities may include, but are not limited to, the following: public recognition of facility performance and reduced fees.&lt;/p&gt;&lt;p&gt;C. In order to participate as an E3 facility, a person or facility shall demonstrate that it has (i) a fully-implemented environmental management system, (ii) a pollution prevention program with documented results, and (iii) a record of sustained compliance with environmental requirements. To apply to become an E3 facility, an applicant shall submit the following information to the Department: (a) a policy statement outlining the applicant's commitment to improving environmental quality; (b) an evaluation of the applicant's actual and potential environmental impacts; (c) the applicant's objectives and targets for addressing significant environmental impacts; (d) a description of the applicant's pollution prevention program; (e) identification of the applicant's environmental legal requirements; (f) a description of the applicant's environmental management system that identifies roles, responsibilities and authorities, reporting and record-keeping, emergency response procedures, staff training, monitoring, and corrective action processes for noncompliance with the environmental management system; (g) voluntary self-assessments; and (h) procedures for internal and external communications. A person or facility may participate in this program for up to three years, and may apply to renew its participation at the expiration of each three-year period. Incentives for E3 facilities may include, but are not limited to, the following: public recognition of facility performance, reduced fees, reduced inspection priority, a single point-of-contact between the facility and the Department, streamlined environmental reporting, reduced monitoring requirements, prioritized permit and permit amendment review, and the ability to implement alternative compliance measures approved by the appropriate Board in accordance with ¬ß &lt;a href='http://law.lis.virginia.gov/vacode/10.1-1187.6/'&gt;10.1-1187.6&lt;/a&gt;.&lt;/p&gt;&lt;p&gt;D. In order to participate as an E4 facility, a person or facility shall meet the criteria for participation as an E3 facility, and shall have (i) implemented and completed at least one full cycle of an environmental management system as verified by an unrelated third-party qualified to audit environmental management systems and (ii) committed to measures for continuous and sustainable environmental progress and community involvement. To apply to become an E4 facility, an applicant shall submit (a) the information required to apply to become an E3 facility, (b) documentation evidencing implementation and completion of at least one full cycle of an environmental management system and evidencing review and verification by an unrelated third party, and (c) documentation that the applicant has committed to measures for continuous and sustainable environmental progress and community involvement. A person or facility may participate in this program for up to three years, and may apply to renew its participation at the expiration of each three-year period. Incentives for E4 facilities may include all of the incentives available to E3 facilities. Any facility or person that has been accepted into the National Performance Track Programs by the U.S. Environmental Protection Agency shall be deemed to be an E4 facility. If acceptance in the Program is revoked or suspended by the U.S. Environmental Protection Agency, participation as an E4 facility shall also be terminated or suspended.&lt;/p&gt;&lt;p&gt;2005, c. &lt;a href='http://lis.virginia.gov/cgi-bin/legp604.exe?051+ful+CHAP0705'&gt;705&lt;/a&gt;.&lt;/p&gt;</t>
  </si>
  <si>
    <t>¬ß 10.1-1187.4</t>
  </si>
  <si>
    <t>Procedures for participation.</t>
  </si>
  <si>
    <t>&lt;p&gt;A. The Director shall develop guidelines and procedures for implementation of the program, including procedures for submitting applications, guidelines for annual reports from participating persons or facilities, and procedures for reviewing program implementation.&lt;/p&gt;&lt;p&gt;B. Upon review of an application, the Director may approve or deny the person's or facility's participation in the appropriate category within the Virginia Environmental Excellence Program. The denial of a person's or facility's participation in the Virginia Environmental Excellence Program shall not be with prejudice or otherwise prevent reapplication by the person or facility. If a participant fails to maintain a record of sustained compliance, fails to resolve an alleged environmental violation within 180 days, or fails to meet the requirements or criteria for participation in the Virginia Environmental Excellence Program or any category within the program, the Director may revoke or suspend their participation in the program or revoke participation in a higher level and approve its participation in a lower level of the program. The Director shall provide reasonable notice of the reasons for the suspension or revocation and allow the participant to respond prior to making such a decision.&lt;/p&gt;&lt;p&gt;C. The Director's decision to approve, deny, revoke, or suspend a person's or facility's participation in any category of the Virginia Environmental Excellence Program is discretionary, shall not be a case decision as defined in ¬ß &lt;a href='http://law.lis.virginia.gov/vacode/2.2-4001/'&gt;2.2-4001&lt;/a&gt;, and shall be exempt from judicial review.&lt;/p&gt;&lt;p&gt;2005, c. &lt;a href='http://lis.virginia.gov/cgi-bin/legp604.exe?051+ful+CHAP0705'&gt;705&lt;/a&gt;.&lt;/p&gt;</t>
  </si>
  <si>
    <t>¬ß 10.1-1187.5</t>
  </si>
  <si>
    <t>&lt;p&gt;A. Participants shall submit annual reports in a format and schedule prescribed by the Director, including information on environmental performance relevant to the program.&lt;/p&gt;&lt;p&gt;B. The Department shall submit a report to the Governor and to the members of the House Committee on Agriculture, Chesapeake and Natural Resources and the members of the Senate Committee on Agriculture, Conservation and Natural Resources by December 1 of every even-numbered year, with the last report due on December 1, 2010. The report shall include the information from the participants' reports as well as information on the incentives that have been provided and the innovations that have been developed by the agency and participants.&lt;/p&gt;&lt;p&gt;2005, c. &lt;a href='http://lis.virginia.gov/cgi-bin/legp604.exe?051+ful+CHAP0705'&gt;705&lt;/a&gt;.&lt;/p&gt;</t>
  </si>
  <si>
    <t>¬ß 10.1-1187.6</t>
  </si>
  <si>
    <t>Approval of alternate compliance methods.</t>
  </si>
  <si>
    <t>&lt;p&gt;A. To the extent consistent with federal law and notwithstanding any other provision of law, the Air Pollution Control Board, the Waste Management Board, and the State Water Control Board may grant alternative compliance methods to the regulations adopted pursuant to their authorities, respectively, under ¬ß¬ß &lt;a href='http://law.lis.virginia.gov/vacode/10.1-1308/'&gt;10.1-1308&lt;/a&gt;, &lt;a href='http://law.lis.virginia.gov/vacode/10.1-1402/'&gt;10.1-1402&lt;/a&gt;, and &lt;a href='http://law.lis.virginia.gov/vacode/62.1-44.15/'&gt;62.1-44.15&lt;/a&gt; for persons or facilities that have been accepted by the Department as meeting the criteria for E3 and E4 facilities under ¬ß &lt;a href='http://law.lis.virginia.gov/vacode/10.1-1187.3/'&gt;10.1-1187.3&lt;/a&gt;, including but not limited to changes to monitoring and reporting requirements and schedules, streamlined submission requirements for permit renewals, the ability to make certain operational changes without prior approval, and other changes that would not increase a facility's impact on the environment. Such alternative compliance methods may allow alternative methods for achieving compliance with prescribed regulatory standards, provided that the person or facility requesting the alternative compliance method demonstrates that the method will (i) meet the purpose of the applicable regulatory standard, (ii) promote achievement of those purposes through increased reliability, efficiency, or cost effectiveness, and (iii) afford environmental protection equal to or greater than that provided by the applicable regulatory standard. No alternative compliance method shall be approved that would alter an ambient air quality standard, ground water protection standard, or water quality standard and no alternative compliance method shall be approved that would increase the pollutants released to the environment, increase impacts to state waters, or otherwise result in a loss of wetland acreage.&lt;/p&gt;&lt;p&gt;B. Notwithstanding any other provision of law, an alternate compliance method may be approved under this section after at least 30 days' public notice and opportunity for comment, and a determination that the alternative compliance method meets the requirements of this section.&lt;/p&gt;&lt;p&gt;C. Nothing in this section shall be interpreted or applied in a manner inconsistent with the applicable federal law or other requirement necessary for the Commonwealth to obtain or retain federal delegation or approval of any regulatory program. Before approving an alternate compliance method affecting any such program, each Board may obtain the approval of the federal agency responsible for such delegation or approval. Any one of the Boards may withdraw approval of the alternate compliance method at any time if any conditions under which the alternate compliance method was originally approved change, or if the recipient has failed to comply with any of the alternative compliance method requirements.&lt;/p&gt;&lt;p&gt;D. Upon approval of the alternative compliance method under this section, the alternative compliance method shall be incorporated into the relevant permits as a minor permit modification with no associated fee. The permits shall also contain any such provisions that shall go into effect in the event that the participant fails to fulfill its obligations under the variance, or is removed from the program for reasons specified by the Director under subsection B of ¬ß &lt;a href='http://law.lis.virginia.gov/vacode/10.1-1187.4/'&gt;10.1-1187.4&lt;/a&gt;.&lt;/p&gt;&lt;p&gt;2005, c. &lt;a href='http://lis.virginia.gov/cgi-bin/legp604.exe?051+ful+CHAP0705'&gt;705&lt;/a&gt;.&lt;/p&gt;</t>
  </si>
  <si>
    <t>¬ß 10.1-1187.7</t>
  </si>
  <si>
    <t>Governor's Environmental Excellence Awards.</t>
  </si>
  <si>
    <t>&lt;p&gt;The Governor's Environmental Excellence Awards shall be awarded each year to recognize participants in the Virginia Environmental Excellence Program that have demonstrated extraordinary leadership, innovation, and commitment to implementation of pollution prevention practices and other efforts to reduce environmental impacts and improve Virginia's natural environment.&lt;/p&gt;&lt;p&gt;2005, c. &lt;a href='http://lis.virginia.gov/cgi-bin/legp604.exe?051+ful+CHAP0705'&gt;705&lt;/a&gt;.&lt;/p&gt;</t>
  </si>
  <si>
    <t>ENVIRONMENTAL IMPACT REPORTS OF STATE AGENCIES</t>
  </si>
  <si>
    <t>¬ß 10.1-1188</t>
  </si>
  <si>
    <t>State agencies to submit environmental impact reports on major projects.</t>
  </si>
  <si>
    <t>&lt;p&gt;A. All state agencies, boards, authorities and commissions or any branch of the state government shall prepare and submit an environmental impact report to the Department on each major state project.&lt;/p&gt;&lt;p&gt;"Major state project" means the acquisition of an interest in land for any state facility construction, or the construction of any facility or expansion of an existing facility which is hereafter undertaken by any state agency, board, commission, authority or any branch of state government, including public institutions of higher education, which costs $500,000 or more. For the purposes of this chapter, authority shall not include any industrial development authority created pursuant to the provisions of Chapter 49 (¬ß &lt;a href='http://law.lis.virginia.gov/vacode/15.2-4900/'&gt;15.2-4900&lt;/a&gt; et seq.) of Title 15.2 or Chapter 643, as amended, of the 1964 Acts of Assembly. Nor shall it include the Virginia Port Authority created pursuant to the provisions of ¬ß &lt;a href='http://law.lis.virginia.gov/vacode/62.1-128/'&gt;62.1-128&lt;/a&gt;, unless such project is a capital project that costs in excess of $5 million. Nor shall authority include any housing development or redevelopment authority established pursuant to state law. For the purposes of this chapter, branch of state government shall include any county, city or town of the Commonwealth only in connection with highway construction, reconstruction, or improvement projects affecting highways or roads undertaken by the county, city, or town on projects estimated to cost more than $2 million. For projects undertaken by any locality costing more than $500,000 and less than $2 million, the locality shall consult with the Department of Historic Resources to consider and make reasonable efforts to avoid or minimize impacts to historic resources if the project involves a new location or a new disturbance that extends outside the area or depth of a prior disturbance, or otherwise has the potential to affect such resources adversely.&lt;/p&gt;&lt;p&gt;Such environmental impact report shall include, but not be limited to, the following:&lt;/p&gt;&lt;p&gt;1. The environmental impact of the major state project, including the impact on wildlife habitat;&lt;/p&gt;&lt;p&gt;2. Any adverse environmental effects which cannot be avoided if the major state project is undertaken;&lt;/p&gt;&lt;p&gt;3. Measures proposed to minimize the impact of the major state project;&lt;/p&gt;&lt;p&gt;4. Any alternatives to the proposed construction; and&lt;/p&gt;&lt;p&gt;5. Any irreversible environmental changes which would be involved in the major state project.&lt;/p&gt;&lt;p&gt;For the purposes of subdivision 4, the report shall contain all alternatives considered and the reasons why the alternatives were rejected. If a report does not set forth alternatives, it shall state why alternatives were not considered.&lt;/p&gt;&lt;p&gt;B. For purposes of this chapter, this subsection shall only apply to the review of highway and road construction projects or any part thereof. The Secretaries of Transportation and Natural Resources shall jointly establish procedures for review and comment by state natural and historic resource agencies of highway and road construction projects. Such procedures shall provide for review and comment on appropriate projects and categories of projects to address the environmental impact of the project, any adverse environmental effects which cannot be avoided if the project is undertaken, the measures proposed to minimize the impact of the project, any alternatives to the proposed construction, and any irreversible environmental changes which would be involved in the project.&lt;/p&gt;&lt;p&gt;1973, c. 384, ¬ß 10-17.108; 1974, c. 270, ¬ß 10.1-1208; 1977, c. 667; 1988, c. 891; 1991, c. 289; 1992, c. 887; 1997, c. &lt;a href='http://lis.virginia.gov/cgi-bin/legp604.exe?971+ful+CHAP0268'&gt;268&lt;/a&gt;; 2007, c. &lt;a href='http://lis.virginia.gov/cgi-bin/legp604.exe?071+ful+CHAP0896'&gt;896&lt;/a&gt;; 2008, cc. &lt;a href='http://lis.virginia.gov/cgi-bin/legp604.exe?081+ful+CHAP0045'&gt;45&lt;/a&gt;, &lt;a href='http://lis.virginia.gov/cgi-bin/legp604.exe?081+ful+CHAP0225'&gt;225&lt;/a&gt;, &lt;a href='http://lis.virginia.gov/cgi-bin/legp604.exe?081+ful+CHAP0473'&gt;473&lt;/a&gt;; 2012, cc. &lt;a href='http://lis.virginia.gov/cgi-bin/legp604.exe?121+ful+CHAP0846'&gt;846&lt;/a&gt;, &lt;a href='http://lis.virginia.gov/cgi-bin/legp604.exe?121+ful+CHAP0849'&gt;849&lt;/a&gt;; 2013, c. &lt;a href='http://lis.virginia.gov/cgi-bin/legp604.exe?131+ful+CHAP0758'&gt;758&lt;/a&gt;.&lt;/p&gt;</t>
  </si>
  <si>
    <t>¬ß 10.1-1189</t>
  </si>
  <si>
    <t>Department to review report and make statement to Governor.</t>
  </si>
  <si>
    <t>&lt;p&gt;Within sixty days of the receipt of the environmental impact report by the Department, the Department shall review and make a statement to the Governor commenting on the environmental impact of each major state facility. The statement of the Department shall be available to the General Assembly and to the general public at the time of submission by the Department to the Governor.&lt;/p&gt;&lt;p&gt;1973, c. 384, ¬ß 10-17.109; 1974, c. 270, ¬ß 10.1-1209; 1977, c. 667; 1988, c. 891; 1992, c. 887.&lt;/p&gt;</t>
  </si>
  <si>
    <t>¬ß 10.1-1190</t>
  </si>
  <si>
    <t>Approval of Governor required for construction of facility.</t>
  </si>
  <si>
    <t>&lt;p&gt;The State Comptroller shall not authorize payments of funds from the state treasury for a major state project unless the request is accompanied by the written approval of the Governor after his consideration of the comments of the Department on the environmental impact of the facility. This section shall not apply to funds appropriated by the General Assembly prior to June 1, 1973, or any reappropriation of such funds.&lt;/p&gt;&lt;p&gt;1973, c. 384, ¬ß 10-17.110; 1974, c. 270, ¬ß 10.1-1210; 1977, c. 667; 1988, c. 891; 1991, c. 289; 1992, c. 887.&lt;/p&gt;</t>
  </si>
  <si>
    <t>¬ß 10.1-1191</t>
  </si>
  <si>
    <t>Development of procedures, etc., for administration of chapter.</t>
  </si>
  <si>
    <t>&lt;p&gt;The Department shall, in conjunction with other state agencies, coordinate the development of objectives, criteria and procedures to ensure the orderly preparation and evaluation of environmental impact reports required by this article. These procedures shall provide for submission of impact statements in sufficient time to permit any modification of the major state project which may be necessitated because of environmental impact.&lt;/p&gt;&lt;p&gt;1973, c. 384, ¬ß 10-17.111; 1974, c. 270, ¬ß 10.1-1211; 1977, c. 667; 1988, c. 891; 1992, c. 887.&lt;/p&gt;</t>
  </si>
  <si>
    <t>¬ß 10.1-1192</t>
  </si>
  <si>
    <t>&lt;p&gt;All departments, commissions, boards, authorities, agencies, offices and institutions within any branch of the state government shall cooperate with the Department in carrying out the purposes of this article.&lt;/p&gt;&lt;p&gt;1973, c. 384, ¬ß 10-17.112; 1974, c. 270, ¬ß 10.1-1212; 1977, c. 667; 1988, c. 891; 1992, c. 887.&lt;/p&gt;</t>
  </si>
  <si>
    <t>WATERSHED PLANNING AND PERMITTING PROMOTION AND COORDINATION</t>
  </si>
  <si>
    <t>¬ß 10.1-1193</t>
  </si>
  <si>
    <t>Watershed planning; watershed permitting; promotion and coordination.</t>
  </si>
  <si>
    <t>&lt;p&gt;A. The Department, with the assistance of the Watershed Planning and Permitting Coordination Task Force, shall undertake such efforts it deems necessary and appropriate to coordinate the watershed-level activities conducted by state and local agencies and authorities and to foster the development of watershed planning by localities. To aid in the coordination and promotion of these activities, the Department shall to the extent practicable in its discretion:&lt;/p&gt;&lt;p&gt;1. Promote and coordinate state and local agencies' and authorities' efforts to undertake watershed planning and watershed permitting;&lt;/p&gt;&lt;p&gt;2. Acquire, maintain and make available informational resources on watershed planning;&lt;/p&gt;&lt;p&gt;3. Promote the continuation of research and dialogue on what is entailed in watershed planning and watershed permitting;&lt;/p&gt;&lt;p&gt;4. Identify sources and methods for providing local officials with technical assistance in watershed planning;&lt;/p&gt;&lt;p&gt;5. Encourage and foster training of local officials in watershed planning;&lt;/p&gt;&lt;p&gt;6. Develop recommendations for needed regulatory and legislative changes to assist local governments in developing and implementing watershed planning;&lt;/p&gt;&lt;p&gt;7. Identify barriers to watershed planning and watershed permitting, including state policies, regulations and procedures, and recommend alternatives to overcome such obstacles; and&lt;/p&gt;&lt;p&gt;8. Develop, foster and coordinate approaches to watershed permitting.&lt;/p&gt;&lt;p&gt;B. The Department shall report annually its watershed planning and permitting activities, findings and recommendations and those of the Task Force to the Governor and the General Assembly. This annual report may be incorporated as part of the report required by ¬ß &lt;a href='http://law.lis.virginia.gov/vacode/62.1-44.118/'&gt;62.1-44.118&lt;/a&gt;.&lt;/p&gt;&lt;p&gt;C. Nothing in this article shall be construed as requiring additional permitting or planning requirements on agricultural or forestal activities.&lt;/p&gt;&lt;p&gt;1995, c. &lt;a href='http://lis.virginia.gov/cgi-bin/legp604.exe?951+ful+CHAP0793'&gt;793&lt;/a&gt;; 2007, c. &lt;a href='http://lis.virginia.gov/cgi-bin/legp604.exe?071+ful+CHAP0637'&gt;637&lt;/a&gt;.&lt;/p&gt;</t>
  </si>
  <si>
    <t>¬ß 10.1-1194</t>
  </si>
  <si>
    <t>Watershed Planning and Permitting Coordination Task Force created; membership; duties.</t>
  </si>
  <si>
    <t>&lt;p&gt;A. There is hereby created the Watershed Planning and Permitting Coordination Task Force, which shall be referred to in this article as the Task Force. The Task Force shall be composed of the Directors, or their designees, of the Department of Environmental Quality, the Department of Conservation and Recreation, the Department of Forestry, the Department of Mines, Minerals and Energy, and the Commissioner, or his designee, of the Department of Agriculture and Consumer Services.&lt;/p&gt;&lt;p&gt;B. The Task Force shall meet at least quarterly on such dates and times as the members determine. A majority of the Task Force shall constitute a quorum.&lt;/p&gt;&lt;p&gt;C. The Task Force shall undertake such measures and activities it deems necessary and appropriate to see that the functions of the agencies represented therein, and to the extent practicable of other agencies of the Commonwealth, and the efforts of state and local agencies and authorities in watershed planning and watershed permitting are coordinated and promoted.&lt;/p&gt;&lt;p&gt;1995, c. &lt;a href='http://lis.virginia.gov/cgi-bin/legp604.exe?951+ful+CHAP0793'&gt;793&lt;/a&gt;; 2005, c. &lt;a href='http://lis.virginia.gov/cgi-bin/legp604.exe?051+ful+CHAP0041'&gt;41&lt;/a&gt;.&lt;/p&gt;</t>
  </si>
  <si>
    <t>¬ß 10.1-1195</t>
  </si>
  <si>
    <t>Watershed planning and permitting advisory panels.</t>
  </si>
  <si>
    <t>&lt;p&gt;The Task Force may name qualified persons to advisory panels to assist it in carrying out its responsibilities. Panels shall include members representing different areas of interest and expertise in watershed planning and watershed permitting including representatives of local governments, planning district commissions, industry, development interests, education, environmental and public interest groups and the scientific community found in baccalaureate institutions of higher education in the Commonwealth.&lt;/p&gt;&lt;p&gt;1995, c. &lt;a href='http://lis.virginia.gov/cgi-bin/legp604.exe?951+ful+CHAP0793'&gt;793&lt;/a&gt;.&lt;/p&gt;</t>
  </si>
  <si>
    <t>¬ß 10.1-1196</t>
  </si>
  <si>
    <t>Guiding definition and principles.</t>
  </si>
  <si>
    <t>&lt;p&gt;A. The Department, the Task Force and any advisory panels appointed by the Task Force shall be guided by the following definition of watershed planning: "Watershed planning" is the process of studying the environmental and land use features of a watershed to identify those areas that should be protected and preserved, measures to be utilized to protect such areas, and the character of development in order to avoid and minimize disruption of natural systems. Its focus is not on directing development to particular parcels of land but rather to identify critical resources, and measures to protect those resources, so that development, when it does occur, will not negatively impact water resources. In so doing watershed planning uses and protects ecological processes to lessen the need for structural control methods that require capital costs and maintenance. By including consideration of a watershed and its characteristics, cumulative impacts and interjurisdictional issues are more effectively managed than when solely relying on single-site-permit approaches. Watershed planning can be an important tool for maintaining environmental integrity, economic development and watershed permitting.&lt;/p&gt;&lt;p&gt;B. The Department, the Task Force and any advisory panels appointed by the Task Force shall be guided by the principles contained in the following statement: Stream systems tend to reflect the character of the watershed they drain. Unchecked physical conversion in a watershed accompanying urbanization leads to degraded streams and wetlands. As urbanization continues to spread across the state, natural vegetation, slope and water retention characteristics are replaced by impervious surfaces disrupting the dynamic balance of the natural hydrologic cycle. Poorly planned development can increase peak storm flows and runoff volume, lower water quality and aesthetics, and cause flooding and degradation of downstream communities and ecosystems.&lt;/p&gt;&lt;p&gt;1995, c. &lt;a href='http://lis.virginia.gov/cgi-bin/legp604.exe?951+ful+CHAP0793'&gt;793&lt;/a&gt;.&lt;/p&gt;</t>
  </si>
  <si>
    <t>¬ß 10.1-1197</t>
  </si>
  <si>
    <t>&lt;p&gt;All agencies of the Commonwealth shall cooperate with the Department and the Task Force and, upon request, assist the Department and the Task Force in the performance of their efforts in coordinating and promoting watershed planning and watershed permitting.&lt;/p&gt;&lt;p&gt;1995, c. &lt;a href='http://lis.virginia.gov/cgi-bin/legp604.exe?951+ful+CHAP0793'&gt;793&lt;/a&gt;.&lt;/p&gt;</t>
  </si>
  <si>
    <t>SMALL BUSINESS ENVIRONMENTAL COMPLIANCE ASSISTANCE FUND</t>
  </si>
  <si>
    <t>¬ß 10.1-1197.1</t>
  </si>
  <si>
    <t>&lt;p&gt;As used in this article, unless the context requires a different meaning:&lt;/p&gt;&lt;p&gt;"Fund" means the Small Business Environmental Compliance Assistance Fund.&lt;/p&gt;&lt;p&gt;"Small business" means a business located in Virginia that (i) employs 100 or fewer people and (ii) is a small business concern as defined in the federal Small Business Act (15 U.S.C. ¬ß 631 et seq.) as amended.&lt;/p&gt;&lt;p&gt;"Voluntary pollution prevention measures" means operational or equipment changes that meet the definition of pollution prevention contained in ¬ß &lt;a href='http://law.lis.virginia.gov/vacode/10.1-1425.10/'&gt;10.1-1425.10&lt;/a&gt; and are not otherwise required by law.&lt;/p&gt;&lt;p&gt;1997, cc. &lt;a href='http://lis.virginia.gov/cgi-bin/legp604.exe?971+ful+CHAP0624'&gt;624&lt;/a&gt;, &lt;a href='http://lis.virginia.gov/cgi-bin/legp604.exe?971+ful+CHAP0850'&gt;850&lt;/a&gt;.&lt;/p&gt;</t>
  </si>
  <si>
    <t>¬ß 10.1-1197.2</t>
  </si>
  <si>
    <t>Small Business Environmental Compliance Assistance Fund established; administration; collection of money.</t>
  </si>
  <si>
    <t>&lt;p&gt;A. There is hereby created in the state treasury a special nonreverting fund to be known as the Small Business Environmental Compliance Assistance Fund, hereafter referred to as the "Fund." The Fund shall be comprised of (i) moneys appropriated to the Fund by the General Assembly, (ii) receipts by the Fund from loans made by it, (iii) all income from the investment of moneys held by the Fund, (iv) any moneys transferred from the Virginia Environmental Emergency Response Fund as authorized by ¬ß &lt;a href='http://law.lis.virginia.gov/vacode/10.1-2502/'&gt;10.1-2502&lt;/a&gt;, and (v) any other moneys designated for deposit to the Fund from any source, public or private.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provided in this article. Any moneys appropriated or otherwise credited to the Fund that were received by the Department pursuant to Title V (42 U.S.C. ¬ß 7661 et seq.) of the federal Clean Air Act shall be used solely for purposes associated with Title V of the federal Clean Air Act. Expenditures and disbursements from the Fund shall be made by the State Treasurer on warrants issued by the Comptroller upon written request signed by the Director of the Department. The Fund shall be administered and managed by the Department, or any entity operating under a contract or agreement with the Department.&lt;/p&gt;&lt;p&gt;B. The Department, or its designated agent, is empowered to collect moneys due to the Fund. Proceedings to recover moneys due to the Fund may be instituted in the name of the Fund in any appropriate circuit court.&lt;/p&gt;&lt;p&gt;1997, cc. &lt;a href='http://lis.virginia.gov/cgi-bin/legp604.exe?971+ful+CHAP0624'&gt;624&lt;/a&gt;, &lt;a href='http://lis.virginia.gov/cgi-bin/legp604.exe?971+ful+CHAP0850'&gt;850&lt;/a&gt;.&lt;/p&gt;</t>
  </si>
  <si>
    <t>¬ß 10.1-1197.3</t>
  </si>
  <si>
    <t>Purposes of Fund; loans to small businesses; administrative costs.</t>
  </si>
  <si>
    <t>&lt;p&gt;A. Moneys in the Fund shall be used to make loans or to guarantee loans to small businesses for the purchase and installation of environmental pollution control and prevention equipment certified by the Department as meeting the following requirements:&lt;/p&gt;&lt;p&gt;1. The air pollution control equipment is needed by the small business to comply with the federal Clean Air Act (42 U.S.C. ¬ß 7401 et seq.); or&lt;/p&gt;&lt;p&gt;2. The pollution control equipment will allow the small business to implement voluntary pollution prevention measures.&lt;/p&gt;&lt;p&gt;Moneys in the Fund may also be used to make loans or to guarantee loans to small businesses for the installation of voluntary agricultural best management practices, as defined in ¬ß &lt;a href='http://law.lis.virginia.gov/vacode/58.1-339.3/'&gt;58.1-339.3&lt;/a&gt;.&lt;/p&gt;&lt;p&gt;B. The Department or its designated agent shall determine the terms and conditions of any loan. All loans shall be evidenced by appropriate security as determined by the Department or its designated agent. The Department, or its agent, may require any documents, instruments, certificates, or other information deemed necessary or convenient in connection with any loan from the Fund.&lt;/p&gt;&lt;p&gt;C. A portion of the Fund balance may be used to cover the reasonable and necessary costs of administering the Fund. Unless otherwise authorized by the Governor or his designee, the costs of administering the Fund shall not exceed a base year amount of $65,000 per year, using fiscal year 2000 as the base year, adjusted annually by the Consumer Price Index.&lt;/p&gt;&lt;p&gt;D. The Fund shall not be used to make loans to small businesses for the purchase and installation of equipment needed to comply with an enforcement action by the Department, the State Air Pollution Control Board, the State Water Control Board, or the Virginia Waste Management Board.&lt;/p&gt;&lt;p&gt;1997, cc. &lt;a href='http://lis.virginia.gov/cgi-bin/legp604.exe?971+ful+CHAP0624'&gt;624&lt;/a&gt;, &lt;a href='http://lis.virginia.gov/cgi-bin/legp604.exe?971+ful+CHAP0850'&gt;850&lt;/a&gt;; 1999, c. &lt;a href='http://lis.virginia.gov/cgi-bin/legp604.exe?991+ful+CHAP0893'&gt;893&lt;/a&gt;; 2000, c. &lt;a href='http://lis.virginia.gov/cgi-bin/legp604.exe?001+ful+CHAP0131'&gt;131&lt;/a&gt;.&lt;/p&gt;</t>
  </si>
  <si>
    <t>¬ß 10.1-1197.4</t>
  </si>
  <si>
    <t>&lt;p&gt;The Auditor of Public Accounts shall annually audit the accounts of the Fund when the records of the Department are audited.&lt;/p&gt;&lt;p&gt;1997, cc. &lt;a href='http://lis.virginia.gov/cgi-bin/legp604.exe?971+ful+CHAP0624'&gt;624&lt;/a&gt;, &lt;a href='http://lis.virginia.gov/cgi-bin/legp604.exe?971+ful+CHAP0850'&gt;850&lt;/a&gt;.&lt;/p&gt;</t>
  </si>
  <si>
    <t>SMALL RENEWABLE ENERGY PROJECTS</t>
  </si>
  <si>
    <t>¬ß 10.1-1197.5</t>
  </si>
  <si>
    <t>&lt;p&gt;As used in this article, "small renewable energy project" means (i) an electrical generation facility with a rated capacity not exceeding 150 megawatts that generates electricity only from sunlight or wind; (ii) an electrical generation facility with a rated capacity not exceeding 100 megawatts that generates electricity only from falling water, wave motion, tides, or geothermal power; or (iii) an electrical generation facility with a rated capacity not exceeding 20 megawatts that generates electricity only from biomass, energy from waste, or municipal solid waste.&lt;/p&gt;&lt;p&gt;2009, cc. &lt;a href='http://lis.virginia.gov/cgi-bin/legp604.exe?091+ful+CHAP0808'&gt;808&lt;/a&gt;, &lt;a href='http://lis.virginia.gov/cgi-bin/legp604.exe?091+ful+CHAP0854'&gt;854&lt;/a&gt;; 2017, c. &lt;a href='http://lis.virginia.gov/cgi-bin/legp604.exe?171+ful+CHAP0368'&gt;368&lt;/a&gt;.&lt;/p&gt;</t>
  </si>
  <si>
    <t>¬ß 10.1-1197.6</t>
  </si>
  <si>
    <t>Permit by rule for small renewable energy projects.</t>
  </si>
  <si>
    <t>&lt;p&gt;A. Notwithstanding the provisions of ¬ß &lt;a href='http://law.lis.virginia.gov/vacode/10.1-1186.2:1/'&gt;10.1-1186.2:1&lt;/a&gt;, the Department shall develop, by regulations to be effective as soon as practicable, but not later than July 1, 2012, a permit by rule or permits by rule if it is determined by the Department that one or more such permits by rule are necessary for the construction and operation of small renewable energy projects, including such conditions and standards necessary to protect the Commonwealth's natural resources. If the Department determines that more than a single permit by rule is necessary, the Department initially shall develop the permit by rule for wind energy, which shall be effective as soon as practicable, but not later than January 1, 2011. Subsequent permits by rule regulations shall be effective as soon as practicable.&lt;/p&gt;&lt;p&gt;B. The conditions for issuance of the permit by rule for small renewable energy projects shall include:&lt;/p&gt;&lt;p&gt;1. A notice of intent provided by the applicant, to be published in the Virginia Register, that a person intends to submit the necessary documentation for a permit by rule for a small renewable energy project;&lt;/p&gt;&lt;p&gt;2. A certification by the governing body of the locality or localities wherein the small renewable energy project will be located that the project complies with all applicable land use ordinances;&lt;/p&gt;&lt;p&gt;3. Copies of all interconnection studies undertaken by the regional transmission organization or transmission owner, or both, on behalf of the small renewable energy project;&lt;/p&gt;&lt;p&gt;4. A copy of the final interconnection agreement between the small renewable energy project and the regional transmission organization or transmission owner indicating that the connection of the small renewable energy project will not cause a reliability problem for the system. If the final agreement is not available, the most recent interconnection study shall be sufficient for the purposes of this section. When a final interconnection agreement is complete, it shall be provided to the Department. The Department shall forward a copy of the agreement or study to the State Corporation Commission;&lt;/p&gt;&lt;p&gt;5. A certification signed by a professional engineer licensed in Virginia that the maximum generation capacity of the small renewable energy project by (i) an electrical generation facility that generates electricity only from sunlight or wind as designed does not exceed 150 megawatts; (ii) an electrical generation facility that generates electricity only from falling water, wave motion, tides, or geothermal power as designed does not exceed 100 megawatts; or (iii) an electrical generation facility that generates electricity only from biomass, energy from waste, or municipal solid waste as designed does not exceed 20 megawatts;&lt;/p&gt;&lt;p&gt;6. An analysis of potential environmental impacts of the small renewable energy project's operations on attainment of national ambient air quality standards;&lt;/p&gt;&lt;p&gt;7. Where relevant, an analysis of the beneficial and adverse impacts of the proposed project on natural resources. For wildlife, that analysis shall be based on information on the presence, activity, and migratory behavior of wildlife to be collected at the site for a period of time dictated by the site conditions and biology of the wildlife being studied, not exceeding 12 months;&lt;/p&gt;&lt;p&gt;8. If the Department determines that the information collected pursuant to subdivision B 7 indicates that significant adverse impacts to wildlife or historic resources are likely, the submission of a mitigation plan detailing reasonable actions to be taken by the owner or operator to avoid, minimize, or otherwise mitigate such impacts, and to measure the efficacy of those actions;&lt;/p&gt;&lt;p&gt;9. A certification signed by a professional engineer licensed in Virginia that the small renewable energy project is designed in accordance with all of the standards that are established in the regulations applicable to the permit by rule;&lt;/p&gt;&lt;p&gt;10. An operating plan describing how any standards established in the regulations applicable to the permit by rule will be achieved;&lt;/p&gt;&lt;p&gt;11. A detailed site plan with project location maps that show the location of all components of the small renewable energy project, including any towers. Changes to the site plan that occur after the applicant has submitted an application shall be allowed by the Department without restarting the application process, if the changes were the result of optimizing technical, environmental, and cost considerations, do not materially alter the environmental effects caused by the facility, or do not alter any other environmental permits that the Commonwealth requires the applicant to obtain;&lt;/p&gt;&lt;p&gt;12. A certification signed by the applicant that the small renewable energy project has applied for or obtained all necessary environmental permits;&lt;/p&gt;&lt;p&gt;13. A requirement that the applicant hold a public meeting. The public meeting shall be held in the locality or, if the project is located in more than one locality in a place proximate to the location of the proposed project. Following the public meeting, the applicant shall prepare a report summarizing the issues raised at the meeting, including any written comments received. The report shall be provided to the Department; and&lt;/p&gt;&lt;p&gt;14. A 30-day public review and comment period prior to authorization of the project.&lt;/p&gt;&lt;p&gt;C. The Department's regulations shall establish a schedule of fees, to be payable by the owner or operator of the small renewable energy project regulated under this article, which fees shall be assessed for the purpose of funding the costs of administering and enforcing the provisions of this article associated with such operations including, but not limited to, the inspection and monitoring of such projects to ensure compliance with this article.&lt;/p&gt;&lt;p&gt;D. The owner or operator of a small renewable energy project regulated under this article shall be assessed a permit fee in accordance with the criteria set forth in the Department's regulations. Such fees shall include an additional amount to cover the Department's costs of inspecting such projects.&lt;/p&gt;&lt;p&gt;E. The fees collected pursuant to this article shall be used only for the purposes specified in this article and for funding purposes authorized by this article to abate impairments or impacts on the Commonwealth's natural resources directly caused by small renewable energy projects.&lt;/p&gt;&lt;p&gt;F. There is hereby established a special, nonreverting fund in the state treasury to be known as the Small Renewable Energy Project Fee Fund, hereafter referred to as the Fund. Notwithstanding the provisions of ¬ß &lt;a href='http://law.lis.virginia.gov/vacode/2.2-1802/'&gt;2.2-1802&lt;/a&gt;, all moneys collected pursuant to this ¬ß &lt;a href='http://law.lis.virginia.gov/vacode/10.1-1197.6/'&gt;10.1-1197.6&lt;/a&gt; shall be paid into the state treasury to the credit of the Fund. Any moneys remaining in the Fund shall not revert to the general fund but shall remain in the Fund. Interest earned on such moneys shall remain in the Fund and be credited to it. The Fund shall be exempt from statewide indirect costs charged and collected by the Department of Accounts.&lt;/p&gt;&lt;p&gt;G. After the effective date of regulations adopted pursuant to this section, no person shall erect, construct, materially modify or operate a small renewable energy project except in accordance with this article or Title 56 if the small renewable energy project was approved pursuant to Title 56.&lt;/p&gt;&lt;p&gt;H. Any small renewable energy project shall be eligible for permit by rule under this section if the project is proposed, developed, constructed, or purchased by a person that is not a utility regulated pursuant to Title 56.&lt;/p&gt;&lt;p&gt;I. Any small renewable energy project commencing operations after July 1, 2017, shall be eligible for permits by rule under this section and is exempt from State Corporation Commission environmental review or permitting in accordance with subsection B of ¬ß &lt;a href='http://law.lis.virginia.gov/vacode/10.1-1197.8/'&gt;10.1-1197.8&lt;/a&gt; or other applicable law if the project is proposed, developed, constructed, or purchased by:&lt;/p&gt;&lt;p&gt;1. A public utility if the project's costs are not recovered from Virginia jurisdictional customers under base rates, a fuel factor charge under ¬ß &lt;a href='http://law.lis.virginia.gov/vacode/56-249.6/'&gt;56-249.6&lt;/a&gt;, or a rate adjustment clause under subdivision A 6 of ¬ß &lt;a href='http://law.lis.virginia.gov/vacode/56-585.1/'&gt;56-585.1&lt;/a&gt;; or&lt;/p&gt;&lt;p&gt;2. A utility aggregation cooperative formed under Article 2 (¬ß &lt;a href='http://law.lis.virginia.gov/vacode/56-231.38/'&gt;56-231.38&lt;/a&gt; et seq.) of Chapter 9.1 of Title 56.&lt;/p&gt;&lt;p&gt;2009, cc. &lt;a href='http://lis.virginia.gov/cgi-bin/legp604.exe?091+ful+CHAP0808'&gt;808&lt;/a&gt;, &lt;a href='http://lis.virginia.gov/cgi-bin/legp604.exe?091+ful+CHAP0854'&gt;854&lt;/a&gt;; 2017, c. &lt;a href='http://lis.virginia.gov/cgi-bin/legp604.exe?171+ful+CHAP0368'&gt;368&lt;/a&gt;.&lt;/p&gt;</t>
  </si>
  <si>
    <t>¬ß 10.1-1197.7</t>
  </si>
  <si>
    <t>Review and authorization of projects.</t>
  </si>
  <si>
    <t>&lt;p&gt;A. Upon submission of a complete application, the Department, after consultation with other agencies in the Secretariat of Natural Resources before authorizing the project, shall conduct an assessment of whether the application meets the requirements of the applicable permit by rule regulations. If the Department determines that the application is deficient, it promptly shall notify the applicant in writing and specify the deficiencies.&lt;/p&gt;&lt;p&gt;B. Any interested party, including an applicant for a permit, who has participated in a proceeding for a permit to construct or operate a small renewable energy project under procedures adopted by the Department pursuant to this section, and who is aggrieved by the final decision of the Department, shall have the remedies provided by the Administrative Process Act (¬ß &lt;a href='http://law.lis.virginia.gov/vacode/2.2-4000/'&gt;2.2-4000&lt;/a&gt; et seq.).&lt;/p&gt;&lt;p&gt;2009, cc. &lt;a href='http://lis.virginia.gov/cgi-bin/legp604.exe?091+ful+CHAP0808'&gt;808&lt;/a&gt;, &lt;a href='http://lis.virginia.gov/cgi-bin/legp604.exe?091+ful+CHAP0854'&gt;854&lt;/a&gt;.&lt;/p&gt;</t>
  </si>
  <si>
    <t>¬ß 10.1-1197.8</t>
  </si>
  <si>
    <t>Limitation of State Corporation Commission authority.</t>
  </si>
  <si>
    <t>&lt;p&gt;A. If the owner or operator of a small renewable energy project to whom the Department has authorized a permit by rule pursuant to this article is not a utility regulated pursuant to Title 56, then the State Corporation Commission shall not have jurisdiction to review the small renewable energy project or to condition the construction or operation of a small renewable energy project upon the State Corporation Commission's issuance of any permit or certificate under any provision of Title 56, provided that the State Corporation Commission shall retain jurisdiction to resolve requests for joint use of the rights of way of public service corporations pursuant to ¬ß &lt;a href='http://law.lis.virginia.gov/vacode/56-259/'&gt;56-259&lt;/a&gt; and denials of requests for interconnection of facilities pursuant to ¬ß &lt;a href='http://law.lis.virginia.gov/vacode/56-578/'&gt;56-578&lt;/a&gt;.&lt;/p&gt;&lt;p&gt;B. If the owner or operator of a small renewable energy project for which the Department has authorized a permit by rule pursuant to this article is a utility regulated pursuant to Title 56, such small renewable energy project shall be exempt from any provision of ¬ß &lt;a href='http://law.lis.virginia.gov/vacode/56-46.1/'&gt;56-46.1&lt;/a&gt; and any corresponding provision of subsection D of ¬ß &lt;a href='http://law.lis.virginia.gov/vacode/56-580/'&gt;56-580&lt;/a&gt; or Chapter 10.1 (¬ß &lt;a href='http://law.lis.virginia.gov/vacode/56-265.1/'&gt;56-265.1&lt;/a&gt; et seq.) of Title 56 that requires environmental review and permitting by the State Corporation Commission. An owner or operator of a small renewable energy project that is granted a permit by rule pursuant to subsection I of ¬ß &lt;a href='http://law.lis.virginia.gov/vacode/10.1-1197.6/'&gt;10.1-1197.6&lt;/a&gt;, shall not be required to obtain a certificate of public convenience and necessity pursuant to subsection D of ¬ß &lt;a href='http://law.lis.virginia.gov/vacode/56-580/'&gt;56-580&lt;/a&gt; or the Utility Facilities Act (¬ß &lt;a href='http://law.lis.virginia.gov/vacode/56-265.1/'&gt;56-265.1&lt;/a&gt; et seq.). Nothing in this section shall affect the jurisdiction of the State Corporation Commission regarding a utility that is not eligible for a permit by rule, or the requirement of such utility to obtain a certificate of public convenience and necessity.&lt;/p&gt;&lt;p&gt;2009, cc. &lt;a href='http://lis.virginia.gov/cgi-bin/legp604.exe?091+ful+CHAP0808'&gt;808&lt;/a&gt;, &lt;a href='http://lis.virginia.gov/cgi-bin/legp604.exe?091+ful+CHAP0854'&gt;854&lt;/a&gt;; 2017, c. &lt;a href='http://lis.virginia.gov/cgi-bin/legp604.exe?171+ful+CHAP0368'&gt;368&lt;/a&gt;.&lt;/p&gt;</t>
  </si>
  <si>
    <t>¬ß 10.1-1197.9</t>
  </si>
  <si>
    <t>Enforcement; civil penalties; criminal penalties; injunctive relief.</t>
  </si>
  <si>
    <t>&lt;p&gt;A. Any person violating or failing, neglecting, or refusing to obey any provision of this article, any regulation, case decision, or order, or any certification or permit-by-rule condition may be compelled to comply by injunction, mandamus, or other appropriate remedy.&lt;/p&gt;&lt;p&gt;B. Without limiting the remedies that may be obtained under subsection A, any person violating or failing, neglecting, or refusing to obey any regulation, case decision, or order, any provision of this article, or any certification or permit-by-rule condition shall be subject, in the discretion of the court, to a civil penalty not to exceed $32,500 for each violation. Each day of violation shall constitute a separate offense. Such civil penalties shall be paid into the state treasury and deposited by the State Treasurer into the Virginia Environmental Emergency Response Fund pursuant to Chapter 25 (¬ß &lt;a href='http://law.lis.virginia.gov/vacode/10.1-2500/'&gt;10.1-2500&lt;/a&gt; et seq.).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person in violation is the county, city, or town itself, or its agent, the court shall direct the penalty to be paid into the state treasury and deposited by the State Treasurer into the Virginia Environmental Emergency Response Fund pursuant to Chapter 25.&lt;/p&gt;&lt;p&gt;C. 1. Nothing in this article shall affect the enforcement authorities in laws administered by the State Air Pollution Control Board, the State Water Control Board, or the Virginia Waste Management Board, nor shall it affect enforcement authorities of the Department as described in ¬ß &lt;a href='http://law.lis.virginia.gov/vacode/10.1-1186/'&gt;10.1-1186&lt;/a&gt;.&lt;/p&gt;&lt;p&gt;2. The Department is authorized to issue orders to require any person to comply with the provisions of this article, any condition of a permit by rule or certification, or any regulations promulgated by the Department or to comply with any order or case decision, as defined in ¬ß &lt;a href='http://law.lis.virginia.gov/vacode/2.2-4001/'&gt;2.2-4001&lt;/a&gt;, of the Department. Any such order shall be issued only after a proceeding or hearing in accordance with ¬ß &lt;a href='http://law.lis.virginia.gov/vacode/2.2-4019/'&gt;2.2-4019&lt;/a&gt; or &lt;a href='http://law.lis.virginia.gov/vacode/2.2-4020/'&gt;2.2-4020&lt;/a&gt; with reasonable notice to the affected person of the time, place and purpose thereof. The provisions of this section shall not affect the authority of the Department to issue separate orders and regulations to meet any emergency as described in subsection C 5.&lt;/p&gt;&lt;p&gt;3. With the consent of any person who has violated or failed, neglected or refused to obey any regulation or order of the Department, any condition of a permit by rule, certification or any provision of this article, the Department may provide, in an order issued by the Department against such person, for the payment of civil charges for past violations in specific sums, not to exceed the limits specified in this section. Such civil charges shall be levied instead of any appropriate civil penalty, which could be imposed under this section. Such civil charges shall be paid into the state treasury and deposited by the State Treasurer into the Virginia Environmental Emergency Response Fund pursuant to Chapter 25 of this title.&lt;/p&gt;&lt;p&gt;4. In addition to all other available remedies, the Department may issue administrative orders for the violation of (i) any law or regulation administered by the Department; (ii) any condition of a permit by rule or certificate issued pursuant to this article; or (iii) any case decision or order of the Department. Issuance of an administrative order shall be a case decision as defined in ¬ß &lt;a href='http://law.lis.virginia.gov/vacode/2.2-4001/'&gt;2.2-4001&lt;/a&gt; and shall be issued only after a hearing before a hearing officer appointed by the Supreme Court in accordance with ¬ß &lt;a href='http://law.lis.virginia.gov/vacode/2.2-4020/'&gt;2.2-4020&lt;/a&gt;. Orders issued pursuant to this subsection may include civil penalties of up to $32,500 per violation not to exceed $100,000 per order, and may compel the taking of corrective actions or the cessation of any activity upon which the order is based. The Department may assess penalties under this subsection if (a) the person has been issued at least two written notices of alleged violation by the Department for the same or substantially related violations at the same site, (b) such violations have not been resolved by demonstration that there was no violation, by an order issued by the Department or the Director, or by other means, (c) at least 130 days have passed since the issuance of the first notice of alleged violation, and (d) there is a finding that such violations have occurred after a hearing conducted in accordance with this subsection.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Department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 Orders issued pursuant to this subsection shall become effective five days after having been delivered to the affected persons or mailed by certified mail to the last known address of such persons. The Department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penalty.&lt;/p&gt;&lt;p&gt;5. Should the Department find that any person is grossly affecting the public health, safety or welfare, or the health of animals, fish or aquatic life or the environment, or such effects are imminent, the Department shall issue, without a hearing, an emergency administrative order directing the person to cease the activity immediately and undertake any needed corrective action, and shall within 10 days hold a hearing, after reasonable notice as to the time and place thereof to the person, to affirm, modify, amend or cancel the emergency administrative order. If the Department finds that a person who has been issued an administrative order or an emergency administrative order is not complying with the order's terms, the Department may utilize the enforcement and penalty provisions of this article to secure compliance.&lt;/p&gt;&lt;p&gt;6. The Department shall be entitled to an award of reasonable attorneys' fees and costs in any action brought by the Department under this article in which it substantially prevails on the merits of the case, unless special circumstances would make an award unjust.&lt;/p&gt;&lt;p&gt;D. Any person willfully violating or refusing, failing, or neglecting to comply with any provision of this article or any regulation, permit by rule, order, or certification under this article shall be guilty of a Class 1 misdemeanor unless a different penalty is specified.&lt;/p&gt;&lt;p&gt;E. In addition to the penalties provided above, any person who knowingly violates or refuses, fails, or neglects to comply with any provision of this article or any regulation, permit by rule, order, or certification under this article shall be guilty of a felony punishable by a term of imprisonment of not less than one year nor more than five years and a fine of not more than $32,500 for each violation, either or both. The provisions of this subsection shall be deemed to constitute a lesser included offense of the violation set forth under subsection F.&lt;/p&gt;&lt;p&gt;F. Any person who knowingly violates or refuses, fails, or neglects to comply with any provision of this article or any regulation, permit by rule, order, or certification under this article and who knows at the time that he thereby places another person in imminent danger of death or serious bodily injury, shall, upon conviction, be guilty of a felony punishable by a term of imprisonment of not less than two years nor more than 15 years and a fine of not more than $250,000, either or both. A defendant that is not an individual shall, upon conviction of violating this section, be subject to a fine not exceeding the greater of $1 million or an amount that is three times the economic benefit realized by the defendant as a result of the offense. The maximum penalty shall be doubled with respect to both fine and imprisonment for any subsequent conviction of the same person.&lt;/p&gt;&lt;p&gt;G. Criminal prosecutions under this article shall be commenced within three years after discovery of the offense, notwithstanding the provisions of any other statute.&lt;/p&gt;&lt;p&gt;2009, cc. &lt;a href='http://lis.virginia.gov/cgi-bin/legp604.exe?091+ful+CHAP0808'&gt;808&lt;/a&gt;, &lt;a href='http://lis.virginia.gov/cgi-bin/legp604.exe?091+ful+CHAP0854'&gt;854&lt;/a&gt;.&lt;/p&gt;</t>
  </si>
  <si>
    <t>¬ß 10.1-1197.10</t>
  </si>
  <si>
    <t>Right of entry to inspect, etc.; warrants.</t>
  </si>
  <si>
    <t>&lt;p&gt;Upon presentation of appropriate credentials and upon consent of the owner or custodian, the Director or his designee shall have the right to enter at any reasonable time onto any property to inspect, investigate, evaluate, conduct tests or take samples for testing as he reasonably deems necessary in order to determine whether the provisions of any law administered by the Director or the Department, any regulations of the Department, any order of the Department or Director or any conditions in a permit by rule, license or certificate issued by the Director are being complied with. If the Director or his designee is denied entry, he may apply to an appropriate circuit court for an inspection warrant authorizing such investigation, evaluation, inspection, testing or taking of samples for testing as provided in Chapter 24 (¬ß &lt;a href='http://law.lis.virginia.gov/vacode/19.2-393/'&gt;19.2-393&lt;/a&gt; et seq.) of Title 19.2.&lt;/p&gt;&lt;p&gt;2009, cc. &lt;a href='http://lis.virginia.gov/cgi-bin/legp604.exe?091+ful+CHAP0808'&gt;808&lt;/a&gt;, &lt;a href='http://lis.virginia.gov/cgi-bin/legp604.exe?091+ful+CHAP0854'&gt;854&lt;/a&gt;.&lt;/p&gt;</t>
  </si>
  <si>
    <t>¬ß 10.1-1197.11</t>
  </si>
  <si>
    <t>Information to be furnished to Department.</t>
  </si>
  <si>
    <t>&lt;p&gt;Except as otherwise specified in this article, the Department may require every owner or operator of a small renewable energy project to furnish when requested such plans, specifications, and other pertinent information as may be necessary to determine the compliance status of the project and the effect of the project on human health or the environment.&lt;/p&gt;&lt;p&gt;2009, cc. &lt;a href='http://lis.virginia.gov/cgi-bin/legp604.exe?091+ful+CHAP0808'&gt;808&lt;/a&gt;, &lt;a href='http://lis.virginia.gov/cgi-bin/legp604.exe?091+ful+CHAP0854'&gt;854&lt;/a&gt;.&lt;/p&gt;</t>
  </si>
  <si>
    <t>VOLUNTARY ENVIRONMENTAL ASSESSMENT</t>
  </si>
  <si>
    <t>¬ß 10.1-1198</t>
  </si>
  <si>
    <t>Voluntary environmental assessment privilege.</t>
  </si>
  <si>
    <t>&lt;p&gt;A. For purposes of this chapter, unless the context requires a different meaning:&lt;/p&gt;&lt;p&gt;"Environmental assessment" means a voluntary evaluation of activities or facilities or of management systems related to such activities or facilities that is designed to identify noncompliance with environmental laws and regulations, promote compliance with environmental laws and regulations, or identify opportunities for improved efficiency or pollution prevention. An environmental assessment may be conducted by the owner or operator of a facility or an independent contractor at the request of the owner or operator.&lt;/p&gt;&lt;p&gt;"Document" means information collected, generated or developed in the course of, or resulting from, an environmental assessment, including but not limited to field notes, records of observation, findings, opinions, suggestions, conclusions, drafts, memoranda, drawings, photographs, videotape, computer-generated or electronically recorded information, maps, charts, graphs and surveys. "Document" does not mean information generated or developed before the commencement of a voluntary environmental assessment showing noncompliance with environmental laws or regulations or demonstrating a clear, imminent and substantial danger to the public health or environment.&lt;/p&gt;&lt;p&gt;B. No person involved in the preparation of or in possession of a document shall be compelled to disclose such document or information about its contents, or the details of its preparation. Such a document, portion of a document or information is not admissible without the written consent of the owner or operator in an administrative or judicial proceeding and need not be produced as a result of an information request of the Department or other agency of the Commonwealth or political subdivision. This privilege does not extend to a document, portion of a document or information that demonstrates a clear, imminent and substantial danger to the public health or the environment or to a document or a portion of a document required by law or prepared independently of the voluntary environmental assessment process. This privilege does not apply to a document or portion of a document collected, generated or developed in bad faith, nor does it alter, limit, waive or abrogate any other statutory or common law privilege.&lt;/p&gt;&lt;p&gt;C. A person or entity asserting a voluntary environmental assessment privilege has the burden of proving a prima facie case as to the privilege. A party seeking disclosure of a document, portion of a document, or information has the burden of proving the applicability of an exception in subsection B to the voluntary environmental assessment privilege. Upon a showing, based upon independent knowledge, by any party to: (i) an informal fact-finding proceeding held pursuant to ¬ß &lt;a href='http://law.lis.virginia.gov/vacode/2.2-4019/'&gt;2.2-4019&lt;/a&gt; at which a hearing officer is present; (ii) a formal hearing pursuant to ¬ß &lt;a href='http://law.lis.virginia.gov/vacode/2.2-4020/'&gt;2.2-4020&lt;/a&gt;; or (iii) a judicial proceeding that probable cause exists to believe that an exception listed in subsection B to the voluntary environmental assessment privilege is applicable to all or a portion of a document or information, the hearing officer or court may have access to the relevant portion of such document or information for the purposes of an in camera review only to determine whether such exception is applicable. The court or hearing examiner may have access to the relevant portion of a document under such conditions as may be necessary to protect its confidentiality. A moving party who obtains access to the document or information may not divulge any information from the document or other information except as specifically allowed by the hearing examiner or the court.&lt;/p&gt;&lt;p&gt;1995, c. &lt;a href='http://lis.virginia.gov/cgi-bin/legp604.exe?951+ful+CHAP0564'&gt;564&lt;/a&gt;.&lt;/p&gt;</t>
  </si>
  <si>
    <t>¬ß 10.1-1199</t>
  </si>
  <si>
    <t>Immunity against administrative or civil penalties for voluntarily disclosed violation.</t>
  </si>
  <si>
    <t>&lt;p&gt;To the extent consistent with requirements imposed by federal law, any person making a voluntary disclosure of information to a state or local regulatory agency regarding a violation of an environmental statute, regulation, permit or administrative order shall be accorded immunity from administrative or civil penalty under such statute, regulation, permit or administrative order. A disclosure is voluntary if (i) it is not otherwise required by law, regulation, permit or administrative order, (ii) it is made promptly after knowledge of the violation is obtained through a voluntary environmental assessment, and (iii) the person making the disclosure corrects the violation in a diligent manner in accordance with a compliance schedule submitted to the appropriate state or local regulatory agencies demonstrating such diligence. Immunity shall not be accorded if it is found that the person making the voluntary disclosure has acted in bad faith. This section does not bar the institution of a civil action claiming compensation for injury to person or property against an owner or operator.&lt;/p&gt;&lt;p&gt;1995, c. &lt;a href='http://lis.virginia.gov/cgi-bin/legp604.exe?951+ful+CHAP0564'&gt;564&lt;/a&gt;.&lt;/p&gt;</t>
  </si>
  <si>
    <t>ENVIRONMENTAL QUALITY [Repealed]</t>
  </si>
  <si>
    <t>¬ß¬ß 10.1-1200 through 10.1-1212</t>
  </si>
  <si>
    <t>&lt;p&gt;Repealed by Acts 1992, c. 887.&lt;/p&gt;</t>
  </si>
  <si>
    <t>¬ß¬ß 10.1-1213 through 10.1-1221</t>
  </si>
  <si>
    <t>&lt;p&gt;Repealed by Acts 1992, cc. 464 and 887.&lt;/p&gt;</t>
  </si>
  <si>
    <t>BROWNFIELD RESTORATION AND LAND RENEWAL ACT</t>
  </si>
  <si>
    <t>¬ß 10.1-1230</t>
  </si>
  <si>
    <t>&lt;p&gt;As used in this chapter:&lt;/p&gt;&lt;p&gt;"Authority" means the Virginia Resources Authority.&lt;/p&gt;&lt;p&gt;"Bona fide prospective purchaser" means a person or a tenant of a person who acquires ownership, or proposes to acquire ownership, of real property after the release of hazardous substances occurred.&lt;/p&gt;&lt;p&gt;"Brownfield" means real property; the expansion, redevelopment, or reuse of which may be complicated by the presence or potential presence of a hazardous substance, pollutant, or contaminant.&lt;/p&gt;&lt;p&gt;"Cost" as applied to any project financed under the provisions of this chapter, means the reasonable and necessary costs incurred for carrying out all works and undertakings necessary or incident to the accomplishment of any project. It includes, without limitation, all necessary developmental, planning and feasibility studies, surveys, plans and specifications; architectural, engineering, financial, legal or other special services; site assessments, remediation, containment, and demolition or removal of existing structures; the costs of acquisition of land and any buildings and improvements thereon, including the discharge of any obligation of the seller of such land, buildings or improvements; labor; materials, machinery and equipment; the funding of accounts and reserves that the Authority may require; the reasonable costs of financing incurred by the local government in the course of the development of the project; carrying charges incurred prior to completion of the project, and the cost of other items that the Authority determines to be reasonable and necessary.&lt;/p&gt;&lt;p&gt;"Department" means the Department of Environmental Quality.&lt;/p&gt;&lt;p&gt;"Director" means the Director of the Department of Environmental Quality.&lt;/p&gt;&lt;p&gt;"Fund" means the Virginia Brownfields Restoration and Economic Redevelopment Assistance Fund.&lt;/p&gt;&lt;p&gt;"Innocent land owner" means a person who holds any title, security interest or any other interest in a brownfield site and who acquired ownership of the real property after the release of hazardous substances occurred.&lt;/p&gt;&lt;p&gt;"Local government" means any county, city, town, municipal corporation, authority, district, commission, or political subdivision of the Commonwealth created by the General Assembly or otherwise created pursuant to the laws of the Commonwealth or any combination of the foregoing.&lt;/p&gt;&lt;p&gt;"Partnership" means the Virginia Economic Development Partnership.&lt;/p&gt;&lt;p&gt;"Person" means an individual, corporation, partnership, association, governmental body, municipal corporation, public service authority, or any other legal entity.&lt;/p&gt;&lt;p&gt;"Project" means all or any part of the following activities necessary or desirable for the restoration and redevelopment of a brownfield site: (i) environmental or cultural resource site assessments, (ii) monitoring, remediation, cleanup, or containment of property to remove hazardous substances, hazardous wastes, solid wastes or petroleum, (iii) the lawful and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economic development, and (v) development of a remediation and reuse plan.&lt;/p&gt;&lt;p&gt;2002, c. &lt;a href='http://lis.virginia.gov/cgi-bin/legp604.exe?021+ful+CHAP0378'&gt;378&lt;/a&gt;; 2014, c. &lt;a href='http://lis.virginia.gov/cgi-bin/legp604.exe?141+ful+CHAP0144'&gt;144&lt;/a&gt;.&lt;/p&gt;</t>
  </si>
  <si>
    <t>¬ß 10.1-1231</t>
  </si>
  <si>
    <t>Brownfield restoration and land renewal policy and programs.</t>
  </si>
  <si>
    <t>&lt;p&gt;It shall be the policy of the Commonwealth to encourage remediation and restoration of brownfields by removing barriers and providing incentives and assistance whenever possible. The Department of Environmental Quality and the Economic Development Partnership and other appropriate agencies shall establish policies and programs to implement these policies, including a Voluntary Remediation Program, the Brownfields Restoration and Redevelopment Fund, and other measures as may be appropriate.&lt;/p&gt;&lt;p&gt;2002, c. &lt;a href='http://lis.virginia.gov/cgi-bin/legp604.exe?021+ful+CHAP0378'&gt;378&lt;/a&gt;.&lt;/p&gt;</t>
  </si>
  <si>
    <t>¬ß 10.1-1232</t>
  </si>
  <si>
    <t>Voluntary Remediation Program.</t>
  </si>
  <si>
    <t>&lt;p&gt;A. The Virginia Waste Management Board shall promulgate regulations to allow persons who own, operate, have a security interest in or enter into a contract for the purchase of contaminated property to voluntarily remediate releases of hazardous substances, hazardous wastes, solid wastes, or petroleum. The regulations shall apply where remediation has not clearly been mandated by the United States Environmental Protection Agency, the Department or a court pursuant to the Comprehensive Environmental Response, Compensation and Liability Act (42 U.S.C. ¬ß 9601 et seq.), the Resource Conservation and Recovery Act (42 U.S.C. ¬ß 6901 et seq.), the Virginia Waste Management Act (¬ß &lt;a href='http://law.lis.virginia.gov/vacode/10.1-1400/'&gt;10.1-1400&lt;/a&gt; et seq.), the State Water Control Law (¬ß &lt;a href='http://law.lis.virginia.gov/vacode/62.1-44.2/'&gt;62.1-44.2&lt;/a&gt; et seq.), or other applicable statutory or common law or where jurisdiction of those statutes has been waived. The regulations shall provide for the following:&lt;/p&gt;&lt;p&gt;1. The establishment of methodologies to determine site-specific risk-based remediation standards, which shall be no more stringent than applicable or appropriate relevant federal standards for soil, groundwater and sediments, taking into consideration scientific information regarding the following: (i) protection of public health and the environment, (ii) the future industrial, commercial, residential, or other use of the property to be remediated and of surrounding properties, (iii) reasonably available and effective remediation technology and analytical quantitation technology, (iv) the availability of institutional or engineering controls that are protective of human health or the environment, and (v) natural background levels for hazardous constituents;&lt;/p&gt;&lt;p&gt;2. The establishment of procedures that minimize the delay and expense of the remediation, to be followed by a person volunteering to remediate a release and by the Department in processing submissions and overseeing remediation;&lt;/p&gt;&lt;p&gt;3. The issuance of certifications of satisfactory completion of remediation, based on then-present conditions and available information, where voluntary cleanup achieves applicable cleanup standards or where the Department determines that no further action is required;&lt;/p&gt;&lt;p&gt;4. Procedures to waive or expedite issuance of any permits required to initiate and complete a voluntary cleanup consistent with applicable federal law; and&lt;/p&gt;&lt;p&gt;5. Registration fees to be collected from persons conducting voluntary remediation to defray the actual reasonable costs of the voluntary remediation program expended at the site.&lt;/p&gt;&lt;p&gt;B. Persons conducting voluntary remediations pursuant to an agreement with the Department entered into prior to the promulgation of those regulations may elect to complete the cleanup in accordance with such an agreement or the regulations.&lt;/p&gt;&lt;p&gt;C. Certification of satisfactory completion of remediation shall constitute immunity to an enforcement action under the Virginia Waste Management Act (¬ß &lt;a href='http://law.lis.virginia.gov/vacode/10.1-1400/'&gt;10.1-1400&lt;/a&gt; et seq.), the State Water Control Law (¬ß &lt;a href='http://law.lis.virginia.gov/vacode/62.1-44.2/'&gt;62.1-44.2&lt;/a&gt; et seq.), Chapter 13 (¬ß &lt;a href='http://law.lis.virginia.gov/vacode/10.1-1300/'&gt;10.1-1300&lt;/a&gt; et seq.) of this title, or any other applicable law.&lt;/p&gt;&lt;p&gt;D. At the request of a person who owns, operates, holds a security interest in or contracts for the purchase of property from which the contamination to be voluntarily remediated originates, the Department is authorized to seek temporary access to private and public property not owned by such person conducting the voluntary remediation as may be reasonably necessary for such person to conduct the voluntary remediation. Such request shall include a demonstration that the person requesting access has used reasonable effort to obtain access by agreement with the property owner. Such access, if granted, shall be granted for only the minimum amount of time necessary to complete the remediation and shall be exercised in a manner that minimizes the disruption of ongoing activities and compensates for actual damages. The person requesting access shall reimburse the Commonwealth for reasonable, actual and necessary expenses incurred in seeking or obtaining access. Denial of access to the Department by a property owner creates a rebuttable presumption that such owner waives all rights, claims and causes of action against the person volunteering to perform remediation for costs, losses or damages related to the contamination as to claims for costs, losses or damages arising after the date of such denial of access to the Department. A property owner who has denied access to the Department may rebut the presumption by showing that he had good cause for the denial or that the person requesting that the Department obtain access acted in bad faith.&lt;/p&gt;&lt;p&gt;2002, c. &lt;a href='http://lis.virginia.gov/cgi-bin/legp604.exe?021+ful+CHAP0378'&gt;378&lt;/a&gt;; 2014, c. &lt;a href='http://lis.virginia.gov/cgi-bin/legp604.exe?141+ful+CHAP0366'&gt;366&lt;/a&gt;.&lt;/p&gt;</t>
  </si>
  <si>
    <t>¬ß 10.1-1233</t>
  </si>
  <si>
    <t>Amnesty for voluntary disclosure and restoration of brownfield sites.</t>
  </si>
  <si>
    <t>&lt;p&gt;The Director may, consistent with programs developed under the federal acts, provide incentives for the voluntary disclosure of brownfield sites and related information regarding potential or known contamination at that site. To the extent consistent with federal law, any person making a voluntary disclosure regarding real or potential contamination at a brownfield site shall not be assessed an administrative or civil penalty under the Virginia Waste Management Act (¬ß &lt;a href='http://law.lis.virginia.gov/vacode/10.1-1400/'&gt;10.1-1400&lt;/a&gt; et seq.), the State Water Control Law (¬ß &lt;a href='http://law.lis.virginia.gov/vacode/62.1-44.2/'&gt;62.1-44.2&lt;/a&gt; et seq.), the State Air Pollution Control Law (¬ß &lt;a href='http://law.lis.virginia.gov/vacode/10.1-1300/'&gt;10.1-1300&lt;/a&gt; et seq.), or any other applicable law. A disclosure is voluntary if it is not otherwise required by law, regulation, permit or administrative order and the person making the disclosure adopts a plan to market for redevelopment or otherwise ensure the timely remediation of the site. Immunity shall not be accorded if it is found that the person making the voluntary disclosure has acted in bad faith.&lt;/p&gt;&lt;p&gt;2002, c. &lt;a href='http://lis.virginia.gov/cgi-bin/legp604.exe?021+ful+CHAP0378'&gt;378&lt;/a&gt;.&lt;/p&gt;</t>
  </si>
  <si>
    <t>¬ß 10.1-1234</t>
  </si>
  <si>
    <t>Limitations on liability.</t>
  </si>
  <si>
    <t>&lt;p&gt;A. The Director may, consistent with programs developed under the federal acts, make a determination to limit the liability of lenders, innocent purchasers or landowners, de minimis contributors or others who have grounds to claim limited responsibility for a containment or cleanup that may be required pursuant to the Virginia Waste Management Act (¬ß &lt;a href='http://law.lis.virginia.gov/vacode/10.1-1400/'&gt;10.1-1400&lt;/a&gt; et seq.), the State Water Control Law (¬ß &lt;a href='http://law.lis.virginia.gov/vacode/62.1-44.2/'&gt;62.1-44.2&lt;/a&gt; et seq.), the State Air Pollution Control Law (¬ß &lt;a href='http://law.lis.virginia.gov/vacode/10.1-1300/'&gt;10.1-1300&lt;/a&gt; et seq.), or any other applicable law.&lt;/p&gt;&lt;p&gt;B. A bona fide prospective purchaser shall not be held liable for a containment or cleanup that may be required at a brownfield site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(i) the person did not cause, contribute, or consent to the release or threatened release, (ii) the person is not liable or potentially liable through any direct or indirect familial relationship or any contractual, corporate, or financial relationship or is not the result of a reorganization of a business entity that was potentially liable, (iii) the person exercises appropriate care with respect to hazardous substances found at the facility by taking reasonable steps to stop any continuing release, prevent any threatened future release, and prevent or limit human, environmental, or natural resource exposure to any previously released hazardous substances, and (iv) the person does not impede the performance of any response action. These provisions shall not apply to sites subject to the Resource Conservation and Recovery Act (42 U.S.C. ¬ß 6901 et seq.).&lt;/p&gt;&lt;p&gt;C. An innocent land owner who holds title, security interest or any other interest in a brownfield site shall not be held liable for a containment or cleanup that may be required at a brownfield site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(i) the person did not cause, contribute, or consent to the release or threatened release, (ii) the person is not liable or potentially liable through any direct or indirect familial relationship or any contractual, corporate, or financial relationship or is not the result of a reorganization of a business entity that was potentially liable, (iii) the person made all appropriate inquiries into the previous uses of the facility in accordance with generally accepted good commercial and customary standards and practices, including those established by federal law, (iv) the person exercises appropriate care with respect to hazardous substances found at the facility by taking reasonable steps to stop any continuing release, prevent any threatened future release, and prevent or limit human, environmental, or natural resource exposure to any previously released hazardous substances, and (v) the person does not impede the performance of any response action and if either (a) at the time the person acquired the interest, he did not know and had no reason to know that any hazardous substances had been or were likely to have been disposed of on, in, or at the site, or (b) the person is a government entity that acquired the site by escheat or through other involuntary transfer or acquisition. These provisions shall not apply to sites subject to the Resource Conservation and Recovery Act (42 U.S.C. ¬ß 6901 et seq.).&lt;/p&gt;&lt;p&gt;D. A person that owns real property that is contiguous to or otherwise similarly situated with respect to, and that is or may be contaminated by a release or threatened release of a hazardous substance from real property that is not owned by that person shall not be considered liable for a containment or cleanup that may be required pursuant to the Virginia Waste Management Act (¬ß &lt;a href='http://law.lis.virginia.gov/vacode/10.1-1400/'&gt;10.1-1400&lt;/a&gt; et seq.), the State Water Control Law (¬ß &lt;a href='http://law.lis.virginia.gov/vacode/62.1-44.2/'&gt;62.1-44.2&lt;/a&gt; et seq.), or the State Air Pollution Control Law (¬ß &lt;a href='http://law.lis.virginia.gov/vacode/10.1-1300/'&gt;10.1-1300&lt;/a&gt; et seq.) if the person did not cause, contribute, or consent to the release or threatened release, the person is not liable or potentially liable through any direct or indirect familial relationship or any contractual, corporate, or financial relationship or is not the result of a reorganization of a business entity that was potentially liable, and if such person provides full cooperation, assistance and access to persons that are authorized to conduct response actions at the facility from which there has been a release.&lt;/p&gt;&lt;p&gt;E. The provisions of this section shall not otherwise limit the authority of the Department, the State Water Control Board, the Virginia Waste Management Board, or the State Air Pollution Control Board to require any person responsible for the contamination or pollution to contain or clean up sites where solid or hazardous waste or other substances have been improperly managed.&lt;/p&gt;&lt;p&gt;2002, c. &lt;a href='http://lis.virginia.gov/cgi-bin/legp604.exe?021+ful+CHAP0378'&gt;378&lt;/a&gt;.&lt;/p&gt;</t>
  </si>
  <si>
    <t>¬ß 10.1-1235</t>
  </si>
  <si>
    <t>Limitation on liability at remediated properties under the jurisdiction of the Comprehensive Environmental Response, Compensation and Liability Act.</t>
  </si>
  <si>
    <t>&lt;p&gt;A. Any person not otherwise liable under state law or regulation, who acquires any title, security interest, or any other interest in property located in the Commonwealth listed on the National Priorities List under the jurisdiction of the Comprehensive Environmental Response, Compensation and Liability Act, as amended (42 U.S.C. ¬ß 9601 et seq.), after the property has been remediated to the satisfaction of the Administrator of the United States Environmental Protection Agency, shall not be subject to civil enforcement or remediation action under this chapter, Chapter 13 (¬ß &lt;a href='http://law.lis.virginia.gov/vacode/10.1-1300/'&gt;10.1-1300&lt;/a&gt; et seq.) of this title, the State Water Control Law (¬ß &lt;a href='http://law.lis.virginia.gov/vacode/62.1-44.2/'&gt;62.1-44.2&lt;/a&gt; et seq.), or any other applicable state law, or to private civil suit, related to contamination that was the subject of the satisfactory remediation, existing at or immediately contiguous to the property prior to the person acquiring title, security interest, or any other interest in such property.&lt;/p&gt;&lt;p&gt;B. Any person who acquires any title, security interest, or other interest in property from a person described in subsection A shall not be subject to enforcement or remediation actions or private civil suits to the same extent as the person provided in subsection A.&lt;/p&gt;&lt;p&gt;C. A person who holds title, a security interest, or any other interest in property prior to the property being acquired by a person described in subsection A shall not be relieved of any liability or responsibility by reacquiring title, a security interest, or any other interest in the property.&lt;/p&gt;&lt;p&gt;D. The provisions of this chapter shall not be construed to limit the statutory or regulatory authority of any state agency or to limit the liability or responsibility of any person when the activities of that person alter the remediation referred to in subsection A. The provisions of this section shall not modify the liability, if any, of a person who holds title, a security interest, or any other interest in property prior to satisfactory remediation or the liability of a person who acquires the property after satisfactory remediation for damage caused by contaminants not included in the remediation.&lt;/p&gt;&lt;p&gt;2002, c. &lt;a href='http://lis.virginia.gov/cgi-bin/legp604.exe?021+ful+CHAP0378'&gt;378&lt;/a&gt;.&lt;/p&gt;</t>
  </si>
  <si>
    <t>¬ß 10.1-1236</t>
  </si>
  <si>
    <t>Access to abandoned brownfield sites.</t>
  </si>
  <si>
    <t>&lt;p&gt;A. Any local government or agency of the Commonwealth may apply to the appropriate circuit court for access to an abandoned brownfield site in order to investigate contamination, to abate any hazard caused by the improper management of substances within the jurisdiction of the Board, or to remediate the site. The petition shall include (i) a demonstration that all reasonable efforts have been made to locate the owner, operator or other responsible party and (ii) a plan approved by the Director and which is consistent with applicable state and federal laws and regulations. The approval or disapproval of a plan shall not be considered a case decision as defined by ¬ß &lt;a href='http://law.lis.virginia.gov/vacode/2.2-4001/'&gt;2.2-4001&lt;/a&gt;.&lt;/p&gt;&lt;p&gt;B. Any person, local government, or agency of the Commonwealth not otherwise liable under federal or state law or regulation who performs any investigative, abatement or remediation activities pursuant to this section shall not become subject to civil enforcement or remediation action under Chapter 14 (¬ß &lt;a href='http://law.lis.virginia.gov/vacode/10.1-1400/'&gt;10.1-1400&lt;/a&gt; et seq.) of this title or other applicable state laws or to private civil suits related to contamination not caused by its investigative, abatement or remediation activities.&lt;/p&gt;&lt;p&gt;C. This section shall not in any way limit the authority of the Virginia Waste Management Board, Director, or Department otherwise created by Chapter 14 (¬ß &lt;a href='http://law.lis.virginia.gov/vacode/10.1-1400/'&gt;10.1-1400&lt;/a&gt; et seq.) of this title.&lt;/p&gt;&lt;p&gt;2002, c. &lt;a href='http://lis.virginia.gov/cgi-bin/legp604.exe?021+ful+CHAP0378'&gt;378&lt;/a&gt;.&lt;/p&gt;</t>
  </si>
  <si>
    <t>¬ß 10.1-1237</t>
  </si>
  <si>
    <t>Virginia Brownfields Restoration and Economic Redevelopment Assistance Fund established; uses.</t>
  </si>
  <si>
    <t>&lt;p&gt;A. There is hereby created and set apart a special, permanent, perpetual and nonreverting fund to be known as the Virginia Brownfields Restoration and Economic Redevelopment Assistance Fund for the purposes of promoting the restoration and redevelopment of brownfield sites and to address environmental problems or obstacles to reuse so that these sites can be effectively marketed to new economic development prospects. The Fund shall consist of sums appropriated to the Fund by the General Assembly, all receipts by the Fund from loans made by it, all income from the investment of moneys held in the Fund, and any other sums designated for deposit to the Fund from any source, public or private, including any federal grants, awards or other forms of financial assistance received by the Commonwealth.&lt;/p&gt;&lt;p&gt;B. The Authority shall administer and manage the Fund and establish the interest rates and repayment terms of such loans in accordance with a memorandum of agreement with the Partnership. The Partnership shall direct the distribution of loans or grants from the Fund to particular recipients based upon guidelines developed for this purpose. With approval from the Partnership, the Authority may disperse monies from the Fund for the payment of reasonable and necessary costs and expenses incurred in the administration and management of the Fund. The Authority may establish and collect a reasonable fee on outstanding loans for its management services.&lt;/p&gt;&lt;p&gt;C. All money belonging to the Fund shall be deposited in an account or accounts in banks or trust companies organized under the laws of the Commonwealth or in national banking associations located in Virginia or in savings institutions located in Virginia organized under the laws of the Commonwealth or the United States. The money in these accounts shall be paid by check and signed by the Executive Director of the Authority or other officers or employees designated by the Board of Directors of the Authority. All deposits of money shall, if required by the Authority, be secured in a manner determined by the Authority to be prudent, and all banks, trust companies and savings institutions are authorized to give security for the deposits. Money in the Fund shall not be commingled with other money of the Authority. Money in the Fund not needed for immediate use or disbursement may be invested or reinvested by the Authority in obligations or securities that are considered lawful investments for public funds under the laws of the Commonwealth. Expenditures and disbursements from the Fund shall be made by the Authority upon written request signed by the Chief Executive Officer of the Virginia Economic Development Partnership.&lt;/p&gt;&lt;p&gt;D. The Authority is empowered to collect, or to authorize others to collect on its behalf, amounts due to the Fund under any loan including, if appropriate, taking the action required by ¬ß &lt;a href='http://law.lis.virginia.gov/vacode/15.2-2659/'&gt;15.2-2659&lt;/a&gt; to obtain payment of any amounts in default. Proceedings to recover amounts due to the Fund may be instituted by the Authority in the name of the Fund in the appropriate circuit court.&lt;/p&gt;&lt;p&gt;E. The Partnership may approve grants to local governments for the purposes of promoting the restoration and redevelopment of brownfield sites and to address real environmental problems or obstacles to reuse so that these sites can be effectively marketed to new economic development prospects. The grants may be used to pay the reasonable and necessary costs associated with the restoration and redevelopment of a brownfield site for (i) environmental and cultural resource site assessments, (ii) remediation of a contaminated property to remove hazardous substances, hazardous wastes, or solid wastes, (iii) the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new economic development, and (v) development of a remediation and reuse plan. The Partnership may establish such terms and conditions as it deems appropriate and shall evaluate each grant request in accordance with the guidelines developed for this purpose. The Authority shall disburse grants from the Fund in accordance with a written request from the Partnership.&lt;/p&gt;&lt;p&gt;F. The Authority may make loans to local governments, public authorities, corporations and partnerships to finance or refinance the cost of any brownfield restoration or remediation project for the purposes of promoting the restoration and redevelopment of brownfield sites and to address real environmental problems or obstacles to reuse so that these sites can be effectively marketed to economic development prospects. The loans shall be used to pay the reasonable and necessary costs related to the restoration and redevelopment of a brownfield site for (i) environmental and cultural resource site assessments, (ii) remediation of a contaminated property to remove hazardous substances, hazardous wastes, or solid wastes, (iii) the necessary removal of human remains, the appropriate treatment of grave sites, and the appropriate and necessary treatment of significant archaeological resources, or the stabilization or restoration of structures listed on or eligible for the Virginia Historic Landmarks Register, (iv) demolition and removal of existing structures, or other site work necessary to make a site or certain real property usable for new economic development, and (v) development of a remediation and reuse plan.&lt;/p&gt;&lt;p&gt;The Partnership shall designate in writing the recipient of each loan, the purposes of the loan, and the amount of each such loan. No loan from the Fund shall exceed the total cost of the project to be financed or the outstanding principal amount of the indebtedness to be refinanced plus reasonable financing expenses.&lt;/p&gt;&lt;p&gt;G. Except as otherwise provided in this chapter, the Authority shall determine the interest rate and terms and conditions of any loan from the Fund, which may vary between local governments. Each loan shall be evidenced by appropriate bonds or notes of the local government payable to the Fund. The bonds or notes shall have been duly authorized by the local government and executed by its authorized legal representatives. The Authority is authorized to require in connection with any loan from the Fund such documents, instruments, certificates, legal opinions and other information as it may deem necessary or convenient. In addition to any other terms or conditions that the Authority may establish, the Authority may require, as a condition to making any loan from the Fund, that the local government receiving the loan covenant perform any of the following:&lt;/p&gt;&lt;p&gt;1. Establish and collect rents, rates, fees, taxes, and charges to produce revenue sufficient to pay all or a specified portion of (i) the costs of the project, (ii) any outstanding indebtedness incurred for the purposes of the project, including the principal of, premium, if any, and interest on the loan from the Fund to the local government, and (iii) any amounts necessary to create and maintain any required reserve.&lt;/p&gt;&lt;p&gt;2. Levy and collect ad valorem taxes on all property within the jurisdiction of the local government subject to local taxation sufficient to pay the principal of and premium, if any, and interest on the loan from the Fund to the local government.&lt;/p&gt;&lt;p&gt;3. Create and maintain a special fund or funds for the payment of the principal of, premium, if any, and interest on the loan from the Fund to the local government and any other amounts becoming due under any agreement entered into in connection with the loan, or the project or any portions thereof or other property of the local government, and deposit into any fund or funds amounts sufficient to make any payments on the loan as they become due and payable.&lt;/p&gt;&lt;p&gt;4. Create and maintain other special funds as required by the Authority.&lt;/p&gt;&lt;p&gt;5. Perform other acts otherwise permitted by applicable law to secure payment of the principal of, premium, if any, and interest on the loan from the Fund to the local government and to provide for the remedies of the Fund in the event of any default by the local government in the payment of the loan, including, without limitation, any of the following:&lt;/p&gt;&lt;p&gt;a. The conveyance of, or the granting of liens on or security interests in, real and personal property, together with all rights, title and interest therein, to the Fund;&lt;/p&gt;&lt;p&gt;b. The procurement of insurance, guarantees, letters of credit and other forms of collateral, security, liquidity arrangements or credit supports for the loan from any source, public or private, and the payment therefor of premiums, fees, or other charges;&lt;/p&gt;&lt;p&gt;c. The combination of one or more projects, or the combination of one or more projects with one or more other undertakings, for the purpose of financing, and the pledging of the revenues from such combined projects and undertakings to secure the loan from the Fund to the local government made in connection with such combination or any part or parts thereof;&lt;/p&gt;&lt;p&gt;d. The maintenance, replacement, renewal, and repair of the project; and&lt;/p&gt;&lt;p&gt;e. The procurement of casualty and liability insurance.&lt;/p&gt;&lt;p&gt;6. Obtain a review of the accounting and the internal controls from the Auditor of Public Accounts or his legally authorized representatives. The Authority may request additional reviews at any time during the term of the loan.&lt;/p&gt;&lt;p&gt;7. Directly offer, pledge, and consent to the Authority to take action pursuant to ¬ß &lt;a href='http://law.lis.virginia.gov/vacode/62.1-216.1/'&gt;62.1-216.1&lt;/a&gt; to obtain payment of any amounts in default.&lt;/p&gt;&lt;p&gt;H. All local governments borrowing money from the Fund are authorized to perform any acts, take any action, adopt any proceedings and make and carry out any contracts that are contemplated by this chapter. Such contracts need not be identical among all local governments, but may be structured as determined by the Authority according to the needs of the contracting local governments and the Fund.&lt;/p&gt;&lt;p&gt;I. Subject to the rights, if any, of the registered owners of any of the bonds of the Authority, the Authority may consent to and approve any modification in the terms of any loan to any local government.&lt;/p&gt;&lt;p&gt;J. The Partnership, through its Chief Executive Officer, shall have the authority to access and release moneys in the Fund for purposes of this section as long as the disbursement does not exceed the balance of the Fund. If the Partnership, through its Chief Executive Officer, requests a disbursement in an amount exceeding the current Fund balance, the disbursement shall require the written approval of the Governor. Disbursements from the Fund may be made for the purposes outlined in this section, including, but not limited to, personnel, administrative and equipment costs and expenses directly incurred by the Partnership or the Authority, or by any other agency or political subdivision acting at the direction of the Partnership.&lt;/p&gt;&lt;p&gt;The Authority is empowered at any time and from time to time to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transfer.&lt;/p&gt;&lt;p&gt;K. The Authority is empowered at any time and from time to time to sell, upon such terms and conditions as the Authority shall deem appropriate, any loan, or interest therein, made pursuant to this chapter. The net proceeds of sale remaining after the payment of the costs and expenses of the sale shall be designated for deposit to, and become part of, the Fund.&lt;/p&gt;&lt;p&gt;L. The Authority may, with the approval of the Partnership, pledge, assign or transfer from the Fund to banks or trust companies designated by the Authority any or all of the assets of the Fund to be held in trust as security for the payment of the principal of, premium, if any, and interest on any or all of the bonds, as defined in ¬ß &lt;a href='http://law.lis.virginia.gov/vacode/62.1-199/'&gt;62.1-199&lt;/a&gt;, issued to finance any project. The interests of the Fund in any assets so transferred shall be subordinate to the rights of the trustee under the pledge, assignment or transfer. To the extent funds are not available from other sources pledged for such purpose, any of the assets or payments of principal and interest received on the assets pledged, assigned or transferred or held in trust may be applied by the trustee thereof to the payment of the principal of, premium, if any, and interest on such bonds of the Authority secured thereby, and, if such payments are insufficient for such purpose, the trustee is empowered to sell any or all of such assets and apply the net proceeds from the sale to the payment of the principal of, premium, if any, and interest on such bonds of the Authority. Any assets of the Fund pledged, assigned or transferred in trust as set forth above and any payments of principal, interest or earnings received thereon shall remain part of the Fund but shall be subject to the pledge, assignment or transfer to secure the bonds of the Authority and shall be held by the trustee to which they are pledged, assigned or transferred until no longer required for such purpose by the terms of the pledge, assignment or transfer.&lt;/p&gt;&lt;p&gt;M. The Partnership, in consultation with the Department of Environmental Quality, shall develop guidance governing the use of the Fund and including criteria for project eligibility that considers the extent to which a grant or loan will facilitate the use or reuse of existing infrastructure, the extent to which a grant or loan will meet the needs of a community that has limited ability to draw on other funding sources because of the small size or low income of the community, the potential for redevelopment of the site, the economic and environmental benefits to the surrounding community, and the extent of the perceived or real environmental contamination at the site. The guidelines shall include a requirement for a one-to-one match by the recipient of any grant made by or from the Fund.&lt;/p&gt;&lt;p&gt;2002, c. &lt;a href='http://lis.virginia.gov/cgi-bin/legp604.exe?021+ful+CHAP0378'&gt;378&lt;/a&gt;; 2010, c. &lt;a href='http://lis.virginia.gov/cgi-bin/legp604.exe?101+ful+CHAP0869'&gt;869&lt;/a&gt;.&lt;/p&gt;</t>
  </si>
  <si>
    <t>UNIFORM ENVIRONMENTAL COVENANTS ACT</t>
  </si>
  <si>
    <t>¬ß 10.1-1238</t>
  </si>
  <si>
    <t>&lt;p&gt;As used in this chapter, unless the context requires a different meaning:&lt;/p&gt;&lt;p&gt;"Activity and use limitations" means restrictions or obligations created under this chapter with respect to real property.&lt;/p&gt;&lt;p&gt;"Agency" means the Department of Environmental Quality or any other state or federal agency that determines or approves the environmental response project pursuant to which the environmental covenant is created.&lt;/p&gt;&lt;p&gt;"Common interest community" means a condominium, cooperative, or other real property with respect to which a person, by virtue of the person's ownership of a parcel of real property, is obligated to pay property taxes or insurance premiums, for maintenance or improvement of other real property described in a recorded covenant that creates the common interest community.&lt;/p&gt;&lt;p&gt;"Department" means the Department of Environmental Quality.&lt;/p&gt;&lt;p&gt;"Environmental covenant" means a servitude arising under an environmental response project that imposes activity and use limitations.&lt;/p&gt;&lt;p&gt;"Environmental response project" means a plan or work performed for environmental remediation of real property and conducted:&lt;/p&gt;&lt;p&gt;1. Under a federal or state program governing environmental remediation of real property;&lt;/p&gt;&lt;p&gt;2. Incident to closure of a solid or hazardous waste management unit, if the closure is conducted with approval of an agency; or&lt;/p&gt;&lt;p&gt;3. Under a state voluntary clean-up program including the Brownfield Restoration and Land Renewal Act (¬ß &lt;a href='http://law.lis.virginia.gov/vacode/10.1-1230/'&gt;10.1-1230&lt;/a&gt; et seq.).&lt;/p&gt;&lt;p&gt;"Holder" means the grantee of an environmental covenant as specified in subsection A of ¬ß &lt;a href='http://law.lis.virginia.gov/vacode/10.1-1239/'&gt;10.1-1239&lt;/a&gt;.&lt;/p&gt;&lt;p&gt;"Person" means an individual, corporation, business trust, estate, trust, partnership, limited liability company, association, joint venture, public corporation, government, governmental subdivision, agency or instrumentality, or any other legal or commercial entity.&lt;/p&gt;&lt;p&gt;"Record," used as a noun, means information that is inscribed on a tangible medium or that is stored in an electronic or other medium and is retrievable in perceivable form.&lt;/p&gt;&lt;p&gt;"State" means a state of the United States, the District of Columbia, Puerto Rico, the United States Virgin Islands, or any territory or insular possession subject to the jurisdiction of the United States.&lt;/p&gt;&lt;p&gt;2010, c. &lt;a href='http://lis.virginia.gov/cgi-bin/legp604.exe?101+ful+CHAP0691'&gt;691&lt;/a&gt;.&lt;/p&gt;</t>
  </si>
  <si>
    <t>¬ß 10.1-1239</t>
  </si>
  <si>
    <t>Nature of rights; subordination of interests.</t>
  </si>
  <si>
    <t>&lt;p&gt;A. Any person, including a person that owns an interest in the real property, the agency, or a municipality or other unit of local government, may be a holder. An environmental covenant may identify more than one holder. The interest of a holder is an interest in real property.&lt;/p&gt;&lt;p&gt;B. A right of an agency under this chapter or under an environmental covenant, other than a right as a holder, is not an interest in real property.&lt;/p&gt;&lt;p&gt;C. An agency is bound by any obligation it assumes in an environmental covenant, but an agency does not assume obligations merely by signing an environmental covenant. Any other person that signs an environmental covenant is bound by the obligations the person assumes in the covenant, but signing the covenant does not change obligations, rights, or protections granted or imposed under law other than this chapter except as provided in the covenant.&lt;/p&gt;&lt;p&gt;D. The following rules apply to interests in real property in existence at the time an environmental covenant is created or amended:&lt;/p&gt;&lt;p&gt;1. An interest that has priority under other law is not affected by an environmental covenant unless the person that owns the interest subordinates that interest to the covenant.&lt;/p&gt;&lt;p&gt;2. This chapter does not require a person that owns a prior interest to subordinate that interest to an environmental covenant or to agree to be bound by the covenant.&lt;/p&gt;&lt;p&gt;3. A subordination agreement may be contained in an environmental covenant covering real property or in a separate record. If the environmental covenant covers commonly owned property in a common interest community, the record may be signed by any person authorized by the governing board of the owners' association.&lt;/p&gt;&lt;p&gt;4. An agreement by a person to subordinate a prior interest to an environmental covenant affects the priority of that person's interest but does not by itself impose any affirmative obligation on the person with respect to the environmental covenant or affect that person's existing liability.&lt;/p&gt;&lt;p&gt;2010, c. &lt;a href='http://lis.virginia.gov/cgi-bin/legp604.exe?101+ful+CHAP0691'&gt;691&lt;/a&gt;.&lt;/p&gt;</t>
  </si>
  <si>
    <t>¬ß 10.1-1240</t>
  </si>
  <si>
    <t>Contents of environmental covenant.</t>
  </si>
  <si>
    <t>&lt;p&gt;A. An environmental covenant shall:&lt;/p&gt;&lt;p&gt;1. State that the instrument is an environmental covenant executed pursuant to the Uniform Environmental Covenants Act (¬ß &lt;a href='http://law.lis.virginia.gov/vacode/10.1-1238/'&gt;10.1-1238&lt;/a&gt; et seq. of the Code of Virginia);&lt;/p&gt;&lt;p&gt;2. Contain a legally sufficient description of the real property subject to the covenant;&lt;/p&gt;&lt;p&gt;3. Describe the activity and use limitations on the real property;&lt;/p&gt;&lt;p&gt;4. Identify every holder;&lt;/p&gt;&lt;p&gt;5. Be signed by the agency, every holder, and, unless waived by the agency, every owner of the fee simple of the real property subject to the covenant; and&lt;/p&gt;&lt;p&gt;6. Identify the name and location of any administrative record for the environmental response project reflected in the environmental covenant.&lt;/p&gt;&lt;p&gt;B. In addition to the information required by subsection A, an environmental covenant may contain other information, restrictions, and requirements agreed to by the persons who signed it, including:&lt;/p&gt;&lt;p&gt;1. Any requirements for notice following transfer of a specified interest in, or concerning proposed changes in use of, applications for building permits for, or proposals for any site work affecting the contamination on, the property subject to the covenant;&lt;/p&gt;&lt;p&gt;2. Any requirements for periodic reporting describing compliance with the covenant, including a requirement that a qualified and certified professional engineer inspect, investigate and report on the compliance with the covenant;&lt;/p&gt;&lt;p&gt;3. Any rights of access to the property granted in connection with implementation or enforcement of the covenant;&lt;/p&gt;&lt;p&gt;4. A brief narrative description of the contamination and remedy, including the contaminants of concern, the pathways of exposure, limits on exposure, and the location and extent of the contamination;&lt;/p&gt;&lt;p&gt;5. Any limitations on amendment or termination of the covenant in addition to those contained in ¬ß¬ß &lt;a href='http://law.lis.virginia.gov/vacode/10.1-1245/'&gt;10.1-1245&lt;/a&gt; and &lt;a href='http://law.lis.virginia.gov/vacode/10.1-1246/'&gt;10.1-1246&lt;/a&gt;; and&lt;/p&gt;&lt;p&gt;6. Any rights of the holder in addition to its right to enforce the covenant pursuant to ¬ß &lt;a href='http://law.lis.virginia.gov/vacode/10.1-1247/'&gt;10.1-1247&lt;/a&gt;.&lt;/p&gt;&lt;p&gt;C. In addition to other conditions for approval of an environmental covenant, the agency may require those persons specified by the agency who have interests in the real property to sign the covenant.&lt;/p&gt;&lt;p&gt;2010, c. &lt;a href='http://lis.virginia.gov/cgi-bin/legp604.exe?101+ful+CHAP0691'&gt;691&lt;/a&gt;.&lt;/p&gt;</t>
  </si>
  <si>
    <t>¬ß 10.1-1241</t>
  </si>
  <si>
    <t>Effect on other instruments; validity.</t>
  </si>
  <si>
    <t>&lt;p&gt;A. An environmental covenant that complies with this chapter runs with the land.&lt;/p&gt;&lt;p&gt;B. An environmental covenant that is otherwise effective is valid and enforceable even if:&lt;/p&gt;&lt;p&gt;1. It is not appurtenant to an interest in real property;&lt;/p&gt;&lt;p&gt;2. It can be or has been assigned to a person other than the original holder;&lt;/p&gt;&lt;p&gt;3. It is not of a character that has been recognized traditionally at common law;&lt;/p&gt;&lt;p&gt;4. It imposes a negative burden;&lt;/p&gt;&lt;p&gt;5. It imposes an affirmative obligation on a person having an interest in the real property or on the holder;&lt;/p&gt;&lt;p&gt;6. The benefit or burden does not touch or concern real property;&lt;/p&gt;&lt;p&gt;7. There is no privity of estate or contract;&lt;/p&gt;&lt;p&gt;8. The holder dies, ceases to exist, resigns, or is replaced; or&lt;/p&gt;&lt;p&gt;9. The owner of an interest subject to the environmental covenant and the holder are the same person.&lt;/p&gt;&lt;p&gt;C. An instrument that creates restrictions or obligations with respect to real property that would qualify as activity and use limitations except for the fact that the instrument was recorded before the effective date of this chapter is not invalid or unenforceable because of any of the limitations on enforcement of interests described in subsection B or because it was identified as an easement, servitude, deed restriction, or other interest. This chapter does not apply in any other respect to such an instrument.&lt;/p&gt;&lt;p&gt;D. This chapter does not invalidate or render unenforceable any interest, whether designated as an environmental covenant or other interest, that is otherwise enforceable under the law of the Commonwealth.&lt;/p&gt;&lt;p&gt;E. An environmental covenant pursuant to this chapter may be utilized only when agreed to by the agencies, owners, and holders to such covenant. When restrictions and obligations are imposed on real property in connection with an environmental response project, they may be drafted and recorded in any manner permissible under the laws of Virginia. This chapter applies only to activity and use limitations drafted and recorded in accordance with the provisions of this chapter.&lt;/p&gt;&lt;p&gt;2010, c. &lt;a href='http://lis.virginia.gov/cgi-bin/legp604.exe?101+ful+CHAP0691'&gt;691&lt;/a&gt;; 2012, c. &lt;a href='http://lis.virginia.gov/cgi-bin/legp604.exe?121+ful+CHAP0278'&gt;278&lt;/a&gt;.&lt;/p&gt;</t>
  </si>
  <si>
    <t>¬ß 10.1-1242</t>
  </si>
  <si>
    <t>Relationship to other land use law.</t>
  </si>
  <si>
    <t>&lt;p&gt;This chapter does not authorize a use of real property that is otherwise prohibited by zoning, by law other than this chapter regulating use of real property, or by a recorded instrument that has priority over the environmental covenant. An environmental covenant may prohibit or restrict uses of real property that are authorized by zoning or by law other than this chapter.&lt;/p&gt;&lt;p&gt;2010, c. &lt;a href='http://lis.virginia.gov/cgi-bin/legp604.exe?101+ful+CHAP0691'&gt;691&lt;/a&gt;.&lt;/p&gt;</t>
  </si>
  <si>
    <t>¬ß 10.1-1243</t>
  </si>
  <si>
    <t>Notice.</t>
  </si>
  <si>
    <t>&lt;p&gt;A. A copy of an environmental covenant shall be provided by the persons and in the manner required by the agency to:&lt;/p&gt;&lt;p&gt;1. Each person that signed the covenant;&lt;/p&gt;&lt;p&gt;2. Each person holding a recorded interest in the real property subject to the covenant;&lt;/p&gt;&lt;p&gt;3. Each person in possession of the real property subject to the covenant;&lt;/p&gt;&lt;p&gt;4. Each municipality or other unit of local government in which real property subject to the covenant is located; and&lt;/p&gt;&lt;p&gt;5. Any other person the agency requires.&lt;/p&gt;&lt;p&gt;B. The validity of a covenant is not affected by failure to provide a copy of the covenant as required under this section.&lt;/p&gt;&lt;p&gt;2010, c. &lt;a href='http://lis.virginia.gov/cgi-bin/legp604.exe?101+ful+CHAP0691'&gt;691&lt;/a&gt;.&lt;/p&gt;</t>
  </si>
  <si>
    <t>¬ß 10.1-1244</t>
  </si>
  <si>
    <t>Recording.</t>
  </si>
  <si>
    <t>&lt;p&gt;A. An environmental covenant and any amendment or termination of the covenant shall be recorded in every locality in which any portion of the real property subject to the covenant is located. For purposes of indexing, a holder shall be treated as a grantee.&lt;/p&gt;&lt;p&gt;B. Except as otherwise provided in ¬ß &lt;a href='http://law.lis.virginia.gov/vacode/10.1-1245/'&gt;10.1-1245&lt;/a&gt;, an environmental covenant is subject to the laws of the Commonwealth governing recording and priority of interests in real property.&lt;/p&gt;&lt;p&gt;2010, c. &lt;a href='http://lis.virginia.gov/cgi-bin/legp604.exe?101+ful+CHAP0691'&gt;691&lt;/a&gt;.&lt;/p&gt;</t>
  </si>
  <si>
    <t>¬ß 10.1-1245</t>
  </si>
  <si>
    <t>Duration; amendment by court action.</t>
  </si>
  <si>
    <t>&lt;p&gt;A. An environmental covenant is perpetual unless it is:&lt;/p&gt;&lt;p&gt;1. By its terms limited to a specific duration or terminated by the occurrence of a specific event;&lt;/p&gt;&lt;p&gt;2. Terminated by consent pursuant to ¬ß &lt;a href='http://law.lis.virginia.gov/vacode/10.1-1246/'&gt;10.1-1246&lt;/a&gt;;&lt;/p&gt;&lt;p&gt;3. Terminated pursuant to subsection B;&lt;/p&gt;&lt;p&gt;4. Terminated by foreclosure of an interest that has priority over the environmental covenant; or&lt;/p&gt;&lt;p&gt;5. Terminated or modified in an eminent domain proceeding, but only if:&lt;/p&gt;&lt;p&gt;a. The agency that signed the covenant is a party to the proceeding;&lt;/p&gt;&lt;p&gt;b. All persons identified in subsections A and B of ¬ß &lt;a href='http://law.lis.virginia.gov/vacode/10.1-1246/'&gt;10.1-1246&lt;/a&gt; are given notice of the pendency of the proceeding; and&lt;/p&gt;&lt;p&gt;c. The court determines, after hearing, that the termination or modification will not adversely affect human health or the environment.&lt;/p&gt;&lt;p&gt;B. If the agency that signed an environmental covenant has determined that the intended benefits of the covenant can no longer be realized, a court, under the doctrine of changed circumstances, in an action in which all persons identified in subsections A and B of ¬ß &lt;a href='http://law.lis.virginia.gov/vacode/10.1-1246/'&gt;10.1-1246&lt;/a&gt; have been given notice, may terminate the covenant or reduce its burden on the real property subject to the covenant. The agency's determination or its failure to make a determination upon request is subject to review pursuant to the Administrative Process Act (¬ß &lt;a href='http://law.lis.virginia.gov/vacode/2.2-4000/'&gt;2.2-4000&lt;/a&gt; et seq.).&lt;/p&gt;&lt;p&gt;C. Except as otherwise provided in subsections A and B, an environmental covenant may not be extinguished, limited, or impaired through issuance of a tax deed, foreclosure of a tax lien, or application of the doctrine of adverse possession, prescription, abandonment, waiver, lack of enforcement, or acquiescence, or a similar doctrine.&lt;/p&gt;&lt;p&gt;2010, c. &lt;a href='http://lis.virginia.gov/cgi-bin/legp604.exe?101+ful+CHAP0691'&gt;691&lt;/a&gt;.&lt;/p&gt;</t>
  </si>
  <si>
    <t>¬ß 10.1-1246</t>
  </si>
  <si>
    <t>Amendment or termination by consent.</t>
  </si>
  <si>
    <t>&lt;p&gt;A. An environmental covenant may be amended or terminated by consent only if the amendment or termination is signed by:&lt;/p&gt;&lt;p&gt;1. The agency;&lt;/p&gt;&lt;p&gt;2. Unless waived by the agency, the current owner of the fee simple of the real property subject to the covenant;&lt;/p&gt;&lt;p&gt;3. Each person that originally signed the covenant, unless the person waived in a signed record the right to consent or a court finds that the person no longer exists or cannot be located or identified with the exercise of reasonable diligence; and&lt;/p&gt;&lt;p&gt;4. Except as otherwise provided in subdivision D 2, the holder.&lt;/p&gt;&lt;p&gt;B. If an interest in real property is subject to an environmental covenant, the interest is not affected by an amendment of the covenant unless the current owner of the interest consents to the amendment or has waived in a signed record the right to consent to amendments.&lt;/p&gt;&lt;p&gt;C. Except for an assignment undertaken pursuant to a governmental reorganization, assignment of an environmental covenant to a new holder is an amendment.&lt;/p&gt;&lt;p&gt;D. Except as otherwise provided in an environmental covenant:&lt;/p&gt;&lt;p&gt;1. A holder may not assign its interest without consent of the other parties;&lt;/p&gt;&lt;p&gt;2. A holder may be removed and replaced by agreement of the other parties specified in subsection A; and&lt;/p&gt;&lt;p&gt;3. A court of competent jurisdiction may fill a vacancy in the position of holder.&lt;/p&gt;&lt;p&gt;2010, c. &lt;a href='http://lis.virginia.gov/cgi-bin/legp604.exe?101+ful+CHAP0691'&gt;691&lt;/a&gt;.&lt;/p&gt;</t>
  </si>
  <si>
    <t>¬ß 10.1-1247</t>
  </si>
  <si>
    <t>Enforcement of environmental covenant.</t>
  </si>
  <si>
    <t>&lt;p&gt;A. A civil action for injunctive or other equitable relief for violation of an environmental covenant may be maintained by:&lt;/p&gt;&lt;p&gt;1. A party to the covenant;&lt;/p&gt;&lt;p&gt;2. The agency or, if it is not the agency, the Department;&lt;/p&gt;&lt;p&gt;3. Any person to whom the covenant expressly grants power to enforce;&lt;/p&gt;&lt;p&gt;4. A person whose interest in the real property or whose collateral or liability may be affected by the alleged violation of the covenant; or&lt;/p&gt;&lt;p&gt;5. A municipality or other unit of local government in which the real property subject to the covenant is located.&lt;/p&gt;&lt;p&gt;B. This chapter does not limit the regulatory authority of the agency or the Department under law other than this chapter with respect to an environmental response project.&lt;/p&gt;&lt;p&gt;C. A person is not responsible for or subject to liability for environmental remediation solely because he has the right to enforce an environmental covenant.&lt;/p&gt;&lt;p&gt;2010, c. &lt;a href='http://lis.virginia.gov/cgi-bin/legp604.exe?101+ful+CHAP0691'&gt;691&lt;/a&gt;.&lt;/p&gt;</t>
  </si>
  <si>
    <t>¬ß 10.1-1248</t>
  </si>
  <si>
    <t>Fees; Environmental Covenants Fund established.</t>
  </si>
  <si>
    <t>&lt;p&gt;A. The Department shall establish fees, to be paid by the fee simple owner of the real property subject to the covenant, which shall be assessed for the purpose of funding the costs of administering the provisions of this chapter and shall be used solely for the purposes specified in this chapter.&lt;/p&gt;&lt;p&gt;B. There is hereby created in the state treasury a special nonreverting fund to be known as the Environmental Covenants Fund, hereafter referred to as "the Fund." The Fund shall be established on the books of the Comptroller. Notwithstanding the provisions of ¬ß &lt;a href='http://law.lis.virginia.gov/vacode/2.2-1802/'&gt;2.2-1802&lt;/a&gt;, all moneys collected pursuant to this section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described in subsection A. Expenditures and disbursements from the Fund shall be made by the State Treasurer on warrants issued by the Comptroller upon written request signed by Director. The Fund shall be exempt from statewide indirect costs charged and collected by the Department of Accounts.&lt;/p&gt;&lt;p&gt;2010, c. &lt;a href='http://lis.virginia.gov/cgi-bin/legp604.exe?101+ful+CHAP0691'&gt;691&lt;/a&gt;.&lt;/p&gt;</t>
  </si>
  <si>
    <t>¬ß 10.1-1249</t>
  </si>
  <si>
    <t>Relation to Electronic Signatures in Global and National Commerce Act.</t>
  </si>
  <si>
    <t>&lt;p&gt;This chapter modifies, limits, or supersedes the federal Electronic Signatures in Global and National Commerce Act (15 U.S.C. ¬ß 7001 et seq.) but does not modify, limit, or supersede ¬ß 101 of that Act (15 U.S.C. ¬ß 7001(c)) or authorize electronic delivery of any of the notices described in ¬ß 103 of that Act (15 U.S.C. ¬ß 7003 (b)).&lt;/p&gt;&lt;p&gt;2010, c. &lt;a href='http://lis.virginia.gov/cgi-bin/legp604.exe?101+ful+CHAP0691'&gt;691&lt;/a&gt;.&lt;/p&gt;</t>
  </si>
  <si>
    <t>¬ß 10.1-1250</t>
  </si>
  <si>
    <t>Regulations.</t>
  </si>
  <si>
    <t>&lt;p&gt;The Department may, as necessary, adopt regulations to implement the provisions of this chapter.&lt;/p&gt;&lt;p&gt;2010, c. &lt;a href='http://lis.virginia.gov/cgi-bin/legp604.exe?101+ful+CHAP0691'&gt;691&lt;/a&gt;.&lt;/p&gt;</t>
  </si>
  <si>
    <t>AIR POLLUTION CONTROL BOARD</t>
  </si>
  <si>
    <t>¬ß 10.1-1300</t>
  </si>
  <si>
    <t>&lt;p&gt;As used in this chapter, unless the context requires a different meaning:&lt;/p&gt;&lt;p&gt;"Advisory Board" means the State Advisory Board on Air Pollution.&lt;/p&gt;&lt;p&gt;"Air pollution" means the presence in the outdoor atmosphere of one or more substances which are or may be harmful or injurious to human health, welfare or safety, to animal or plant life, or to property, or which unreasonably interfere with the enjoyment by the people of life or property.&lt;/p&gt;&lt;p&gt;"Board" means the State Air Pollution Control Board.&lt;/p&gt;&lt;p&gt;"Department" means the Department of Environmental Quality.&lt;/p&gt;&lt;p&gt;"Director" or "Executive Director" means the Executive Director of the Department of Environmental Quality.&lt;/p&gt;&lt;p&gt;"Owner" shall have no connotation other than that customarily assigned to the term "person," but shall include bodies politic and corporate, associations, partnerships, personal representatives, trustees and committees, as well as individuals.&lt;/p&gt;&lt;p&gt;"Person" means an individual, corporation, partnership, association, a governmental body, a municipal corporation, or any other legal entity.&lt;/p&gt;&lt;p&gt;"Special order" means a special order issued under ¬ß &lt;a href='http://law.lis.virginia.gov/vacode/10.1-1309/'&gt;10.1-1309&lt;/a&gt;.&lt;/p&gt;&lt;p&gt;"Wood heater" means a wood stove, pellet stove, wood-fired hydronic heater, wood-burning forced-air furnace, or masonry wood heater, any of which is solely designed for heating a home or a business and with either (i) uncontrolled fine particulate matter with an aerodynamic diameter less than or equal to 2.5 micrometers (PM2.5) emissions of less than 10 tons per year or with a maximum heat input of less than 1,000,000 Btu/hr or (ii) uncontrolled fine particulate matter with an aerodynamic diameter less than or equal to 10 micrometers (PM10) emissions of less than 15 tons per year or with a maximum heat input of less than 1,000,000 Btu/hr.&lt;/p&gt;&lt;p&gt;1966, c. 497, ¬ß 10-17.10; 1968, c. 311; 1970, c. 469; 1971, Ex. Sess., c. 91; 1972, c. 781; 1985, c. 448; 1988, c. 891; 1990, c. 238; 1991, c. 702; 2004, c. &lt;a href='http://lis.virginia.gov/cgi-bin/legp604.exe?041+ful+CHAP0408'&gt;408&lt;/a&gt;; 2015, c. &lt;a href='http://lis.virginia.gov/cgi-bin/legp604.exe?151+ful+CHAP0471'&gt;471&lt;/a&gt;.&lt;/p&gt;</t>
  </si>
  <si>
    <t>¬ß 10.1-1300.1</t>
  </si>
  <si>
    <t>&lt;p&gt;Whenever in this chapter the Board, the Department, or the Director is required to send any mail or notice by certified mail and such mail or notice is sent certified mail, return receipt requested, then any subsequent, identical mail or notice that is sent by the Board, the Department, or the Director may be sent by regular mail.&lt;/p&gt;&lt;p&gt;2011, c. &lt;a href='http://lis.virginia.gov/cgi-bin/legp604.exe?111+ful+CHAP0566'&gt;566&lt;/a&gt;.&lt;/p&gt;</t>
  </si>
  <si>
    <t>¬ß 10.1-1301</t>
  </si>
  <si>
    <t>State Air Pollution Control Board; membership; terms; vacancies.</t>
  </si>
  <si>
    <t>&lt;p&gt;The State Air Pollution Control Board shall be composed of seven members appointed by the Governor for four-year terms. Vacancies other than by expiration of term shall be filled by the Governor by appointment for the unexpired term.&lt;/p&gt;&lt;p&gt;1966, c. 497, ¬ß 10-17.11; 1988, c. 891; 2008, cc. &lt;a href='http://lis.virginia.gov/cgi-bin/legp604.exe?081+ful+CHAP0276'&gt;276&lt;/a&gt;, &lt;a href='http://lis.virginia.gov/cgi-bin/legp604.exe?081+ful+CHAP0557'&gt;557&lt;/a&gt;.&lt;/p&gt;</t>
  </si>
  <si>
    <t>¬ß 10.1-1302</t>
  </si>
  <si>
    <t>Qualifications of members of Board.</t>
  </si>
  <si>
    <t>&lt;p&gt;The members of the Board shall be citizens of the Commonwealth and shall be selected from the Commonwealth at large on the basis of merit without regard to political affiliation. Members shall, by their education, training, or experience, be knowledgeable of air quality control and regulation, and shall be fairly representative of conservation, public health, business, and agriculture. No person appointed to the Board shall be employed by persons subject to permits or enforcement orders of the Board or receive a significant portion of his income, whether directly or indirectly, from persons subject to permits or enforcement orders of the Board. Income from a vested retirement benefit shall not be considered income for purposes of this section. Notwithstanding any other provision of this section relating to Board membership, the qualifications for Board membership shall not be more strict than those that are required by federal statute or regulations of the United States Environmental Protection Agency. The provisions of this section shall be in addition to the requirements of the State and Local Government Conflict of Interests Act (¬ß &lt;a href='http://law.lis.virginia.gov/vacode/2.2-3100/'&gt;2.2-3100&lt;/a&gt; et seq.).&lt;/p&gt;&lt;p&gt;1966, c. 497, ¬ß 10-17.12; 1979, c. 117; 1987, Sp. Sess., c. 1; 1988, c. 891; 1992, c. 675; 1994, c. &lt;a href='http://lis.virginia.gov/cgi-bin/legp604.exe?941+ful+CHAP0461'&gt;461&lt;/a&gt;; 2008, cc. &lt;a href='http://lis.virginia.gov/cgi-bin/legp604.exe?081+ful+CHAP0276'&gt;276&lt;/a&gt;, &lt;a href='http://lis.virginia.gov/cgi-bin/legp604.exe?081+ful+CHAP0557'&gt;557&lt;/a&gt;.&lt;/p&gt;</t>
  </si>
  <si>
    <t>¬ß 10.1-1303</t>
  </si>
  <si>
    <t>Chairman of the Board; Executive Director; cooperation of state agencies.</t>
  </si>
  <si>
    <t>&lt;p&gt;The Board shall elect its own chairman. The Governor shall appoint an Executive Director who shall serve as executive officer of the Board, but shall not serve as a member thereof. The Board may call upon any state department or agency for technical assistance. All departments and agencies of the Commonwealth shall, upon request, assist the Board in the performance of its duties.&lt;/p&gt;&lt;p&gt;1966, c. 497, ¬ß 10-17.14; 1972, c. 781; 1984, c. 444; 1985, c. 397; 1988, c. 891; 1990, c. 238.&lt;/p&gt;</t>
  </si>
  <si>
    <t>¬ß 10.1-1304</t>
  </si>
  <si>
    <t>Meetings of Board; quorum.</t>
  </si>
  <si>
    <t>&lt;p&gt;The Board shall meet at least four times a year. Special meetings may be held at any time or place to be determined by the Board upon the call of the chairman or upon written request of any two members. All members shall be notified of the time and place of any meeting at least five days in advance of the meeting. A majority of the members of the Board shall constitute a quorum for the transaction of business.&lt;/p&gt;&lt;p&gt;1966, c. 497, ¬ß 10-17.15; 1988, c. 891; 2008, cc. &lt;a href='http://lis.virginia.gov/cgi-bin/legp604.exe?081+ful+CHAP0276'&gt;276&lt;/a&gt;, &lt;a href='http://lis.virginia.gov/cgi-bin/legp604.exe?081+ful+CHAP0557'&gt;557&lt;/a&gt;.&lt;/p&gt;</t>
  </si>
  <si>
    <t>¬ß 10.1-1305</t>
  </si>
  <si>
    <t>Records of proceedings of Board.</t>
  </si>
  <si>
    <t>&lt;p&gt;The Board shall keep a complete and accurate record of the proceedings at all its meetings, a copy of which shall be kept on file in the office of the Director and available for public inspection.&lt;/p&gt;&lt;p&gt;1966, c. 497, ¬ß 10-17.16; 1977, c. 31; 1988, cc. 26, 891.&lt;/p&gt;</t>
  </si>
  <si>
    <t>¬ß 10.1-1306</t>
  </si>
  <si>
    <t>Inspections, investigations, etc.</t>
  </si>
  <si>
    <t>&lt;p&gt;The Board shall make, or cause to be made, such investigations and inspections and do such other things as are reasonably necessary to carry out the provisions of this chapter, within the limits of the appropriations, study grants, funds, or personnel which are available for the purposes of this chapter, including the achievement and maintenance of such levels of air quality as will protect human health, welfare and safety and to the greatest degree practicable prevent injury to plant and animal life and property and which will foster the comfort and convenience of the people of the Commonwealth and their enjoyment of life and property and which will promote the economic and social development of the Commonwealth and facilitate enjoyment of its attractions.&lt;/p&gt;&lt;p&gt;1966, c. 497, ¬ß 10-17.17; 1988, c. 891.&lt;/p&gt;</t>
  </si>
  <si>
    <t>¬ß 10.1-1307</t>
  </si>
  <si>
    <t>Further powers and duties of Board.</t>
  </si>
  <si>
    <t>&lt;p&gt;A. The Board shall have the power to control and regulate its internal affairs; initiate and supervise research programs to determine the causes, effects, and hazards of air pollution; initiate and supervise statewide programs of air pollution control education; cooperate with and receive money from the federal government or any county or municipal government, and receive money from any other source, whether public or private; develop a comprehensive program for the study, abatement, and control of all sources of air pollution in the Commonwealth; and advise, consult, and cooperate with agencies of the United States and all agencies of the Commonwealth, political subdivisions, private industries, and any other affected groups in furtherance of the purposes of this chapter.&lt;/p&gt;&lt;p&gt;B. The Board may adopt by regulation emissions standards controlling the release into the atmosphere of air pollutants from motor vehicles, only as provided in Article 22 (¬ß &lt;a href='http://law.lis.virginia.gov/vacode/46.2-1176/'&gt;46.2-1176&lt;/a&gt; et seq.) of Chapter 10 of Title 46.2.&lt;/p&gt;&lt;p&gt;C. After any regulation has been adopted by the Board pursuant to ¬ß &lt;a href='http://law.lis.virginia.gov/vacode/10.1-1308/'&gt;10.1-1308&lt;/a&gt;, it may in its discretion grant local variances therefrom, if it finds after an investigation and hearing that local conditions warrant. If local variances are permitted, the Board shall issue an order to this effect. Such order shall be subject to revocation or amendment at any time if the Board after a hearing determines that the amendment or revocation is warranted. Variances and amendments to variances shall be adopted only after a public hearing has been conducted pursuant to the public advertisement of the subject, date, time, and place of the hearing at least 30 days prior to the scheduled hearing. The hearing shall be conducted to give the public an opportunity to comment on the variance.&lt;/p&gt;&lt;p&gt;D. After the Board has adopted the regulations provided for in ¬ß &lt;a href='http://law.lis.virginia.gov/vacode/10.1-1308/'&gt;10.1-1308&lt;/a&gt;, it shall have the power to: (i) initiate and receive complaints as to air pollution; (ii) hold or cause to be held hearings and enter orders diminishing or abating the causes of air pollution and orders to enforce its regulations pursuant to ¬ß &lt;a href='http://law.lis.virginia.gov/vacode/10.1-1309/'&gt;10.1-1309&lt;/a&gt;; and (iii) institute legal proceedings, including suits for injunctions for the enforcement of its orders, regulations, and the abatement and control of air pollution and for the enforcement of penalties.&lt;/p&gt;&lt;p&gt;E. The Board in making regulations and in approving variances, control programs, or permits, and the courts in granting injunctive relief under the provisions of this chapter, shall consider facts and circumstances relevant to the reasonableness of the activity involved and the regulations proposed to control it, including:&lt;/p&gt;&lt;p&gt;1. The character and degree of injury to, or interference with, safety, health, or the reasonable use of property which is caused or threatened to be caused;&lt;/p&gt;&lt;p&gt;2. The social and economic value of the activity involved;&lt;/p&gt;&lt;p&gt;3. The suitability of the activity to the area in which it is located; and&lt;/p&gt;&lt;p&gt;4. The scientific and economic practicality of reducing or eliminating the discharge resulting from such activity.&lt;/p&gt;&lt;p&gt;F. The Board may designate one of its members, the Director, or a staff assistant to conduct the hearings provided for in this chapter. A record of the hearing shall be made and furnished to the Board for its use in arriving at its decision.&lt;/p&gt;&lt;p&gt;G. The Board shall not:&lt;/p&gt;&lt;p&gt;1. Adopt any regulation limiting emissions from wood heaters; or&lt;/p&gt;&lt;p&gt;2. Enforce against a manufacturer, distributor, or consumer any federal regulation limiting emissions from wood heaters adopted after May 1, 2014.&lt;/p&gt;&lt;p&gt;H. The Board shall submit an annual report to the Governor and General Assembly on or before October 1 of each year on matters relating to the Commonwealth's air pollution control policies and on the status of the Commonwealth's air quality.&lt;/p&gt;&lt;p&gt;1966, c. 497, ¬ß¬ß 10-17.16, 10-17.18; 1968, c. 311; 1969, Ex. Sess., c. 8; 1970, c. 469; 1972, c. 781; 1973, c. 251; 1977, c. 31; 1980, c. 469; 1984, c. 734; 1988, cc. 26, 891; 1990, c. 231; 2004, c. &lt;a href='http://lis.virginia.gov/cgi-bin/legp604.exe?041+ful+CHAP0650'&gt;650&lt;/a&gt;; 2015, c. &lt;a href='http://lis.virginia.gov/cgi-bin/legp604.exe?151+ful+CHAP0471'&gt;471&lt;/a&gt;.&lt;/p&gt;</t>
  </si>
  <si>
    <t>¬ß 10.1-1307.01</t>
  </si>
  <si>
    <t>Further duties of Board; localities particularly affected.</t>
  </si>
  <si>
    <t>&lt;p&gt;After June 30, 1994, before promulgating any regulation under consideration, granting any variance to an existing regulation, or issuing any permit for the construction of a new major source or for a major modification to an existing source, if the Board finds that there are localities particularly affected by the regulation, variance or permit, the Board shall:&lt;/p&gt;&lt;p&gt;1. Publish, or require the applicant to publish, a notice in a local paper of general circulation in the localities affected at least thirty days prior to the close of any public comment period. Such notice shall contain a statement of the estimated local impact of the proposed action, which at a minimum shall provide information regarding specific pollutants and the total quantity of each which may be emitted and shall list the type and quantity of any fuels to be used.&lt;/p&gt;&lt;p&gt;2. Mail the notice to the chief elected official and chief administrative officer and the planning district commission for those localities.&lt;/p&gt;&lt;p&gt;Written comments shall be accepted by the Board for at least fifteen days after any hearing on the regulation, variance, or permit, unless the Board votes to shorten the period.&lt;/p&gt;&lt;p&gt;For the purposes of this section, the term "locality particularly affected" means any locality which bears any identified disproportionate material air quality impact which would not be experienced by other localities.&lt;/p&gt;&lt;p&gt;1993, c. 944; 1997, c. &lt;a href='http://lis.virginia.gov/cgi-bin/legp604.exe?971+ful+CHAP0612'&gt;612&lt;/a&gt;.&lt;/p&gt;</t>
  </si>
  <si>
    <t>¬ß 10.1-1307.02</t>
  </si>
  <si>
    <t>Permit for generation of electricity during ISO-declared emergency.</t>
  </si>
  <si>
    <t>&lt;p&gt;A. As used in this section:&lt;/p&gt;&lt;p&gt;"Emergency generation source" means a stationary internal combustion engine that operates according to the procedures in the ISO's emergency operations manual during an ISO-declared emergency.&lt;/p&gt;&lt;p&gt;"ISO-declared emergency" means a condition that exists when the independent system operator, as defined in ¬ß &lt;a href='http://law.lis.virginia.gov/vacode/56-576/'&gt;56-576&lt;/a&gt;, notifies electric utilities that an emergency exists or may occur and that complies with the definition of "emergency" adopted by the Board pursuant to subsection B.&lt;/p&gt;&lt;p&gt;"Retail customer" has the same meaning ascribed thereto in ¬ß &lt;a href='http://law.lis.virginia.gov/vacode/56-576/'&gt;56-576&lt;/a&gt;.&lt;/p&gt;&lt;p&gt;B. The Board shall adopt a general permit or permits for the use of back-up generation to authorize the construction, installation, reconstruction, modification, and operation of emergency generation sources during ISO-declared emergencies. Such general permit or permits shall include a definition of "emergency" that is compatible with the ISO's emergency operations manual. After adoption of such general permit or permits, any amendments to the Board's regulations necessary to carry out the provisions of this section shall be exempt from Article 2 (¬ß &lt;a href='http://law.lis.virginia.gov/vacode/2.2-4006/'&gt;2.2-4006&lt;/a&gt; et seq.) of the Administrative Process Act.&lt;/p&gt;&lt;p&gt;2009, cc. &lt;a href='http://lis.virginia.gov/cgi-bin/legp604.exe?091+ful+CHAP0752'&gt;752&lt;/a&gt;, &lt;a href='http://lis.virginia.gov/cgi-bin/legp604.exe?091+ful+CHAP0855'&gt;855&lt;/a&gt;.&lt;/p&gt;</t>
  </si>
  <si>
    <t>¬ß 10.1-1307.03</t>
  </si>
  <si>
    <t>Requirements applicable to Outer Continental Shelf sources.</t>
  </si>
  <si>
    <t>&lt;p&gt;A. As used in this section:&lt;/p&gt;&lt;p&gt;"Outer Continental Shelf" has the meaning provided by ¬ß 2 of the federal Outer Continental Shelf Lands Act (43 U.S.C. ¬ß 1331).&lt;/p&gt;&lt;p&gt;"Outer Continental Shelf sources" has the same meaning ascribed thereto in ¬ß 328(a)(4)(C) of the Clean Air Act (42 U.S.C. ¬ß 7627 (a)(4)(C)).&lt;/p&gt;&lt;p&gt;B. The Board, by January 1, 2011, shall adopt any regulations necessary to implement and enforce the requirements of ¬ß 328 of the Clean Air Act (42 U.S.C. ¬ß 7627) relating to requirements to control air pollution from Outer Continental Shelf sources located offshore of the Commonwealth. The regulations adopted by the Board shall not differ materially from the regulations promulgated by the U.S. Environmental Protection Agency in implementing ¬ß 328 of the Clean Air Act.&lt;/p&gt;&lt;p&gt;2010, c. &lt;a href='http://lis.virginia.gov/cgi-bin/legp604.exe?101+ful+CHAP0689'&gt;689&lt;/a&gt;.&lt;/p&gt;</t>
  </si>
  <si>
    <t>¬ß 10.1-1307.1</t>
  </si>
  <si>
    <t>&lt;p&gt;A. The Department of Air Pollution Control is continued as an agency within the Secretariat of Natural Resources. The Department shall be headed by a Director appointed by the Governor, subject to confirmation by the General Assembly, to serve at the pleasure of the Governor.&lt;/p&gt;&lt;p&gt;B. In addition to the powers designated elsewhere in this chapter, the Department shall have the power to:&lt;/p&gt;&lt;p&gt;1. Administer the policies and regulations established by the Board pursuant to this chapter;&lt;/p&gt;&lt;p&gt;2. Employ such personnel as may be required to carry out the duties of the Department;&lt;/p&gt;&lt;p&gt;3. Make and enter into all contracts and agreements necessary or incidental to the performance of the Department's duties and the execution of its powers under this chapter, including, but not limited to, contracts with the United States, other states, agencies, and governmental subdivisions of the Commonwealth;&lt;/p&gt;&lt;p&gt;4. Accept grants from the United States government and agencies and instrumentalities thereof and any other source. To these ends, the Department shall have the power to comply with such conditions and execute such agreements as may be necessary, convenient, or desirable; and&lt;/p&gt;&lt;p&gt;5. Perform all acts necessary or convenient to carry out the purposes of this chapter.&lt;/p&gt;&lt;p&gt;1990, c. 238.&lt;/p&gt;</t>
  </si>
  <si>
    <t>¬ß 10.1-1307.2</t>
  </si>
  <si>
    <t>Powers and duties of the Executive Director.</t>
  </si>
  <si>
    <t>&lt;p&gt;A. The Executive Director, under the direction and control of the Governor, shall exercise such powers and perform such duties as are conferred or imposed upon him by the law and shall perform such other duties required of him by the Governor and the Board.&lt;/p&gt;&lt;p&gt;B. The Executive Director may be vested with the authority of the Board when it is not in session, subject to such regulations or delegation as may be prescribed by the Board.&lt;/p&gt;&lt;p&gt;In no event shall the Executive Director have the authority to adopt or promulgate any regulation.&lt;/p&gt;&lt;p&gt;C. In addition to the powers designated elsewhere in this chapter, the Director shall have the following general powers:&lt;/p&gt;&lt;p&gt;1. Supervise and manage the Department;&lt;/p&gt;&lt;p&gt;2. Prepare and submit all requests for appropriations and be responsible for all expenditures pursuant to appropriations;&lt;/p&gt;&lt;p&gt;3. Provide investigative and such other services as needed by the Department to enforce applicable laws and regulations;&lt;/p&gt;&lt;p&gt;4. Provide for the administrative functions and services of the Department;&lt;/p&gt;&lt;p&gt;5. Provide such office facilities as will allow the Department to carry out its duties; and&lt;/p&gt;&lt;p&gt;6. Assist the citizens (including corporate citizens) of the Commonwealth by providing guidelines, time tables, suggestions and in general being helpful to applicants seeking state and federal air pollution control permits.&lt;/p&gt;&lt;p&gt;1990, c. 238.&lt;/p&gt;</t>
  </si>
  <si>
    <t>¬ß 10.1-1307.3</t>
  </si>
  <si>
    <t>Executive Director to enforce laws.</t>
  </si>
  <si>
    <t>&lt;p&gt;A. The Executive Director or his duly authorized representative shall have the authority to:&lt;/p&gt;&lt;p&gt;1. Supervise, administer, and enforce the provisions of this chapter and regulations and orders of the Board as are conferred upon him by the Board;&lt;/p&gt;&lt;p&gt;2. Investigate any violations of this chapter and regulations and orders of the Board;&lt;/p&gt;&lt;p&gt;3. Require that air pollution records and reports be made available upon request, and require owners to develop, maintain, and make available such other records and information as are deemed necessary for the proper enforcement of this chapter and regulations and orders of the Board;&lt;/p&gt;&lt;p&gt;4. Upon presenting appropriate credentials to the owner, operator, or agent in charge:&lt;/p&gt;&lt;p&gt;a. Enter without delay and at reasonable times any business establishment, construction site, or other area, workplace, or environment in this Commonwealth; and&lt;/p&gt;&lt;p&gt;b. Inspect and investigate during regular working hours and at other reasonable times, and within reasonable limits and in a reasonable manner, without prior notice, unless such notice is authorized by the Director or his representative, any such business establishment or place of employment and all pertinent conditions, structures, machines, apparatus, devices, equipment, and materials therein, and question privately any such employer, officer, owner, operator, agent, or employee. If such entry or inspection is refused, prohibited, or otherwise interfered with, the Director shall have the power to seek from a court having equity jurisdiction an order compelling such entry or inspection; and&lt;/p&gt;&lt;p&gt;5. Temporarily suspend the enforcement of any regulation or permit requirement applicable to any part of an electrical generation and transmission system, whether owned or contracted for, when a public electric utility providing power within the Commonwealth so requests and has suffered a force majeure event as defined in subdivision 7 of ¬ß &lt;a href='http://law.lis.virginia.gov/vacode/59.1-21.18:2/'&gt;59.1-21.18:2&lt;/a&gt;.&lt;/p&gt;&lt;p&gt;B. The Executive Director or his duly authorized representative may pursue enforcement action for a violation of opacity requirements or limits based on (i) visual observations conducted pursuant to methods approved by the U.S. Environmental Protection Agency, (ii) data from certified continuous opacity monitors, or (iii) other methods approved by the U.S. Environmental Protection Agency.&lt;/p&gt;&lt;p&gt;1990, c. 238; 1995, c. &lt;a href='http://lis.virginia.gov/cgi-bin/legp604.exe?951+ful+CHAP0184'&gt;184&lt;/a&gt;; 2007, c. &lt;a href='http://lis.virginia.gov/cgi-bin/legp604.exe?071+ful+CHAP0148'&gt;148&lt;/a&gt;.&lt;/p&gt;</t>
  </si>
  <si>
    <t>¬ß 10.1-1308</t>
  </si>
  <si>
    <t>&lt;p&gt;A. The Board, after having studied air pollution in the various areas of the Commonwealth, its causes, prevention, control and abatement, shall have the power to promulgate regulations, including emergency regulations, abating, controlling and prohibiting air pollution throughout or in any part of the Commonwealth in accordance with the provisions of the Administrative Process Act (¬ß &lt;a href='http://law.lis.virginia.gov/vacode/2.2-4000/'&gt;2.2-4000&lt;/a&gt; et seq.), except that a description of provisions of any proposed regulation which are more restrictive than applicable federal requirements, together with the reason why the more restrictive provisions are needed, shall be provided to the standing committee of each house of the General Assembly to which matters relating to the content of the regulation are most properly referable. No such regulation shall prohibit the burning of leaves from trees by persons on property where they reside if the local governing body of the county, city or town has enacted an otherwise valid ordinance regulating such burning. The regulations shall not promote or encourage any substantial degradation of present air quality in any air basin or region which has an air quality superior to that stipulated in the regulations. Any regulations adopted by the Board to have general effect in part or all of the Commonwealth shall be filed in accordance with the Virginia Register Act (¬ß &lt;a href='http://law.lis.virginia.gov/vacode/2.2-4100/'&gt;2.2-4100&lt;/a&gt; et seq.).&lt;/p&gt;&lt;p&gt;B. Any regulation that prohibits the selling of any consumer product shall not restrict the continued sale of the product by retailers of any existing inventories in stock at the time the regulation is promulgated.&lt;/p&gt;&lt;p&gt;C. Any regulation requiring the use of stage 1 vapor recovery equipment at gasoline dispensing facilities may be applicable only in areas that have been designated at any time by the U.S. Environmental Protection Agency as nonattainment for the pollutant ozone. For purposes of this section, gasoline dispensing facility means any site where gasoline is dispensed to motor vehicle tanks from storage tanks.&lt;/p&gt;&lt;p&gt;D. No regulation of the Board shall require permits for the construction or operation of qualified fumigation facilities, as defined in ¬ß &lt;a href='http://law.lis.virginia.gov/vacode/10.1-1308.01/'&gt;10.1-1308.01&lt;/a&gt;.&lt;/p&gt;&lt;p&gt;1966, c. 497, ¬ß¬ß 10-17.16, 10-17.18; 1968, c. 311; 1969, Ex. Sess., c. 8; 1970, c. 469; 1972, c. 781; 1973, c. 251; 1980, c. 469; 1984, c. 734; 1988, cc. 26, 891; 1993, c. 456; 1997, c. &lt;a href='http://lis.virginia.gov/cgi-bin/legp604.exe?971+ful+CHAP0055'&gt;55&lt;/a&gt;; 2005, c. &lt;a href='http://lis.virginia.gov/cgi-bin/legp604.exe?051+ful+CHAP0066'&gt;66&lt;/a&gt;; 2006, c. &lt;a href='http://lis.virginia.gov/cgi-bin/legp604.exe?061+ful+CHAP0071'&gt;71&lt;/a&gt;; 2011, c. &lt;a href='http://lis.virginia.gov/cgi-bin/legp604.exe?111+ful+CHAP0393'&gt;393&lt;/a&gt;.&lt;/p&gt;</t>
  </si>
  <si>
    <t>¬ß 10.1-1308.01</t>
  </si>
  <si>
    <t>Qualified fumigation facilities.</t>
  </si>
  <si>
    <t>&lt;p&gt;A. For the purposes of this section, a "qualified fumigation facility" means a facility that:&lt;/p&gt;&lt;p&gt;1. Conducts commodity fumigation using any chemical regulated under Section 112(b) of the federal Clean Air Act of foods, products, components, livestock or materials including fumigation subject to regulation by either the U.S. Department of Agriculture or the U.S. Food and Drug Administration, or conducts such fumigation as required by other international, federal, or state regulations or requirements;&lt;/p&gt;&lt;p&gt;2. Is not otherwise exempt under regulations of the Board for toxic air pollutants;&lt;/p&gt;&lt;p&gt;3. Has the potential to emit less than 10 tons per year of any hazardous air pollutant or 25 tons per year of any combination of hazardous air pollutants regulated by the Board pursuant to its regulations in Articles 4 (&lt;a href='http://law.lis.virginia.gov/admincode/title9/agency5/chapter60/section200/'&gt;9VAC5-60-200&lt;/a&gt; et seq.) and 5 (&lt;a href='http://law.lis.virginia.gov/admincode/title9/agency5/chapter60/section300/'&gt;9VAC5-60-300&lt;/a&gt; et seq.) of Chapter 60 (&lt;a href='http://law.lis.virginia.gov/admincode/title9/agency5/chapter60/'&gt;9VAC5-60&lt;/a&gt;); or is not otherwise subject to regulation under the provisions of the federal Clean Air Act (42 U.S.C. ¬ß 7401 et seq.) related to hazardous air pollutants. For determining potential to emit, "facility" means any building, structure, facility or installation that emits or may emit any regulated air pollutant. A facility shall include all of the pollutant-emitting activities that belong to the same industrial grouping, are located on one or more contiguous or adjacent properties, and are under the control of the same person or persons under common control;&lt;/p&gt;&lt;p&gt;4. Operates in compliance with all federal and state regulations for licensing and operation of fumigation facilities and licensing of fumigant applicators; and&lt;/p&gt;&lt;p&gt;5. Conducts fumigation activities that are, at a minimum, one of the following:&lt;/p&gt;&lt;p&gt;a. Performed in buildings or locations within the facility that are no closer than 300 feet from any building, structure, or area not within the facility if such building, structure, or area is regularly occupied by the public. The conditions in this subdivision may be waived or reduced by the Department, in consultation with the Department of Agriculture and Consumer Services;&lt;/p&gt;&lt;p&gt;b. Performed in buildings or containers that are sealed during fumigation and that voluntarily employ capture and control technologies for the fumigant emissions; or&lt;/p&gt;&lt;p&gt;c. Monitored utilizing equipment and methods recognized by the National Institute for Occupational Safety and Health, or other equipment and methods widely accepted as an industry standard, to ensure the applicable fumigant airborne concentrations referenced in the permissible exposure limits established by the Department of Labor and Industry or the parts per million standard stipulated in the federally approved pesticide labeling, whichever is more stringent, is not exceeded at the fence or property line during active fumigation and fumigation aeration.&lt;/p&gt;&lt;p&gt;B. The operator of a qualified fumigation facility shall provide to the Department, by first-class mail, facsimile, or electronic mail:&lt;/p&gt;&lt;p&gt;1. A written notice prior to conducting fumigation activity at the facility that shall include:&lt;/p&gt;&lt;p&gt;a. Exact physical location at the facility of the particular fumigation operation and distance from any building, structure, or other area regularly occupied by the public;&lt;/p&gt;&lt;p&gt;b. Object being fumigated (e.g. rail car, truck container, warehouse, bin, storage silo, open pallet of product);&lt;/p&gt;&lt;p&gt;c. Product being fumigated;&lt;/p&gt;&lt;p&gt;d. Number of objects and quantity of product being fumigated;&lt;/p&gt;&lt;p&gt;e. Containment system (e.g. tarp, sealed container);&lt;/p&gt;&lt;p&gt;f. Fumigant to be used;&lt;/p&gt;&lt;p&gt;g. Expected quantity of fumigant to be used;&lt;/p&gt;&lt;p&gt;h. Expected duration of fumigation;&lt;/p&gt;&lt;p&gt;i. Expected duration of aeration;&lt;/p&gt;&lt;p&gt;j. Material safety data sheet (MSDS) for fumigant; and&lt;/p&gt;&lt;p&gt;k. A brief description of capture and control device, if used pursuant to subdivision A 5 b.&lt;/p&gt;&lt;p&gt;2. A written report completed within four business days following the completion of the fumigation activity that shall include:&lt;/p&gt;&lt;p&gt;a. Total quantity of fumigant actually used;&lt;/p&gt;&lt;p&gt;b. Actual duration of aeration; and&lt;/p&gt;&lt;p&gt;c. Monitoring results for fumigation operations conducted pursuant to subdivision A 5 c.&lt;/p&gt;&lt;p&gt;C. Prior to the application of fumigant at the site, a facility shall post visible and legible signs at the facility fence or property line closest to any public right-of-way. The signs shall remain in place until completion of the aeration process and shall conform to the format for placards mandated by the federally approved fumigant label.&lt;/p&gt;&lt;p&gt;D. In-transit fumigations where the planned aeration is scheduled to occur outside of the Commonwealth are not subject to Board regulations.&lt;/p&gt;&lt;p&gt;2011, c. &lt;a href='http://lis.virginia.gov/cgi-bin/legp604.exe?111+ful+CHAP0393'&gt;393&lt;/a&gt;.&lt;/p&gt;</t>
  </si>
  <si>
    <t>¬ß 10.1-1308.1</t>
  </si>
  <si>
    <t>Streamlined permitting process for qualified energy generators.</t>
  </si>
  <si>
    <t>&lt;p&gt;A. As used in this section:&lt;/p&gt;&lt;p&gt;"Biomass" means organic material that is available on a renewable or recurring basis, including:&lt;/p&gt;&lt;p&gt;1. Forest-related materials, including mill residues, logging residues, forest thinnings, slash, brush, low-commercial value materials or undesirable species, and woody material harvested for the purpose of forest fire fuel reduction or forest health and watershed improvement;&lt;/p&gt;&lt;p&gt;2. Agricultural-related materials, including orchard trees, vineyard, grain or crop residues, including straws, aquatic plants and agricultural processed co-products and waste products, including fats, oils, greases, whey, and lactose;&lt;/p&gt;&lt;p&gt;3. Animal waste, including manure and slaughterhouse and other processing waste;&lt;/p&gt;&lt;p&gt;4. Solid woody waste materials, including landscape trimmings, waste pallets, crates and manufacturing, construction, and demolition wood wastes, excluding pressure-treated, chemically treated or painted wood wastes and wood contaminated with plastic;&lt;/p&gt;&lt;p&gt;5. Crops and trees planted for the purpose of being used to produce energy;&lt;/p&gt;&lt;p&gt;6. Landfill gas, wastewater treatment gas, and biosolids, including organic waste byproducts generated during the wastewater treatment process; and&lt;/p&gt;&lt;p&gt;7. Municipal solid waste, excluding tires and medical and hazardous waste.&lt;/p&gt;&lt;p&gt;"Expedited process" means a process that (i) requires the applicant to pay fees to the Commonwealth in connection with the issuance and processing of the permit application that do not exceed $50 and (ii) has a duration, from receipt of a complete permit application until final action by the Board or Department on the application, not longer than 60 days.&lt;/p&gt;&lt;p&gt;"Qualified energy generator" means a commercial facility located in the Commonwealth with the capacity annually to generate no more than five megawatts of electricity, or produce the equivalent amount of energy in the form of fuel, steam, or other energy product, that is generated or produced from biomass, and that is sold to an unrelated person or used in a manufacturing process.&lt;/p&gt;&lt;p&gt;B. The Board shall develop an expedited process for issuing any permit that the Board is required to issue for the construction or operation of a qualified energy generator. The development of the expedited permitting process shall be in accordance with subdivision A 8 of ¬ß &lt;a href='http://law.lis.virginia.gov/vacode/2.2-4006/'&gt;2.2-4006&lt;/a&gt;; however, if the construction or operation of a qualified energy generator is subject to a major new source review program required by ¬ß 110(a)(2)(C) of the federal Clean Air Act, this section shall not apply.&lt;/p&gt;&lt;p&gt;2008, c. &lt;a href='http://lis.virginia.gov/cgi-bin/legp604.exe?081+ful+CHAP0258'&gt;258&lt;/a&gt;; 2010, c. &lt;a href='http://lis.virginia.gov/cgi-bin/legp604.exe?101+ful+CHAP0065'&gt;65&lt;/a&gt;.&lt;/p&gt;</t>
  </si>
  <si>
    <t>¬ß 10.1-1309</t>
  </si>
  <si>
    <t>Issuance of special orders; civil penalties.</t>
  </si>
  <si>
    <t>&lt;p&gt;A. The Board shall have the power to issue special orders to:&lt;/p&gt;&lt;p&gt;(i) owners who are permitting or causing air pollution as defined by ¬ß &lt;a href='http://law.lis.virginia.gov/vacode/10.1-1300/'&gt;10.1-1300&lt;/a&gt;, to cease and desist from such pollution;&lt;/p&gt;&lt;p&gt;(ii) owners who have failed to construct facilities in accordance with or have failed to comply with plans for the control of air pollution submitted by them to and approved by the Board, to construct such facilities in accordance with or otherwise comply with, such approved plans;&lt;/p&gt;&lt;p&gt;(iii) owners who have violated or failed to comply with the terms and provisions of any Board order or directive to comply with such terms and provisions;&lt;/p&gt;&lt;p&gt;(iv) owners who have contravened duly adopted and promulgated air quality standards and policies, to cease such contravention and to comply with air quality standards and policies;&lt;/p&gt;&lt;p&gt;(v) require any owner to comply with the provisions of this chapter and any Board decision; and&lt;/p&gt;&lt;p&gt;(vi) require any person to pay civil penalties of up to $32,500 for each violation, not to exceed $100,000 per order, if (a) the person has been issued at least two written notices of alleged violation by the Department for the same or substantially related violations at the same site, (b) such violations have not been resolved by demonstration that there was no violation, by an order issued by the Board or the Director, or by other means, (c) at least 130 days have passed since the issuance of the first notice of alleged violation, and (d) there is a finding that such violations have occurred after a hearing conducted in accordance with subsection B.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Board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determination.&lt;/p&gt;&lt;p&gt;B. Such special orders are to be issued only after a hearing before a hearing officer appointed by the Supreme Court in accordance with ¬ß &lt;a href='http://law.lis.virginia.gov/vacode/2.2-4020/'&gt;2.2-4020&lt;/a&gt; with reasonable notice to the affected owners of the time, place and purpose thereof, and they shall become effective not less than five days after service as provided in subsection C below. Should the Board find that any such owner is unreasonably affecting the public health, safety or welfare, or the health of animal or plant life, or property, after a reasonable attempt to give notice, it shall declare a state of emergency and may issue without hearing an emergency special order directing the owner to cease such pollution immediately, and shall within 10 days hold a hearing, after reasonable notice as to the time and place thereof to the owner, to affirm, modify, amend or cancel such emergency special order. If the Board finds that an owner who has been issued a special order or an emergency special order is not complying with the terms thereof, it may proceed in accordance with ¬ß &lt;a href='http://law.lis.virginia.gov/vacode/10.1-1316/'&gt;10.1-1316&lt;/a&gt; or &lt;a href='http://law.lis.virginia.gov/vacode/10.1-1320/'&gt;10.1-1320&lt;/a&gt;.&lt;/p&gt;&lt;p&gt;C. Any special order issued under the provisions of this section need not be filed with the Secretary of the Commonwealth, but the owner to whom such special order is directed shall be notified by certified mail, return receipt requested, sent to the last known address of such owner, or by personal delivery by an agent of the Board, and the time limits specified shall be counted from the date of receipt.&lt;/p&gt;&lt;p&gt;D. Nothing in this section or in ¬ß &lt;a href='http://law.lis.virginia.gov/vacode/10.1-1307/'&gt;10.1-1307&lt;/a&gt; shall limit the Board's authority to proceed against such owner directly under ¬ß &lt;a href='http://law.lis.virginia.gov/vacode/10.1-1316/'&gt;10.1-1316&lt;/a&gt; or &lt;a href='http://law.lis.virginia.gov/vacode/10.1-1320/'&gt;10.1-1320&lt;/a&gt; without the prior issuance of an order, special or otherwise.&lt;/p&gt;&lt;p&gt;1971, Ex. Sess., c. 91, ¬ß 10-17.18:1; 1973, c. 251; 1988, c. 891; 2005, c. &lt;a href='http://lis.virginia.gov/cgi-bin/legp604.exe?051+ful+CHAP0706'&gt;706&lt;/a&gt;.&lt;/p&gt;</t>
  </si>
  <si>
    <t>¬ß 10.1-1309.1</t>
  </si>
  <si>
    <t>Special orders; penalties.</t>
  </si>
  <si>
    <t>&lt;p&gt;The Board is authorized to issue special orders in compliance with the Administrative Process Act (¬ß &lt;a href='http://law.lis.virginia.gov/vacode/2.2-4000/'&gt;2.2-4000&lt;/a&gt; et seq.) requiring that an owner file with the Board a plan to abate, control, prevent, remove, or contain any substantial and imminent threat to public health or the environment that is reasonably likely to occur if such source ceases operations. Such plan shall also include a demonstration of financial capability to implement the plan. Financial capability may be demonstrated by the establishment of an escrow account, the creation of a trust fund to be maintained within the Department, submission of a bond, corporate guarantee based on audited financial statements, or such other instruments as the Board may deem appropriate. The Board may require that such plan and instruments be updated as appropriate. The Board shall give due consideration to any plan submitted by the owner in accordance with ¬ß¬ß &lt;a href='http://law.lis.virginia.gov/vacode/10.1-1410/'&gt;10.1-1410&lt;/a&gt;, &lt;a href='http://law.lis.virginia.gov/vacode/10.1-1428/'&gt;10.1-1428&lt;/a&gt;, and &lt;a href='http://law.lis.virginia.gov/vacode/62.1-44.15:1.1/'&gt;62.1-44.15:1.1&lt;/a&gt;, in determining the necessity for and suitability of any plan submitted under this section.&lt;/p&gt;&lt;p&gt;For the purposes of this section, "ceases operation" means to cease conducting the normal operation of a source which is regulated under this chapter under circumstances where it would be reasonable to expect that such operation will not be resumed by the owner at the source. The term shall not include the sale or transfer of a source in the ordinary course of business or a permit transfer in accordance with Board regulations.&lt;/p&gt;&lt;p&gt;Any person who ceases operations and who knowingly and willfully fails to implement a closure plan or to provide adequate funds for implementation of such plan shall, if such failure results in a significant harm or an imminent and substantial threat of significant harm to human health or the environment, be liable to the Commonwealth and any political subdivision thereof for the costs incurred in abating, controlling, preventing, removing, or containing such harm or threat.&lt;/p&gt;&lt;p&gt;Any person who ceases operations and who knowingly and willfully fails to implement a closure plan or to provide adequate funds for implementation of such plan shall, if such failure results in a significant harm or an imminent and substantial threat of significant harm to human health or the environment, be guilty of a Class 4 felony.&lt;/p&gt;&lt;p&gt;1991, c. 702.&lt;/p&gt;</t>
  </si>
  <si>
    <t>¬ß 10.1-1310</t>
  </si>
  <si>
    <t>Decision of Board pursuant to hearing.</t>
  </si>
  <si>
    <t>&lt;p&gt;Any decision by the Board rendered pursuant to hearings under ¬ß &lt;a href='http://law.lis.virginia.gov/vacode/10.1-1309/'&gt;10.1-1309&lt;/a&gt; shall be reduced to writing and shall contain the explicit findings of fact and conclusions of law upon which the Board's decision is based. Certified copies of the written decision shall be delivered or mailed by certified mail to the parties affected by it. Failure to comply with the provisions of this section shall render such decision invalid.&lt;/p&gt;&lt;p&gt;1971, Ex. Sess., c. 91, ¬ß 10-17.18:2; 1973, c. 251; 1988, c. 891.&lt;/p&gt;</t>
  </si>
  <si>
    <t>¬ß 10.1-1310.1</t>
  </si>
  <si>
    <t>Notification of local government.</t>
  </si>
  <si>
    <t>&lt;p&gt;Upon determining that there has been a violation of this chapter or any regulation promulgated under this chapter or order of the Board, and such violation poses an imminent threat to the health, safety or welfare of the public, the Director shall immediately notify the chief administrative officer of any potentially affected local government. Neither the Director, the Commonwealth, nor any employee of the Commonwealth shall be liable for a failure to provide, or a delay in providing, the notification required by this section.&lt;/p&gt;&lt;p&gt;1988, cc. 434, 891; 1990, c. 238.&lt;/p&gt;</t>
  </si>
  <si>
    <t>¬ß 10.1-1311</t>
  </si>
  <si>
    <t>Penalties for noncompliance; judicial review.</t>
  </si>
  <si>
    <t>&lt;p&gt;A. The Board is authorized to promulgate regulations providing for the determination of a formula for the basis of the amount of any noncompliance penalty to be assessed by a court pursuant to subsection B hereof, in conformance with the requirements of Section 120 of the federal Clean Air Act, as amended, and any regulations promulgated thereunder. Any regulations promulgated pursuant to this section shall be in accordance with the provisions of the Administrative Process Act (¬ß &lt;a href='http://law.lis.virginia.gov/vacode/2.2-4000/'&gt;2.2-4000&lt;/a&gt; et seq.).&lt;/p&gt;&lt;p&gt;B. Upon a determination of the amount by the Board, the Board shall petition the circuit court of the county or city wherein the owner subject to such noncompliance assessment resides, regularly or systematically conducts affairs or business activities, or where such owner's property affected by the administrative action is located for an order requiring payment of a noncompliance penalty in a sum the court deems appropriate.&lt;/p&gt;&lt;p&gt;C. Any order issued by a court pursuant to this section may be enforced as a judgment of the court. All sums collected, less the assessment and collection costs, shall be paid into the state treasury and deposited by the State Treasurer into the Virginia Environmental Emergency Response Fund pursuant to Chapter 25 (¬ß &lt;a href='http://law.lis.virginia.gov/vacode/10.1-2500/'&gt;10.1-2500&lt;/a&gt; et seq.) of this title.&lt;/p&gt;&lt;p&gt;D. Any penalty assessed under this section shall be in addition to permits, fees, orders, payments, sanctions, or other requirements under this chapter, and shall in no way affect any civil or criminal enforcement proceedings brought under other provisions of this chapter.&lt;/p&gt;&lt;p&gt;1979, c. 65, ¬ß 10-17.18:3; 1988, c. 891; 1991, c. 718.&lt;/p&gt;</t>
  </si>
  <si>
    <t>¬ß 10.1-1312</t>
  </si>
  <si>
    <t>Air pollution control districts.</t>
  </si>
  <si>
    <t>&lt;p&gt;A. The Board may create, within any area of the Commonwealth, local air pollution control districts comprising a city or county or a part or parts of each, or two or more cities or counties, or any combination or parts thereof. Such local districts may be established by the Board on its own motion or upon request of the governing body or bodies of the area involved.&lt;/p&gt;&lt;p&gt;B. In each district there shall be a local air pollution control committee, the members of which shall be appointed by the Board from lists of recommended nominees submitted by the respective governing bodies of each locality, all or a portion of which are included in the district. The number of members on each committee shall be in the discretion of the Board. When a district includes two or more localities or portions thereof, the Board shall apportion the membership of the committee among the localities, provided that each locality shall have at least one representative on the committee. The members shall not be compensated out of state funds, but may be reimbursed for expenses out of state funds. Localities may provide for the payment of compensation and reimbursement of expenses to the members and may appropriate funds therefore. The portion of such payment to be borne by each locality shall be prescribed by agreement.&lt;/p&gt;&lt;p&gt;C. The local committee is empowered to observe compliance with the regulations of the Board and report instances of noncompliance to the Board, to conduct educational programs relating to air pollution and its effects, to assist the Department in its air monitoring programs, to initiate and make studies relating to air pollution and its effects, and to make recommendations to the Board.&lt;/p&gt;&lt;p&gt;D. The governing body of any locality, wholly or partially included within any such district, may appropriate funds for use by the local committee in air pollution control and studies.&lt;/p&gt;&lt;p&gt;1966, c. 497, ¬ß 10-17.19; 1969, Ex. Sess., c. 8; 1972, c. 781; 1988, c. 891.&lt;/p&gt;</t>
  </si>
  <si>
    <t>¬ß 10.1-1313</t>
  </si>
  <si>
    <t>State Advisory Board on Air Pollution.</t>
  </si>
  <si>
    <t>&lt;p&gt;The Board is authorized to name qualified persons to a State Advisory Board on Air Pollution.&lt;/p&gt;&lt;p&gt;1966, c. 497, ¬ß 10-17.20; 1985, c. 448; 1988, c. 891.&lt;/p&gt;</t>
  </si>
  <si>
    <t>¬ß 10.1-1314</t>
  </si>
  <si>
    <t>Owners to furnish plans, specifications and information.</t>
  </si>
  <si>
    <t>&lt;p&gt;Every owner which the Board has reason to believe is causing, or may be about to cause, an air pollution problem shall on request of the Board furnish such plans, specifications and information as may be required by the Board in the discharge of its duties under this chapter. Any information, except emission data, as to secret processes, formulae or methods of manufacture or production shall not be disclosed in public hearing and shall be kept confidential. If samples are taken for analysis, a duplicate of the analytical report shall be furnished promptly to the person from whom such sample is requested.&lt;/p&gt;&lt;p&gt;1966, c. 497, ¬ß 10-17.21; 1968, c. 311; 1975, c. 126; 1988, c. 891.&lt;/p&gt;</t>
  </si>
  <si>
    <t>¬ß 10.1-1314.1</t>
  </si>
  <si>
    <t>Protection of trade secrets.</t>
  </si>
  <si>
    <t>&lt;p&gt;Any information, except emissions data, reported to or otherwise obtained by the Director, the Board, or the agents or employees of either which contains or might reveal a trade secret shall be confidential and shall be limited to those persons who need such information for purposes of enforcement of this chapter or the federal Clean Air Act or regulations and orders of the Board. It shall be the duty of each owner to notify the Director or his representatives of the existence of trade secrets when he desires the protection provided herein.&lt;/p&gt;&lt;p&gt;1990, c. 238.&lt;/p&gt;</t>
  </si>
  <si>
    <t>¬ß 10.1-1315</t>
  </si>
  <si>
    <t>&lt;p&gt;Whenever it is necessary for the purposes of this chapter, the Board or any member, agent or employee thereof, when duly authorized by the Board, may at reasonable times enter any establishment or upon any property, public or private, to obtain information or conduct surveys or investigations.&lt;/p&gt;&lt;p&gt;1966, c. 497, ¬ß 10-17.22; 1988, c. 891.&lt;/p&gt;</t>
  </si>
  <si>
    <t>¬ß 10.1-1316</t>
  </si>
  <si>
    <t>Enforcement and civil penalties.</t>
  </si>
  <si>
    <t>&lt;p&gt;A. Any owner violating or failing, neglecting or refusing to obey any provision of this chapter, any Board regulation or order, or any permit condition may be compelled to comply by injunction, mandamus or other appropriate remedy.&lt;/p&gt;&lt;p&gt;B. Without limiting the remedies which may be obtained under subsection A, any owner violating or failing, neglecting or refusing to obey any Board regulation or order, any provision of this chapter, or any permit condition shall be subject, in the discretion of the court, to a civil penalty not to exceed $32,500 for each violation. Each day of violation shall constitute a separate offense. In determining the amount of any civil penalty to be assessed pursuant to this subsection, the court shall consider, in addition to such other factors as it may deem appropriate, the size of the owner's business, the severity of the economic impact of the penalty on the business, and the seriousness of the violation. Such civil penalties shall be paid into the state treasury and deposited by the State Treasurer into the Virginia Environmental Emergency Response Fund pursuant to Chapter 25 (¬ß &lt;a href='http://law.lis.virginia.gov/vacode/10.1-2500/'&gt;10.1-2500&lt;/a&gt; et seq.) of this title.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owner in violation is the county, city or town itself, or its agent, the court shall direct the penalty to be paid into the state treasury and deposited by the State Treasurer into the Virginia Environmental Emergency Response Fund pursuant to Chapter 25 of this title.&lt;/p&gt;&lt;p&gt;C. With the consent of an owner who has violated or failed, neglected or refused to obey any Board regulation or order, or any provision of this chapter, or any permit condition, the Board may provide, in any order issued by the Board against the owner, for the payment of civil charges in specific sums, not to exceed the limit of subsection B. Such civil charges shall be in lieu of any civil penalty which could be imposed under subsection B. Such civil charges shall be paid into the state treasury and deposited by the State Treasurer into the Virginia Environmental Emergency Response Fund pursuant to Chapter 25 of this title.&lt;/p&gt;&lt;p&gt;D. The Board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penalty.&lt;/p&gt;&lt;p&gt;1966, c. 497, ¬ß 10-17.23; 1976, c. 622; 1978, c. 475; 1980, c. 378; 1988, c. 891; 1991, c. 718; 1993, c. 13; 2005, c. &lt;a href='http://lis.virginia.gov/cgi-bin/legp604.exe?051+ful+CHAP0706'&gt;706&lt;/a&gt;.&lt;/p&gt;</t>
  </si>
  <si>
    <t>¬ß 10.1-1316.1</t>
  </si>
  <si>
    <t>Severe ozone nonattainment areas; fees.</t>
  </si>
  <si>
    <t>&lt;p&gt;A. Except as provided in subsection C, any owner of a stationary source that emits or has the potential to emit 25 tons or more per year of volatile organic compounds or 25 tons or more of nitrogen oxides and is located in an area designated by the U.S. Environmental Protection Agency as a severe ozone nonattainment area shall pay a fee to the Department for deposit in the Vehicle Emissions Inspection Program Fund, established pursuant to ¬ß &lt;a href='http://law.lis.virginia.gov/vacode/46.2-1182.2/'&gt;46.2-1182.2&lt;/a&gt; to be used for air quality evaluation and improvements, if the area fails to attain the ambient air quality standard for ozone by the applicable attainment date established pursuant to 42 U.S.C. ¬ß¬ß 7502 and 7511 of the Clean Air Act. Such fees shall be assessed for emissions in each calendar year beginning in the year after the attainment date and for each calendar year thereafter as set forth in this section and shall continue until the area is redesignated as an attainment area for the ozone standard.&lt;/p&gt;&lt;p&gt;B. The fee shall be determined in accordance with the following:&lt;/p&gt;&lt;p&gt;1. The fee shall equal $5,000, adjusted in accordance with subdivision B 3, per ton of volatile organic compounds or nitrogen oxides emitted by the stationary source during the previous calendar year in excess of 80 percent of the baseline amount, computed under subdivision B 2.&lt;/p&gt;&lt;p&gt;2. For purposes of this section, the baseline amount shall be the lower of (i) the amount of actual volatile organic compounds or nitrogen oxide emissions or (ii) the amount of volatile organic compounds or nitrogen oxide emissions allowed under the permit applicable to the stationary source during the attainment year, or, if no such permit has been issued for the attainment year, the amount of volatile organic compounds or nitrogen oxide emissions allowed under the applicable implementation plan during the attainment year. The Department may calculate the baseline amount over a period of more than one calendar year, provided such determination is consistent with federal requirements.&lt;/p&gt;&lt;p&gt;3. The fee amount under subdivision B 1 shall be adjusted each year beginning in 1991 by the percentage, if any, by which the Consumer Price Index for the most recent calendar year ending before the beginning of such year exceeds the Consumer Price Index for the calendar year 1989. The Consumer Price Index for any calendar year is the average of the Consumer Price Index for all urban consumers published by the U.S. Department of Labor as of the close of the 12-month period ending on August 31 of each calendar year. The revision of the Consumer Price Index that is most consistent with the Consumer Price Index for the calendar year 1989 shall be used.&lt;/p&gt;&lt;p&gt;C. Notwithstanding any provision of this section, no owner shall be required to pay any fee under subsection A with respect to emissions during any year that is treated as an extension year under 42 U.S.C. ¬ß 7511 (a)(5) of the Clean Air Act and no owner shall be required to pay any fee under subsection A if such fees would not otherwise be imposed pursuant to 42 U.S.C. ¬ß 7511d.&lt;/p&gt;&lt;p&gt;D. Payment is due by August 31 of each year. The Department shall issue annual notices of the fees to owners on or before August 1 of each year. Each notice shall include a summary of the data on which the fee is based. The Board may establish additional procedures for the assessment and collection of such fees. The failure to pay within 90 days from the receipt of the notice shall be grounds to institute a collection action against the owner of the stationary source.&lt;/p&gt;&lt;p&gt;E. Fees collected pursuant to this section shall not supplant or reduce the general fund appropriation to the Department.&lt;/p&gt;&lt;p&gt;F. These fees shall be used to pay expenses related to air quality monitoring and evaluation in the Commonwealth and measures to improve air quality in areas designated by the U.S. Environmental Protection Agency as severe nonattainment areas. The fees that may be generated may be used for matching grants.&lt;/p&gt;&lt;p&gt;2004, c. &lt;a href='http://lis.virginia.gov/cgi-bin/legp604.exe?041+ful+CHAP0408'&gt;408&lt;/a&gt;.&lt;/p&gt;</t>
  </si>
  <si>
    <t>¬ß 10.1-1317</t>
  </si>
  <si>
    <t>Judicial review of regulations of Board.</t>
  </si>
  <si>
    <t>&lt;p&gt;The validity of any regulation may be determined through judicial review in accordance with the provisions of the Administrative Process Act (¬ß &lt;a href='http://law.lis.virginia.gov/vacode/2.2-4000/'&gt;2.2-4000&lt;/a&gt; et seq.).&lt;/p&gt;&lt;p&gt;1971, Ex. Sess., c. 91, ¬ß 10-17.23:1; 1986, c. 615; 1988, c. 891.&lt;/p&gt;</t>
  </si>
  <si>
    <t>¬ß 10.1-1318</t>
  </si>
  <si>
    <t>Appeal from decision of Board.</t>
  </si>
  <si>
    <t>&lt;p&gt;A. Any owner aggrieved by a final decision of the Board under ¬ß &lt;a href='http://law.lis.virginia.gov/vacode/10.1-1309/'&gt;10.1-1309&lt;/a&gt;, ¬ß &lt;a href='http://law.lis.virginia.gov/vacode/10.1-1322/'&gt;10.1-1322&lt;/a&gt; or subsection D of ¬ß &lt;a href='http://law.lis.virginia.gov/vacode/10.1-1307/'&gt;10.1-1307&lt;/a&gt; is entitled to judicial review thereof in accordance with the provisions of the Administrative Process Act (¬ß &lt;a href='http://law.lis.virginia.gov/vacode/2.2-4000/'&gt;2.2-4000&lt;/a&gt; et seq.).&lt;/p&gt;&lt;p&gt;B. Any person who has participated, in person or by submittal of written comments, in the public comment process related to a final decision of the Board under ¬ß &lt;a href='http://law.lis.virginia.gov/vacode/10.1-1322/'&gt;10.1-1322&lt;/a&gt; and who has exhausted all available administrative remedies for review of the Board's decision, shall be entitled to judicial review of the Board's decision in accordance with the provisions of the Administrative Process Act (¬ß &lt;a href='http://law.lis.virginia.gov/vacode/2.2-4000/'&gt;2.2-4000&lt;/a&gt; et seq.) if such person meets the standard for obtaining judicial review of a case or controversy pursuant to Article III of the United States Constitution. A person shall be deemed to meet such standard if (i) such person has suffered an actual or imminent injury which is an invasion of a legally protected interest and which is concrete and particularized; (ii) such injury is fairly traceable to the decision of the Board and not the result of the independent action of some third party not before the court; and (iii) such injury will likely be redressed by a favorable decision by the court.&lt;/p&gt;&lt;p&gt;1971, Ex. Sess., c. 91, ¬ß 10-17.23:2; 1986, c. 615; 1988, c. 891; 1993, c. 997; 1996, c. &lt;a href='http://lis.virginia.gov/cgi-bin/legp604.exe?961+ful+CHAP1032'&gt;1032&lt;/a&gt;.&lt;/p&gt;</t>
  </si>
  <si>
    <t>¬ß 10.1-1319</t>
  </si>
  <si>
    <t>Appeal to Court of Appeals.</t>
  </si>
  <si>
    <t>&lt;p&gt;The Commonwealth or any party aggrieved by any final decision of the judge shall have, regardless of the amount involved, the right to appeal to the Court of Appeals. The procedure shall be the same as that provided by law concerning appeals and supersedeas.&lt;/p&gt;&lt;p&gt;1966, c. 497, ¬ß 10-17.28; 1984, c. 703; 1988, c. 891.&lt;/p&gt;</t>
  </si>
  <si>
    <t>¬ß 10.1-1320</t>
  </si>
  <si>
    <t>Penalties; chapter not to affect right to relief or to maintain action.</t>
  </si>
  <si>
    <t>&lt;p&gt;Any owner knowingly violating any provision of this chapter, Board regulation or order, or any permit condition shall upon conviction be guilty of a misdemeanor and shall be subject to a fine of not more than $10,000 for each violation within the discretion of the court. Each day of violation shall constitute a separate offense.&lt;/p&gt;&lt;p&gt;Nothing in this chapter shall be construed to abridge, limit, impair, create, enlarge or otherwise affect substantively or procedurally the right of any person to damages or other relief on account of injury to persons or property.&lt;/p&gt;&lt;p&gt;1966, c. 497, ¬ß 10-17.29; 1972, c. 781; 1973, c. 251; 1988, c. 891; 1993, c. 13; 1995, c. &lt;a href='http://lis.virginia.gov/cgi-bin/legp604.exe?951+ful+CHAP0135'&gt;135&lt;/a&gt;.&lt;/p&gt;</t>
  </si>
  <si>
    <t>¬ß 10.1-1320.1</t>
  </si>
  <si>
    <t>Duty of attorney for the Commonwealth.</t>
  </si>
  <si>
    <t>&lt;p&gt;It shall be the duty of every attorney for the Commonwealth to whom the Director or his authorized representative has reported any violation of this chapter or any regulation or order of the Board, to cause proceedings to be prosecuted without delay for the fines and penalties in such cases.&lt;/p&gt;&lt;p&gt;1990, c. 238.&lt;/p&gt;</t>
  </si>
  <si>
    <t>¬ß 10.1-1321</t>
  </si>
  <si>
    <t>Local ordinances.</t>
  </si>
  <si>
    <t>&lt;p&gt;A. Existing local ordinances adopted prior to July 1, 1972, shall continue in force; however, in the event of a conflict between a Board regulation and a local ordinance adopted prior to July 1, 1972, the Board regulation shall govern, except when the conflicting local ordinance is more stringent.&lt;/p&gt;&lt;p&gt;B. The governing body of any locality proposing to adopt an ordinance, or an amendment to an existing ordinance, relating to air pollution after June 30, 1972, shall first obtain the approval of the Board as to the provisions of the ordinance or amendment. No ordinance or amendment, except an ordinance or amendment pertaining solely to open burning, shall be approved by the Board which regulates any emission source that is required to register with the Board or to obtain a permit pursuant to this chapter and the Board's regulations.&lt;/p&gt;&lt;p&gt;1966, c. 497, ¬ß 10-17.30; 1972, c. 781; 1988, c. 891; 1994, c. &lt;a href='http://lis.virginia.gov/cgi-bin/legp604.exe?941+ful+CHAP0358'&gt;358&lt;/a&gt;.&lt;/p&gt;</t>
  </si>
  <si>
    <t>¬ß 10.1-1321.1</t>
  </si>
  <si>
    <t>When application for permit considered complete.</t>
  </si>
  <si>
    <t>&lt;p&gt;A. No application for a permit for a new or major modified stationary air pollution source shall be considered complete unless the applicant has provided the Director with notification from the governing body of the county, city, or town in which the source is to be located that the location and operation of the source are consistent with all ordinances adopted pursuant to Chapter 22 (¬ß &lt;a href='http://law.lis.virginia.gov/vacode/15.2-2200/'&gt;15.2-2200&lt;/a&gt; et seq.) of Title 15.2.&lt;/p&gt;&lt;p&gt;B. The governing body shall inform in writing the applicant and the Department of the source's compliance or noncompliance not more than forty-five days from receipt by the chief executive officer, or his agent, of a request from the applicant.&lt;/p&gt;&lt;p&gt;C. Should the governing body fail to provide written notification as specified in subsection B of this section, the requirement for such notification as specified in subsection A of this section is waived.&lt;/p&gt;&lt;p&gt;D. The provisions of this section shall apply only to applications received after July 1, 1990.&lt;/p&gt;&lt;p&gt;1990, c. 235; 1993, c. 739.&lt;/p&gt;</t>
  </si>
  <si>
    <t>¬ß 10.1-1322</t>
  </si>
  <si>
    <t>Permits.</t>
  </si>
  <si>
    <t>&lt;p&gt;A. Pursuant to regulations adopted by the Board and subject to ¬ß &lt;a href='http://law.lis.virginia.gov/vacode/10.1-1322.01/'&gt;10.1-1322.01&lt;/a&gt;, permits may be issued, amended, revoked or terminated and reissued by the Department and may be enforced under the provisions of this chapter in the same manner as regulations and orders. Failure to comply with any condition of a permit shall be considered a violation of this chapter and investigations and enforcement actions may be pursued in the same manner as is done with regulations and orders of the Board under the provisions of this chapter. To the extent allowed by federal law, any person holding a permit who is intending to upgrade the permitted facility by installing technology, control equipment, or other apparatus that the permittee demonstrates to the satisfaction of the Director will result in improved energy efficiency, will reduce the emissions of regulated air pollutants, and meets the requirements of Best Available Control Technology shall not be required to obtain a new, modified, or amended permit. The permit holder shall provide the demonstration anticipated by this subsection to the Department no later than 30 days prior to commencing construction.&lt;/p&gt;&lt;p&gt;B. The Board by regulation may prescribe and provide for the payment and collection of annual permit program fees for air pollution sources. Annual permit program fees shall not be collected until (i) the federal Environmental Protection Agency approves the Board's operating permit program established pursuant to Title V of the federal Clean Air Act or (ii) the Governor determines that such fees are needed earlier to maintain primacy over the program. The annual fees shall be based on the actual emissions (as calculated or estimated) of each regulated pollutant, as defined in ¬ß 502 of the federal Clean Air Act, in tons per year, not to exceed 4,000 tons per year of each pollutant for each source. The annual permit program fees shall not exceed a base year amount of $25 per ton using 1990 as the base year, and shall be adjusted annually by the Consumer Price Index as described in ¬ß 502 of the federal Clean Air Act. Permit program fees for air pollution sources who receive state operating permits in lieu of Title V operating permits shall be paid in the first year and thereafter shall be paid biennially. The fees shall approximate the direct and indirect costs of administering and enforcing the permit program, and of administering the small business stationary source technical and environmental compliance assistance program as required by the federal Clean Air Act. The Board shall also collect permit application fee amounts not to exceed $30,000 from applicants for a permit for a new major stationary source. The permit application fee amount paid shall be credited towards the amount of annual fees owed pursuant to this section during the first two years of the source's operation. The fees shall be exempt from statewide indirect costs charged and collected by the Department of Accounts.&lt;/p&gt;&lt;p&gt;C. When adopting regulations for permit program fees for air pollution sources, the Board shall take into account the permit fees charged in neighboring states and the importance of not placing existing or prospective industry in the Commonwealth at a competitive disadvantage.&lt;/p&gt;&lt;p&gt;D. On or before January 1 of every even-numbered year, the Department shall make an evaluation of the implementation of the permit fee program and provide this evaluation in writing to the Senate Committee on Agriculture, Conservation and Natural Resources, the Senate Committee on Finance, the House Committee on Appropriations, the House Committee on Agriculture, Chesapeake and Natural Resources, and the House Committee on Finance. This evaluation shall include a report on the total fees collected, the amount of general funds allocated to the Department, the Department's use of the fees and the general funds, the number of permit applications received, the number of permits issued, the progress in eliminating permit backlogs, and the timeliness of permit processing.&lt;/p&gt;&lt;p&gt;E. To the extent allowed by federal law and regulations, priority for utilization of permit fees shall be given to cover the costs of processing permit applications in order to more efficiently issue permits.&lt;/p&gt;&lt;p&gt;F. Fees collected pursuant to this section shall not supplant or reduce in any way the general fund appropriation to the Department.&lt;/p&gt;&lt;p&gt;G. The permit fees shall apply to permit programs in existence on July 1, 1992, any additional permit programs that may be required by the federal government and administered by the Board, or any new permit program required by the Code of Virginia.&lt;/p&gt;&lt;p&gt;H. The permit program fee regulations promulgated pursuant to this section shall not become effective until July 1, 1993.&lt;/p&gt;&lt;p&gt;I. [Expired.]&lt;/p&gt;&lt;p&gt;1978, c. 818, ¬ß 10-17.30:1; 1988, c. 891; 1992, c. 488; 1993, c. 711; 1994, c. &lt;a href='http://lis.virginia.gov/cgi-bin/legp604.exe?941+ful+CHAP0227'&gt;227&lt;/a&gt;; 1995, c. &lt;a href='http://lis.virginia.gov/cgi-bin/legp604.exe?951+ful+CHAP0158'&gt;158&lt;/a&gt;; 2004, cc. &lt;a href='http://lis.virginia.gov/cgi-bin/legp604.exe?041+ful+CHAP0249'&gt;249&lt;/a&gt;, &lt;a href='http://lis.virginia.gov/cgi-bin/legp604.exe?041+ful+CHAP0324'&gt;324&lt;/a&gt;; 2005, c. &lt;a href='http://lis.virginia.gov/cgi-bin/legp604.exe?051+ful+CHAP0633'&gt;633&lt;/a&gt;; 2008, cc. &lt;a href='http://lis.virginia.gov/cgi-bin/legp604.exe?081+ful+CHAP0276'&gt;276&lt;/a&gt;, &lt;a href='http://lis.virginia.gov/cgi-bin/legp604.exe?081+ful+CHAP0557'&gt;557&lt;/a&gt;; 2012, c. &lt;a href='http://lis.virginia.gov/cgi-bin/legp604.exe?121+ful+CHAP0581'&gt;581&lt;/a&gt;.&lt;/p&gt;</t>
  </si>
  <si>
    <t>¬ß 10.1-1322.01</t>
  </si>
  <si>
    <t>Permits; procedures for public hearings and permits before the Board.</t>
  </si>
  <si>
    <t>&lt;p&gt;A. During the public comment period on a permit action, interested persons may request a public hearing to contest such action or the terms and conditions thereof. Where public hearings are mandatory under state or federal law or regulation, interested persons may request, during the public comment period on the permit action, that the Board consider the permit action pursuant to the requirements of this section.&lt;/p&gt;&lt;p&gt;B. Requests for a public hearing or Board consideration shall contain the following information:&lt;/p&gt;&lt;p&gt;1. The name, mailing address, and telephone number of the requester;&lt;/p&gt;&lt;p&gt;2. The names and addresses of all persons for whom the requester is acting as a representative (for the purposes of this requirement, an unincorporated association is a person);&lt;/p&gt;&lt;p&gt;3. The reason why a public hearing or Board consideration is requested;&lt;/p&gt;&lt;p&gt;4. A brief, informal statement setting forth the factual nature and the extent of the interest of the requester or of the persons for whom the requester is acting as representative in the application or tentative determination, including an explanation of how and to what extent such interest would be directly and adversely affected by the issuance, denial, modification, or revocation of the permit in question; and&lt;/p&gt;&lt;p&gt;5. Where possible, specific references to the terms and conditions of the permit in question, together with suggested revisions and alterations of those terms and conditions that the requester considers are needed to conform the permit to the intent and provisions of the State Air Pollution Control Law (¬ß &lt;a href='/vacode/10.1-1300/'&gt;10.1-1300&lt;/a&gt; et seq.).&lt;/p&gt;&lt;p&gt;C. Upon completion of the public comment period on a permit action, the Director shall review all timely requests for public hearing or Board consideration filed during the public comment period on the permit action and within 30 calendar days following the expiration of the time period for the submission of requests shall grant a public hearing or Board consideration after the public hearing required by state or federal law or regulation, unless the permittee or applicant agrees to a later date, if the Director finds the following:&lt;/p&gt;&lt;p&gt;1. That there is a significant public interest in the issuance, denial, modification, or revocation of the permit in question as evidenced by receipt of a minimum of 25 individual requests for a public hearing or Board consideration;&lt;/p&gt;&lt;p&gt;2. That the requesters raise substantial, disputed issues relevant to the issuance, denial, modification, or revocation of the permit in question; and&lt;/p&gt;&lt;p&gt;3. That the action requested by the interested party is not on its face inconsistent with, or in violation of, the State Air Pollution Control Law (¬ß &lt;a href='/vacode/10.1-1300/'&gt;10.1-1300&lt;/a&gt; et seq.), federal law or any regulation promulgated thereunder.&lt;/p&gt;&lt;p&gt;D. Either the Director or a majority of the Board members, acting independently, may request a meeting of the Board to be convened within 20 days of the Director's decision pursuant to subsection C in order to review such decision and determine by a majority vote of the Board whether or not to grant a public hearing or Board consideration, or to delegate the permit to the Director for his decision.&lt;/p&gt;&lt;p&gt;For purposes of this subsection, if a Board meeting is held via electronic communication means, the meeting shall be held in compliance with the provisions of ¬ß 2.2-3708.2, except that a quorum of the Board is not required to be physically assembled at one primary or central meeting location. Discussions of the Board held via such electronic communication means shall be specifically limited to a (i) review of the Director's decision pursuant to subsection C, (ii) determination of the Board whether or not to grant a public hearing or Board consideration, or (iii) delegation of the permit to the Director for his decision. No other matter of public business shall be discussed or transacted by the Board during any such meeting held via electronic communication means.&lt;/p&gt;&lt;p&gt;E. The Director shall, forthwith, notify by mail at his last known address (i) each requester and (ii) the applicant or permittee of the decision to grant or deny a public hearing or Board consideration.&lt;/p&gt;&lt;p&gt;F. In addition to subsections C, D, and E, the Director may, in his discretion, convene a public hearing on a permit action or submit a permit action to the Board for its consideration.&lt;/p&gt;&lt;p&gt;G. If a determination is made to hold a public hearing, the Director shall schedule the hearing at a time between 45 and 75 days after mailing of the notice required by subsection E.&lt;/p&gt;&lt;p&gt;H. The Director shall cause, or require the applicant to publish, notice of a public hearing to be published once, in a newspaper of general circulation in the city or county where the facility or operation that is the subject of the permit or permit application is located, at least 30 days before the hearing date.&lt;/p&gt;&lt;p&gt;I. The Director may, on his own motion or at the request of the applicant or permittee, for good cause shown, reschedule the date of the public hearing. In the event the Director reschedules the date for the public hearing after notice has been published, he shall, or require the applicant to, provide reasonable notice of the new date of the public hearing. Such notice shall be published once in the same newspaper where the original notice was published.&lt;/p&gt;&lt;p&gt;J. Public hearings held pursuant to these procedures may be conducted by (i) the Board at a regular or special meeting of the Board or (ii) one or more members of the Board. A member of the Board shall preside over the public hearing.&lt;/p&gt;&lt;p&gt;K. The presiding Board member shall have the authority to maintain order, preserve the impartiality of the decision process, and conclude the hearing process expeditiously. The presiding Board member, in order to carry out his responsibilities under this subsection, is authorized to exercise the following powers, including but not limited to:&lt;/p&gt;&lt;p&gt;1. Prescribing the methods and procedures to be used in the presentation of factual data, arguments, and proof orally and in writing including the imposition of reasonable limitations on the time permitted for oral testimony;&lt;/p&gt;&lt;p&gt;2. Consolidating the presentation of factual data, arguments, and proof to avoid repetitive presentation of them;&lt;/p&gt;&lt;p&gt;3. Ruling on procedural matters; and&lt;/p&gt;&lt;p&gt;4. Acting as custodian of the record of the public hearing causing all notices and written submittals to be entered in it.&lt;/p&gt;&lt;p&gt;L. The public comment period will remain open for 15 days after the close of the public hearing if required by ¬ß &lt;a href='/vacode/10.1-1307.01/'&gt;10.1-1307.01&lt;/a&gt;.&lt;/p&gt;&lt;p&gt;M. When the public hearing is conducted by less than a quorum of the Board, the Department shall, promptly after the close of the public hearing comment period, make a report to the Board.&lt;/p&gt;&lt;p&gt;N. After the close of the public hearing comment period, the Board shall, at a regular or special meeting, take final action on the permit. Such decision shall be issued within 90 days of the close of the public comment period or from a later date, as agreed to by the permittee or applicant and the Board or the Director. The Board shall not take any action on a permit where a public hearing was convened solely to satisfy the requirements of state or federal law or regulation unless the permit was provided to the Board for its consideration pursuant to the provisions of this section.&lt;/p&gt;&lt;p&gt;O. When the public hearing was conducted by less than a quorum of the Board, persons who commented during the public comment period shall be afforded an opportunity at the Board meeting when final action is scheduled to respond to any summaries of the public comments prepared by the Department for the Board's consideration subject to such reasonable limitations on the time permitted for oral testimony or presentation of repetitive material as are determined by the Board.&lt;/p&gt;&lt;p&gt;P. In making its decision, the Board shall consider (i) the verbal and written comments received during the public comment period made part of the record, (ii) any explanation of comments previously received during the public comment period made at the Board meeting, (iii) the comments and recommendation of the Department, and (iv) the agency files. When the decision of the Board is to adopt the recommendation of the Department, the Board shall provide in writing a clear and concise statement of the legal basis and justification for the decision reached. When the decision of the Board varies from the recommendation of the Department, the Board shall, in consultation with legal counsel, provide a clear and concise statement explaining the reason for the variation and how the Board's decision is in compliance with applicable laws and regulations. The written statement shall be provided contemporaneously with the decision of the Board. Copies of the decision, certified by the Director, shall be mailed by certified mail to the permittee or applicant.&lt;/p&gt;&lt;p&gt;2008, cc. &lt;a href='http://lis.virginia.gov/cgi-bin/legp604.exe?081+ful+CHAP0276'&gt;276&lt;/a&gt;, &lt;a href='http://lis.virginia.gov/cgi-bin/legp604.exe?081+ful+CHAP0557'&gt;557&lt;/a&gt;; 2009, c. &lt;a href='http://lis.virginia.gov/cgi-bin/legp604.exe?091+ful+CHAP0627'&gt;627&lt;/a&gt;; 2018, c. &lt;a href='http://lis.virginia.gov/cgi-bin/legp604.exe?181+ful+CHAP0055'&gt;55&lt;/a&gt;.&lt;/p&gt;</t>
  </si>
  <si>
    <t>¬ß 10.1-1322.1</t>
  </si>
  <si>
    <t>Air Pollution Permit Program Fund established; use of moneys.</t>
  </si>
  <si>
    <t>&lt;p&gt;A. Notwithstanding the provisions of ¬ß &lt;a href='http://law.lis.virginia.gov/vacode/2.2-1802/'&gt;2.2-1802&lt;/a&gt;, all moneys collected pursuant to ¬ß¬ß &lt;a href='http://law.lis.virginia.gov/vacode/10.1-1322/'&gt;10.1-1322&lt;/a&gt; and &lt;a href='http://law.lis.virginia.gov/vacode/10.1-1322.2/'&gt;10.1-1322.2&lt;/a&gt; shall be paid into the state treasury and credited to a special nonreverting fund known as the Air Pollution Permit Program Fund, which is hereby established.&lt;/p&gt;&lt;p&gt;B. Any moneys remaining in the Fund shall not revert to the general fund but shall remain in the Fund. Interest earned on such moneys shall remain in the Fund and be credited to it.&lt;/p&gt;&lt;p&gt;C. The Department of Air Pollution Control is authorized and empowered to release moneys from the Fund, on warrants issued by the State Comptroller, for the purposes of carrying out the provisions of this chapter under the direction of the Executive Director.&lt;/p&gt;&lt;p&gt;D. An accounting of moneys received by and distributed from the permit fund shall be kept by the Comptroller and furnished upon request to the Governor or the General Assembly.&lt;/p&gt;&lt;p&gt;1992, c. 488.&lt;/p&gt;</t>
  </si>
  <si>
    <t>¬ß 10.1-1322.2</t>
  </si>
  <si>
    <t>Preliminary program permit fees.</t>
  </si>
  <si>
    <t>&lt;p&gt;A. Prior to the adoption and implementation of a permit fee schedule as authorized under subsection B of ¬ß &lt;a href='http://law.lis.virginia.gov/vacode/10.1-1322/'&gt;10.1-1322&lt;/a&gt;, the owners of sources of air pollution which are registered by the Department in accordance with the regulations of the Board are assessed preliminary program permit fees on an annual basis in accordance with subsection C of this section. These fees shall be deposited in the Air Pollution Permit Program Fund established by ¬ß &lt;a href='http://law.lis.virginia.gov/vacode/10.1-1322.1/'&gt;10.1-1322.1&lt;/a&gt;. The Department shall issue annual notices of the fees to owners of registered sources on or before August 1 of each fiscal year. Each notice of a fee shall include a summary of the data on which the fee is based. Fees shall be payable thirty days after receipt of notice. Failure to make timely payment within ninety days shall be grounds to institute a collection action against the owner of the registered source by the Attorney General.&lt;/p&gt;&lt;p&gt;B. The provisions of this section shall be applicable to all owners in cases where the aggregate of all pollutants emitted (as calculated or estimated) by all sources owned or controlled by the same owner, or by any entity controlling, controlled by, or under common control with such owner, are greater than 500 tons per year. Any individual stationary source with actual emissions (as calculated or estimated) of less than 100 tons per year shall not be subject to a fee under subsection C of this section. Determination of the tons per year of air pollution shall be based on all actual pollutants emitted during the prior calendar year.&lt;/p&gt;&lt;p&gt;C. The Department shall assess preliminary program permit fees uniformly, based on the aggregate of all pollutants emitted (as calculated or estimated) during the calendar year immediately preceding the fiscal year, in an amount calculated to produce revenue totaling $3.1 million. In no instance shall a preliminary fee assessed in any calendar year exceed $100,000 per source. The establishment of a fee schedule under this subsection shall be exempt from the provisions of Article 2 (¬ß &lt;a href='http://law.lis.virginia.gov/vacode/2.2-4006/'&gt;2.2-4006&lt;/a&gt; et seq.) of Chapter 40 of Title 2.2.&lt;/p&gt;&lt;p&gt;D. Notices of preliminary program permit fees shall not be issued for any fiscal year in which the fees for the operating permit program are in effect in accordance with regulations adopted pursuant to subsection B of ¬ß &lt;a href='http://law.lis.virginia.gov/vacode/10.1-1322/'&gt;10.1-1322&lt;/a&gt;. Should a permit program fee become due and payable during a fiscal year when the owner has paid a preliminary program permit fee, the permit program fee shall be reduced in an amount equal to the pro rata share of the preliminary program permit fee for the months remaining in the fiscal year. The pro rata share is determined by dividing the fee into twelve equal parts and multiplying that sum by the number of months remaining in the fiscal year.&lt;/p&gt;&lt;p&gt;E. Utilization of the fees collected pursuant to this section shall be limited to the agency's direct and indirect costs of processing permits in order to more efficiently issue permits and to prepare for and begin implementation of the federal Clean Air Act requirements. The fees shall be exempt from statewide indirect costs charged and collected by the Department of Accounts.&lt;/p&gt;&lt;p&gt;F. Fees collected pursuant to this section shall not supplant or reduce in any way the general fund appropriation to the Department.&lt;/p&gt;&lt;p&gt;1992, c. 488.&lt;/p&gt;</t>
  </si>
  <si>
    <t>¬ß 10.1-1322.3</t>
  </si>
  <si>
    <t>Emissions trading programs; emissions credits; Board to promulgate regulations.</t>
  </si>
  <si>
    <t>&lt;p&gt;In accordance with ¬ß &lt;a href='http://law.lis.virginia.gov/vacode/10.1-1308/'&gt;10.1-1308&lt;/a&gt;, the Board may promulgate regulations to provide for emissions trading programs to achieve and maintain the National Ambient Air Quality Standards established by the United States Environmental Protection Agency, under the federal Clean Air Act. The regulations shall create an air emissions banking and trading program for the Commonwealth, to the extent not prohibited by federal law, that results in net air emission reductions, creates an economic incentive for reducing air emissions, and allows for continued economic growth through a program of banking and trading credits or allowances. The regulations applicable to the electric power industry shall foster competition in the electric power industry, encourage construction of clean, new generating facilities, provide without charge new source set-asides of five percent for the first five plan years and two percent per year thereafter, and provide an initial allocation period of five years. In promulgating such regulations the Board shall consider, but not be limited to, the inclusion of provisions concerning (i) the definition and use of emissions reduction credits or allowances from mobile and stationary sources, (ii) the role of offsets in emissions trading, (iii) interstate or regional emissions trading, (iv) the mechanisms needed to facilitate emissions trading and banking, and (v) the role of emissions allocations in emissions trading. No regulations shall prohibit the direct trading of air emissions credits or allowances between private industries, provided such trades do not adversely impact air quality in Virginia.&lt;/p&gt;&lt;p&gt;1994, c. &lt;a href='http://lis.virginia.gov/cgi-bin/legp604.exe?941+ful+CHAP0204'&gt;204&lt;/a&gt;; 1999, c. &lt;a href='http://lis.virginia.gov/cgi-bin/legp604.exe?991+ful+CHAP1022'&gt;1022&lt;/a&gt;; 2001, c. &lt;a href='http://lis.virginia.gov/cgi-bin/legp604.exe?011+ful+CHAP0580'&gt;580&lt;/a&gt;; 2004, c. &lt;a href='http://lis.virginia.gov/cgi-bin/legp604.exe?041+ful+CHAP0334'&gt;334&lt;/a&gt;.&lt;/p&gt;</t>
  </si>
  <si>
    <t>¬ß 10.1-1322.4</t>
  </si>
  <si>
    <t>Permit modifications for alternative fuels or raw materials.</t>
  </si>
  <si>
    <t>&lt;p&gt;Unless required by federal law or regulation, no additional permit or permit modifications shall be required by the Board for the use, by any source, of an alternative fuel or raw material, if the owner demonstrates to the Board that as a result of trial burns at his facility or other facilities or other sufficient data that the emissions resulting from the use of the alternative fuel or raw material supply are decreased. To the extent allowed by federal law or regulation, no demonstration shall be required for the use of processed animal fat, processed fish oil, processed vegetable oil, distillate oil, or any mixture thereof in place of the same quantity of residual oil to fire industrial boilers.&lt;/p&gt;&lt;p&gt;1994, c. &lt;a href='http://lis.virginia.gov/cgi-bin/legp604.exe?941+ful+CHAP0717'&gt;717&lt;/a&gt;; 2008, c. &lt;a href='http://lis.virginia.gov/cgi-bin/legp604.exe?081+ful+CHAP0282'&gt;282&lt;/a&gt;.&lt;/p&gt;</t>
  </si>
  <si>
    <t>SMALL BUSINESS TECHNICAL AND ENVIRONMENTAL COMPLIANCE ASSISTANCE PROGRAM</t>
  </si>
  <si>
    <t>¬ß 10.1-1323</t>
  </si>
  <si>
    <t>Small business stationary source technical and environmental compliance assistance program.</t>
  </si>
  <si>
    <t>&lt;p&gt;A. There is hereby created within the Department a small business stationary source technical and environmental compliance assistance program to facilitate compliance by small business stationary sources with the provisions of the federal Clean Air Act. The program shall be administered by the Department.&lt;/p&gt;&lt;p&gt;B. Except as provided in subsections C and D of this section, any stationary source is eligible for the program that:&lt;/p&gt;&lt;p&gt;1. Is owned or operated by a person that employs 100 or fewer individuals;&lt;/p&gt;&lt;p&gt;2. Is a small business concern as defined in the federal Small Business Act;&lt;/p&gt;&lt;p&gt;3. Is not a major stationary source;&lt;/p&gt;&lt;p&gt;4. Does not emit fifty tons or more per year of any regulated pollutant; and&lt;/p&gt;&lt;p&gt;5. Emits less than seventy-five tons per year of all regulated pollutants.&lt;/p&gt;&lt;p&gt;C. Upon petition by a source owner, the Board may, after notice and opportunity for public comment, include as a small business stationary source for purposes of this section any stationary source which does not meet the criteria of subdivision B 3, B 4 or B 5 of this section but which does not emit more than 100 tons per year of all regulated pollutants.&lt;/p&gt;&lt;p&gt;D. The Board, in consultation with the Administrator of the United States Environmental Protection Agency and the Administrator of the United States Small Business Administration and after providing notice and opportunity for public hearing, may exclude as a small business stationary source for purposes of this article any category or subcategory of sources that the Board determines to have sufficient technical and financial capabilities to meet the requirements of the federal Clean Air Act without the application of this section.&lt;/p&gt;&lt;p&gt;1992, c. 303.&lt;/p&gt;</t>
  </si>
  <si>
    <t>¬ß 10.1-1324</t>
  </si>
  <si>
    <t>Office of Small Business Ombudsman created.</t>
  </si>
  <si>
    <t>&lt;p&gt;An Office of Small Business Ombudsman is hereby created within the Department. The Office shall be headed by an ombudsman appointed by the Executive Director. The Small Business Ombudsman shall provide direct oversight of the small business stationary source technical and environmental compliance assistance program.&lt;/p&gt;&lt;p&gt;1992, c. 303.&lt;/p&gt;</t>
  </si>
  <si>
    <t>¬ß 10.1-1325</t>
  </si>
  <si>
    <t>Small Business Environmental Compliance Advisory Panel created; membership; terms; compensation and expenses.</t>
  </si>
  <si>
    <t>&lt;p&gt;The Small Business Environmental Compliance Advisory Panel (the Panel) is hereby established as an advisory panel in the executive branch of state government. It shall be composed of seven members appointed for four years or until their successors have been appointed. Vacancies occurring other than by expiration of a term shall be filled for the unexpired term. Vacancies shall be filled in the same manner as the original appointments. Appointments shall be made in compliance with the Clean Air Act pursuant to 42 U.S.C. ¬ß 7661f, as amended, as follows:&lt;/p&gt;&lt;p&gt;1. Two members, who are not owners, or representatives of owners, of small business stationary sources, appointed by the Governor to represent the general public;&lt;/p&gt;&lt;p&gt;2. Two members appointed by the House of Delegates who are owners, or who represent owners, of small business stationary sources (one member each by the Speaker of the House of Delegates and Minority Leader of the House of Delegates);&lt;/p&gt;&lt;p&gt;3. Two members appointed by the Senate who are owners, or who represent owners, of small business stationary sources (one member each by the Majority and Minority Leaders of the Senate); and&lt;/p&gt;&lt;p&gt;4. One member appointed by the Executive Director.&lt;/p&gt;&lt;p&gt;Members of Panel shall receive no compensation for their service, but shall be entitled to reimbursement for all reasonable and necessary expenses incurred in the performance of their duties as provided in ¬ß¬ß &lt;a href='http://law.lis.virginia.gov/vacode/2.2-2813/'&gt;2.2-2813&lt;/a&gt; and &lt;a href='http://law.lis.virginia.gov/vacode/2.2-2825/'&gt;2.2-2825&lt;/a&gt;. The costs of expenses of the members shall be paid from such funds as may be available under Subchapter V (42 U.S.C. ¬ß 7661 et seq.) of the Clean Air Act, as amended.&lt;/p&gt;&lt;p&gt;1992, c. 303; 2004, c. &lt;a href='http://lis.virginia.gov/cgi-bin/legp604.exe?041+ful+CHAP1000'&gt;1000&lt;/a&gt;.&lt;/p&gt;</t>
  </si>
  <si>
    <t>¬ß 10.1-1326</t>
  </si>
  <si>
    <t>Duties of the Advisory Board.</t>
  </si>
  <si>
    <t>&lt;p&gt;The Small Business Environmental Compliance Advisory Board shall:&lt;/p&gt;&lt;p&gt;1. Render advisory opinions concerning the effectiveness of the Small Business Stationary Source Technical and Environmental Compliance Assistance Program, difficulties encountered, and degree and severity of enforcement;&lt;/p&gt;&lt;p&gt;2. Make periodic reports to the General Assembly and the Administrator of the U.S. Environmental Protection Agency concerning the compliance of the State Small Business Stationary Source Technical and Environmental Compliance Assistance Program with the requirements of the federal Paperwork Reduction Act, the federal Regulatory Flexibility Act, and the federal Equal Access to Justice Act;&lt;/p&gt;&lt;p&gt;3. Review information for small business stationary sources to ensure that such information is understandable by the layperson; and&lt;/p&gt;&lt;p&gt;4. Develop and disseminate reports and advisory opinions through the Office of Small Business Ombudsman.&lt;/p&gt;&lt;p&gt;1992, c. 303.&lt;/p&gt;</t>
  </si>
  <si>
    <t>AIR EMISSIONS CONTROL</t>
  </si>
  <si>
    <t>¬ß¬ß 10.1-1327, 10.1-1328</t>
  </si>
  <si>
    <t>&lt;p&gt;Repealed by Acts 2011, c. &lt;a href='http://lis.virginia.gov/cgi-bin/legp604.exe?111+ful+CHAP0291'&gt;291&lt;/a&gt;, cl. &lt;a href='http://lis.virginia.gov/cgi-bin/legp604.exe?111+ful+CHAP0001'&gt;1&lt;/a&gt;.&lt;/p&gt;</t>
  </si>
  <si>
    <t>Activities Administered by Other Entities</t>
  </si>
  <si>
    <t>Virginia Waste Management Act</t>
  </si>
  <si>
    <t>¬ß 10.1-1400</t>
  </si>
  <si>
    <t>&lt;p&gt;As used in this chapter unless the context requires a different meaning:&lt;/p&gt;&lt;p&gt;"Applicant" means any and all persons seeking or holding a permit required under this chapter.&lt;/p&gt;&lt;p&gt;"Board" means the Virginia Waste Management Board.&lt;/p&gt;&lt;p&gt;"Composting" means the manipulation of the natural aerobic process of decomposition of organic materials to increase the rate of decomposition.&lt;/p&gt;&lt;p&gt;"Department" means the Department of Environmental Quality.&lt;/p&gt;&lt;p&gt;"Director" means the Director of the Department of Environmental Quality.&lt;/p&gt;&lt;p&gt;"Disclosure statement" means a sworn statement or affirmation, in such form as may be required by the Director, which includes:&lt;/p&gt;&lt;p&gt;1. The full name and business address of all key personnel;&lt;/p&gt;&lt;p&gt;2. The full name and business address of any entity, other than a natural person, that collects, transports, treats, stores, or disposes of solid waste or hazardous waste in which any key personnel holds an equity interest of five percent or more;&lt;/p&gt;&lt;p&gt;3. A description of the business experience of all key personnel listed in the disclosure statement;&lt;/p&gt;&lt;p&gt;4. A listing of all permits or licenses required for the collection, transportation, treatment, storage or disposal of solid waste or hazardous waste issued to or held by any key personnel within the past 10 years;&lt;/p&gt;&lt;p&gt;5. A listing and explanation of any notices of violation, prosecutions, administrative orders (whether by consent or otherwise), license or permit suspensions or revocations, or enforcement actions of any sort by any state, federal or local authority, within the past 10 years, which are pending or have concluded with a finding of violation or entry of a consent agreement, regarding an allegation of civil or criminal violation of any law, regulation or requirement relating to the collection, transportation, treatment, storage or disposal of solid waste or hazardous waste by any key personnel, and an itemized list of all convictions within 10 years of key personnel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Chapter 34 (¬ß &lt;a href='http://law.lis.virginia.gov/vacode/54.1-3400/'&gt;54.1-3400&lt;/a&gt; et seq.) of Title 54.1; racketeering; or violation of antitrust laws;&lt;/p&gt;&lt;p&gt;6. A listing of all agencies outside the Commonwealth which have regulatory responsibility over the applicant or have issued any environmental permit or license to the applicant within the past 10 years, in connection with the applicant's collection, transportation, treatment, storage, or disposal of solid waste or hazardous waste;&lt;/p&gt;&lt;p&gt;7. Any other information about the applicant and the key personnel that the Director may require that reasonably relates to the qualifications and ability of the key personnel or the applicant to lawfully and competently operate a solid waste management facility in Virginia; and&lt;/p&gt;&lt;p&gt;8. The full name and business address of any member of the local governing body or planning commission in which the solid waste management facility is located or proposed to be located, who holds an equity interest in the facility.&lt;/p&gt;&lt;p&gt;"Disposal" means the discharge, deposit, injection, dumping, spilling, leaking or placing of any solid waste into or on any land or water so that such solid waste or any constituent thereof may enter the environment or be emitted into the air or discharged into any waters, including ground waters.&lt;/p&gt;&lt;p&gt;"Equity" includes both legal and equitable interests.&lt;/p&gt;&lt;p&gt;"Federal acts" means any act of Congress providing for waste management and regulations promulgated thereunder.&lt;/p&gt;&lt;p&gt;"Hazardous material" means a substance or material in a form or quantity which may pose an unreasonable risk to health, safety or property when transported, and which the Secretary of Transportation of the United States has so designated by regulation or order.&lt;/p&gt;&lt;p&gt;"Hazardous substance" means a substance listed under United States Public Law 96-510, entitled the Comprehensive Environmental Response Compensation and Liability Act.&lt;/p&gt;&lt;p&gt;"Hazardous waste" means a solid waste or combination of solid waste which, because of its quantity, concentration or physical, chemical or infectious characteristics, may:&lt;/p&gt;&lt;p&gt;1. Cause or significantly contribute to an increase in mortality or an increase in serious irreversible or incapacitating illness; or&lt;/p&gt;&lt;p&gt;2. Pose a substantial present or potential hazard to human health or the environment when improperly treated, stored, transported, disposed of, or otherwise managed.&lt;/p&gt;&lt;p&gt;"Hazardous waste generation" means the act or process of producing hazardous waste.&lt;/p&gt;&lt;p&gt;"Household hazardous waste" means any waste material derived from households (including single and multiple residences, hotels, motels, bunkhouses, ranger stations, crew quarters, campgrounds, picnic grounds and day-use recreation areas) which, except for the fact that it is derived from a household, would be classified as a hazardous waste, including but not limited to, nickel, cadmium, mercuric oxide, manganese, zinc-carbon or lead batteries; solvent-based paint, paint thinner, paint strippers, or other paint solvents; any product containing trichloroethylene, toxic art supplies, used motor oil and unusable gasoline or kerosene, fluorescent or high intensity light bulbs, ammunition, fireworks, banned pesticides, or restricted-use pesticides as defined in ¬ß &lt;a href='http://law.lis.virginia.gov/vacode/3.2-3900/'&gt;3.2-3900&lt;/a&gt;. All empty household product containers and any household products in legal distribution, storage or use shall not be considered household hazardous waste.&lt;/p&gt;&lt;p&gt;"Key personnel" means the applicant itself and any person employed by the applicant in a managerial capacity, or empowered to make discretionary decisions, with respect to the solid waste or hazardous waste operations of the applicant in Virginia, but shall not include employees exclusively engaged in the physical or mechanical collection, transportation, treatment, storage, or disposal of solid or hazardous waste and such other employees as the Director may designate by regulation. If the applicant has not previously conducted solid waste or hazardous waste operations in Virginia, the term also includes any officer, director, partner of the applicant, or any holder of five percent or more of the equity or debt of the applicant. If any holder of five percent or more of the equity or debt of the applicant or of any key personnel is not a natural person, the term includes all key personnel of that entity, provided that where such entity is a chartered lending institution or a reporting company under the Federal Securities Exchange Act of 1934, the term does not include key personnel of such entity. Provided further that the term means the chief executive officer of any agency of the United States or of any agency or political subdivision of the Commonwealth, and all key personnel of any person, other than a natural person, that operates a landfill or other facility for the disposal, treatment or storage of nonhazardous solid waste under contract with or for one of those governmental entities.&lt;/p&gt;&lt;p&gt;"Manifest" means the form used for identifying the quantity, composition, origin, routing and destination of hazardous waste during its transportation from the point of generation to the point of disposal, treatment or storage of such hazardous waste.&lt;/p&gt;&lt;p&gt;"Mixed radioactive waste" means radioactive waste that contains a substance which renders the mixture a hazardous waste.&lt;/p&gt;&lt;p&gt;"Open dump" means a site on which any solid waste is placed, discharged, deposited, injected, dumped or spilled so as to create a nuisance or present a threat of a release of harmful substances into the environment or present a hazard to human health.&lt;/p&gt;&lt;p&gt;"Person" includes an individual, corporation, partnership, association, a governmental body, a municipal corporation or any other legal entity.&lt;/p&gt;&lt;p&gt;"Radioactive waste" or "nuclear waste" includes:&lt;/p&gt;&lt;p&gt;1. "Low-level radioactive waste" material that:&lt;/p&gt;&lt;p&gt;a. Is not high-level radioactive waste, spent nuclear fuel, transuranic waste, or by-product material as defined in section 11(e)(2) of the Atomic Energy Act of 1954 (42 U.S.C. ¬ß 2014(e)(2)); and&lt;/p&gt;&lt;p&gt;b. The Nuclear Regulatory Commission, consistent with existing law, classifies as low-level radioactive waste; or&lt;/p&gt;&lt;p&gt;2. "High-level radioactive waste" which means:&lt;/p&gt;&lt;p&gt;a. The highly radioactive material resulting from the reprocessing of spent nuclear fuel, including liquid waste produced directly in reprocessing and any solid material derived from such liquid waste that contains fission products in sufficient concentrations; and&lt;/p&gt;&lt;p&gt;b. Other highly radioactive material that the Nuclear Regulatory Commission, consistent with existing law, determines by rule requires permanent isolation.&lt;/p&gt;&lt;p&gt;"Recycling residue" means the (i) nonmetallic substances, including but not limited to plastic, rubber, and insulation, which remain after a shredder has separated for purposes of recycling the ferrous and nonferrous metal from a motor vehicle, appliance, or other discarded metallic item and (ii) organic waste remaining after removal of metals, glass, plastics and paper which are to be recycled as part of a resource recovery process for municipal solid waste resulting in the production of a refuse derived fuel.&lt;/p&gt;&lt;p&gt;"Resource conservation" means reduction of the amounts of solid waste that are generated, reduction of overall resource consumption and utilization of recovered resources.&lt;/p&gt;&lt;p&gt;"Resource recovery" means the recovery of material or energy from solid waste.&lt;/p&gt;&lt;p&gt;"Resource recovery system" means a solid waste management system which provides for collection, separation, recycling and recovery of solid wastes, including disposal of nonrecoverable waste residues.&lt;/p&gt;&lt;p&gt;"Sanitary landfill" means a disposal facility for solid waste so located, designed and operated that it does not pose a substantial present or potential hazard to human health or the environment, including pollution of air, land, surface water or ground water.&lt;/p&gt;&lt;p&gt;"Sludge" means any solid, semisolid or liquid wastes with similar characteristics and effects generated from a public, municipal, commercial or industrial wastewater treatment plant, water supply treatment plant, air pollution control facility or any other waste producing facility.&lt;/p&gt;&lt;p&gt;"Solid waste" means any garbage, refuse, sludge and other discarded material, including solid, liquid, semisolid or contained gaseous material, resulting from industrial, commercial, mining and agricultural operations, or community activities but does not include (i) solid or dissolved material in domestic sewage, (ii) solid or dissolved material in irrigation return flows or in industrial discharges which are sources subject to a permit from the State Water Control Board, or (iii) source, special nuclear, or by-product material as defined by the Federal Atomic Energy Act of 1954, as amended.&lt;/p&gt;&lt;p&gt;"Solid waste management facility" means a site used for planned treating, long term storage, or disposing of solid waste. A facility may consist of several treatment, storage, or disposal units.&lt;/p&gt;&lt;p&gt;"Transport" or "transportation" means any movement of property and any packing, loading, unloading or storage incidental thereto.&lt;/p&gt;&lt;p&gt;"Treatment" means any method, technique or process, including incineration or neutralization, designed to change the physical, chemical or biological character or composition of any waste to neutralize it or to render it less hazardous or nonhazardous, safer for transport, amenable to recovery or storage or reduced in volume.&lt;/p&gt;&lt;p&gt;"Vegetative waste" means decomposable materials generated by yard and lawn care or land-clearing activities and includes, but is not limited to, leaves, grass trimmings, and woody wastes such as shrub and tree prunings, bark, limbs, roots, and stumps.&lt;/p&gt;&lt;p&gt;"Waste" means any solid, hazardous or radioactive waste as defined in this section.&lt;/p&gt;&lt;p&gt;"Waste management" means the collection, source separation, storage, transportation, transfer, processing, treatment and disposal of waste or resource recovery.&lt;/p&gt;&lt;p&gt;"Yard waste" means decomposable waste materials generated by yard and lawn care and includes leaves, grass trimmings, brush, wood chips, and shrub and tree trimmings. Yard waste shall not include roots or stumps that exceed six inches in diameter.&lt;/p&gt;&lt;p&gt;1986, c. 492, ¬ß¬ß 10-264, 10-268; 1987, c. 120; 1988, cc. 117, 891; 1990, cc. 499, 781, 919; 1993, cc. 214, 215, 496; 1996, c. &lt;a href='http://lis.virginia.gov/cgi-bin/legp604.exe?961+ful+CHAP0236'&gt;236&lt;/a&gt;; 1997, c. &lt;a href='http://lis.virginia.gov/cgi-bin/legp604.exe?971+ful+CHAP0294'&gt;294&lt;/a&gt;; 2001, c. &lt;a href='http://lis.virginia.gov/cgi-bin/legp604.exe?011+ful+CHAP0569'&gt;569&lt;/a&gt;; 2003, c. &lt;a href='http://lis.virginia.gov/cgi-bin/legp604.exe?031+ful+CHAP0620'&gt;620&lt;/a&gt;; 2009, c. &lt;a href='http://lis.virginia.gov/cgi-bin/legp604.exe?091+ful+CHAP0027'&gt;27&lt;/a&gt;.&lt;/p&gt;</t>
  </si>
  <si>
    <t>¬ß 10.1-1400.1</t>
  </si>
  <si>
    <t>¬ß 10.1-1401</t>
  </si>
  <si>
    <t>Virginia Waste Management Board continued.</t>
  </si>
  <si>
    <t>&lt;p&gt;A. The Virginia Waste Management Board shall consist of seven Virginia residents appointed by the Governor for terms of four years. The members of the Board shall be citizens of the Commonwealth and shall be selected from the Commonwealth at large on the basis of merit without regard to political affiliation. Members shall, by their education, training, or experience, be knowledgeable of waste management and shall be fairly representative of agriculture, conservation, industry, and public health. Vacancies occurring other than by expiration of a term shall be filled by the Governor for the unexpired portion of the term.&lt;/p&gt;&lt;p&gt;B. The Board shall adopt rules and procedures for the conduct of its business.&lt;/p&gt;&lt;p&gt;C. The Board shall elect a chairman from among its members.&lt;/p&gt;&lt;p&gt;D. A quorum shall consist of four members. The decision of a majority of those present and voting shall constitute a decision of the Board; however, a vote of the majority of the Board membership is required to constitute a final decision on certification of site approval. Meetings may be held at any time or place determined by the Board or upon call of the chairman or upon written request of any two members. All members shall be notified of the time and place of any meeting at least five days in advance of the meeting.&lt;/p&gt;&lt;p&gt;1986, c. 492, ¬ß 10-265; 1988, c. 891; 1994, c. &lt;a href='http://lis.virginia.gov/cgi-bin/legp604.exe?941+ful+CHAP0461'&gt;461&lt;/a&gt;; 2008, cc. &lt;a href='http://lis.virginia.gov/cgi-bin/legp604.exe?081+ful+CHAP0276'&gt;276&lt;/a&gt;, &lt;a href='http://lis.virginia.gov/cgi-bin/legp604.exe?081+ful+CHAP0557'&gt;557&lt;/a&gt;.&lt;/p&gt;</t>
  </si>
  <si>
    <t>¬ß 10.1-1402</t>
  </si>
  <si>
    <t>Powers and duties of the Board.</t>
  </si>
  <si>
    <t>&lt;p&gt;The Board shall carry out the purposes and provisions of this chapter and compatible provisions of federal acts and is authorized to:&lt;/p&gt;&lt;p&gt;1. Supervise and control waste management activities in the Commonwealth.&lt;/p&gt;&lt;p&gt;2. Consult, advise and coordinate with the Governor, the Secretary, the General Assembly, and other state and federal agencies for the purpose of implementing this chapter and the federal acts.&lt;/p&gt;&lt;p&gt;3. Provide technical assistance and advice concerning all aspects of waste management.&lt;/p&gt;&lt;p&gt;4. Develop and keep current state waste management plans and provide technical assistance, advice and other aid for the development and implementation of local and regional waste management plans.&lt;/p&gt;&lt;p&gt;5. Promote the development of resource conservation and resource recovery systems and provide technical assistance and advice on resource conservation, resource recovery and resource recovery systems.&lt;/p&gt;&lt;p&gt;6. Collect data necessary to conduct the state waste programs, including data on the identification of and amounts of waste generated, transported, stored, treated or disposed, and resource recovery.&lt;/p&gt;&lt;p&gt;7. Require any person who generates, collects, transports, stores or provides treatment or disposal of a hazardous waste to maintain records, manifests and reporting systems required pursuant to federal statute or regulation.&lt;/p&gt;&lt;p&gt;8. Designate, in accordance with criteria and listings identified under federal statute or regulation, classes, types or lists of waste that it deems to be hazardous.&lt;/p&gt;&lt;p&gt;9. Consult and coordinate with the heads of appropriate state and federal agencies, independent regulatory agencies and other governmental instrumentalities for the purpose of achieving maximum effectiveness and enforcement of this chapter while imposing the least burden of duplicative requirements on those persons subject to the provisions of this chapter.&lt;/p&gt;&lt;p&gt;10. Apply for federal funds and transmit such funds to appropriate persons.&lt;/p&gt;&lt;p&gt;11. Promulgate and enforce regulations, and provide for reasonable variances and exemptions necessary to carry out its powers and duties and the intent of this chapter and the federal acts, except that a description of provisions of any proposed regulation which are more restrictive than applicable federal requirements, together with the reason why the more restrictive provisions are needed, shall be provided to the standing committee of each house of the General Assembly to which matters relating to the content of the regulation are most properly referable.&lt;/p&gt;&lt;p&gt;12. Subject to the approval of the Governor, acquire by purchase, exercise of the right of eminent domain as provided in Chapter 2 (¬ß &lt;a href='http://law.lis.virginia.gov/vacode/25.1-200/'&gt;25.1-200&lt;/a&gt; et seq.) of Title 25.1, grant, gift, devise or otherwise, the fee simple title to any lands, selected in the discretion of the Board as constituting necessary and appropriate sites to be used for the management of hazardous waste as defined in this chapter, including lands adjacent to the site as the Board may deem necessary or suitable for restricted areas. In all instances the Board shall dedicate lands so acquired in perpetuity to such purposes. In its selection of a site pursuant to this subdivision, the Board shall consider the appropriateness of any state-owned property for a disposal site in accordance with the criteria for selection of a hazardous waste management site.&lt;/p&gt;&lt;p&gt;13. Assume responsibility for the perpetual custody and maintenance of any hazardous waste management facilities.&lt;/p&gt;&lt;p&gt;14. Collect, from any person operating or using a hazardous waste management facility, fees sufficient to finance such perpetual custody and maintenance due to that facility as may be necessary. All fees received by the Board pursuant to this subdivision shall be used exclusively to satisfy the responsibilities assumed by the Board for the perpetual custody and maintenance of hazardous waste management facilities.&lt;/p&gt;&lt;p&gt;15a. Collect, from any person operating or proposing to operate a hazardous waste treatment, storage or disposal facility or any person transporting hazardous waste, permit fees sufficient to defray only costs related to the issuance of permits as required in this chapter in accordance with Board regulations, but such fees shall not exceed costs necessary to implement this subdivision. All fees received by the Board pursuant to this subdivision shall be used exclusively for the hazardous waste management program set forth herein.&lt;/p&gt;&lt;p&gt;15b. Collect fees from large quantity generators of hazardous wastes.&lt;/p&gt;&lt;p&gt;16. Collect, from any person operating or proposing to operate a sanitary landfill or other facility for the disposal, treatment or storage of nonhazardous solid waste: (i) permit application fees sufficient to defray only costs related to the issuance, reissuance, amendment or modification of permits as required in this chapter in accordance with Board regulations, but such fees shall not exceed costs necessary to issue, reissue, amend or modify such permits and (ii) annual fees established pursuant to ¬ß &lt;a href='http://law.lis.virginia.gov/vacode/10.1-1402.1:1/'&gt;10.1-1402.1:1&lt;/a&gt;. All such fees received by the Board shall be used exclusively for the solid waste management program set forth herein. The Board shall establish a schedule of fees by regulation as provided in ¬ß¬ß &lt;a href='http://law.lis.virginia.gov/vacode/10.1-1402.1/'&gt;10.1-1402.1&lt;/a&gt;, &lt;a href='http://law.lis.virginia.gov/vacode/10.1-1402.2/'&gt;10.1-1402.2&lt;/a&gt; and &lt;a href='http://law.lis.virginia.gov/vacode/10.1-1402.3/'&gt;10.1-1402.3&lt;/a&gt;.&lt;/p&gt;&lt;p&gt;17. Issue, deny, amend and revoke certification of site suitability for hazardous waste facilities in accordance with this chapter.&lt;/p&gt;&lt;p&gt;18. Make separate orders and regulations it deems necessary to meet any emergency to protect public health, natural resources and the environment from the release or imminent threat of release of waste.&lt;/p&gt;&lt;p&gt;19. Take actions to contain or clean up sites or to issue orders to require cleanup of sites where solid or hazardous waste, or other substances within the jurisdiction of the Board, have been improperly managed and to institute legal proceedings to recover the costs of the containment or clean-up activities from the responsible parties.&lt;/p&gt;&lt;p&gt;20. Collect, hold, manage and disburse funds received for violations of solid and hazardous waste laws and regulations or court orders pertaining thereto pursuant to subdivision 19 of this section for the purpose of responding to solid or hazardous waste incidents and clean-up of sites that have been improperly managed, including sites eligible for a joint federal and state remedial project under the federal Comprehensive Environmental Response, Compensation, and Liability Act of 1980, Public Law 96-510, as amended by the Superfund Amendments and Reauthorization Act of 1986, Public Law 99-499, and for investigations to identify parties responsible for such mismanagement.&lt;/p&gt;&lt;p&gt;21. Abate hazards and nuisances dangerous to public health, safety or the environment, both emergency and otherwise, created by the improper disposal, treatment, storage, transportation or management of substances within the jurisdiction of the Board.&lt;/p&gt;&lt;p&gt;22. Notwithstanding any other provision of law to the contrary, regulate the management of mixed radioactive waste.&lt;/p&gt;&lt;p&gt;23. [Expired.]&lt;/p&gt;&lt;p&gt;1986, cc. 492, 566, ¬ß 10-266; 1987, c. 122; 1988, cc. 117, 891; 1990, cc. 499, 919; 1991, c. 718; 1992, c. 853; 1993, c. 456; 2003, c. &lt;a href='http://lis.virginia.gov/cgi-bin/legp604.exe?031+ful+CHAP0940'&gt;940&lt;/a&gt;; 2004, cc. &lt;a href='http://lis.virginia.gov/cgi-bin/legp604.exe?041+ful+CHAP0249'&gt;249&lt;/a&gt;, &lt;a href='http://lis.virginia.gov/cgi-bin/legp604.exe?041+ful+CHAP0324'&gt;324&lt;/a&gt;; 2006, cc. &lt;a href='http://lis.virginia.gov/cgi-bin/legp604.exe?061+ful+CHAP0016'&gt;16&lt;/a&gt;, &lt;a href='http://lis.virginia.gov/cgi-bin/legp604.exe?061+ful+CHAP0163'&gt;163&lt;/a&gt;.&lt;/p&gt;</t>
  </si>
  <si>
    <t>¬ß 10.1-1402.01</t>
  </si>
  <si>
    <t>&lt;p&gt;After June 30, 1994, before promulgating any regulation under consideration or granting any variance to an existing regulation, or issuing any treatment, storage, or disposal permit, except for an emergency permit, if the Board finds that there are localities particularly affected by the regulation, variance or permit, the Board shall:&lt;/p&gt;&lt;p&gt;1. Publish, or require the applicant to publish, a notice in a local paper of general circulation in the localities affected at least thirty days prior to the close of any public comment period. Such notice shall contain a statement of the estimated local impact of the proposed action, which at a minimum shall include information on the location and type of waste treated, stored or disposed.&lt;/p&gt;&lt;p&gt;2. Mail the notice to the chief elected official and chief administrative officer and planning district commission for those localities.&lt;/p&gt;&lt;p&gt;Written comments shall be accepted by the Board for at least fifteen days after any hearing on the regulation, variance, or permit, unless the Board votes to shorten the period.&lt;/p&gt;&lt;p&gt;For the purposes of this section, the term "locality particularly affected" means any locality which bears any identified disproportionate material environmental impact which would not be experienced by other localities. For the purposes of this section, the transportation of waste shall not constitute a material environmental impact.&lt;/p&gt;&lt;p&gt;1993, c. 944.&lt;/p&gt;</t>
  </si>
  <si>
    <t>¬ß 10.1-1402.02</t>
  </si>
  <si>
    <t>Use, reuse, or reclamation of coal combustion by-product in a flood plain.</t>
  </si>
  <si>
    <t>&lt;p&gt;Notwithstanding any other provision of this article, for any project proposed after July 1, 2009, the Board shall not exclude or exempt from the definition of solid waste or any solid waste permitting requirements the use, reuse, or reclamation of unamended coal combustion by-product in an area designated as a 100-year flood plain as defined in ¬ß &lt;a href='http://law.lis.virginia.gov/vacode/10.1-600/'&gt;10.1-600&lt;/a&gt;.&lt;/p&gt;&lt;p&gt;2009, cc. &lt;a href='http://lis.virginia.gov/cgi-bin/legp604.exe?091+ful+CHAP0348'&gt;348&lt;/a&gt;, &lt;a href='http://lis.virginia.gov/cgi-bin/legp604.exe?091+ful+CHAP0498'&gt;498&lt;/a&gt;.&lt;/p&gt;</t>
  </si>
  <si>
    <t>¬ß 10.1-1402.1</t>
  </si>
  <si>
    <t>Permit fee regulations.</t>
  </si>
  <si>
    <t>&lt;p&gt;Regulations promulgated by the Board which establish a permit fee assessment and collection system pursuant to subdivisions 15a, 15b and 16 of ¬ß &lt;a href='http://law.lis.virginia.gov/vacode/10.1-1402/'&gt;10.1-1402&lt;/a&gt; shall be governed by the following:&lt;/p&gt;&lt;p&gt;1. Permit fees charged an applicant shall reflect the average time and complexity of processing a permit in each of the various categories of permits and permit actions. No fees shall be charged for minor modifications or minor amendments to such permits. For purposes of this subdivision, "minor permit modifications" or "minor amendments" means specific types of changes, defined by the Board, that are made to keep the permit current with routine changes to the facility or its operation and that do not require extensive review. A minor permit modification or amendment does not substantially alter permit conditions, increase the size of the operation, or reduce the capacity of the facility to protect human health or the environment.&lt;/p&gt;&lt;p&gt;2. When promulgating regulations establishing permit fees, the Board shall take into account the permit fees charged in neighboring states and the importance of not placing existing or prospective industries in the Commonwealth at a competitive disadvantage.&lt;/p&gt;&lt;p&gt;3. On January 1, 1993, and January 1 of every even-numbered year thereafter, the Board shall evaluate the implementation of the permit fee program and provide this evaluation in writing to the Senate Committees on Agriculture, Conservation and Natural Resources, and Finance; and the House Committees on Appropriations, Agriculture, Chesapeake and Natural Resources, and Finance. This evaluation shall include a report on the total fees collected, the amount of general funds allocated to the Department, the Department's use of the fees and the general funds, the number of permit applications received, the number of permits issued, the progress in eliminating permit backlogs, and the timeliness of permit processing.&lt;/p&gt;&lt;p&gt;4. Fees collected pursuant to subdivisions 15a, 15b or 16 of ¬ß &lt;a href='http://law.lis.virginia.gov/vacode/10.1-1402/'&gt;10.1-1402&lt;/a&gt; shall not supplant or reduce in any way the general fund appropriation to the Board.&lt;/p&gt;&lt;p&gt;5. These permit fees shall be collected in order to recover a portion of the agency's costs associated with (i) the processing of an application to issue, reissue, amend or modify permits, which the Board has authority to issue for the purpose of more efficiently and expeditiously processing and maintaining permits and (ii) the inspections necessary to assure the compliance of large quantity generators of hazardous waste. The fees shall be exempt from statewide indirect costs charged and collected by the Department of Accounts.&lt;/p&gt;&lt;p&gt;1992, c. 853; 2002, c. &lt;a href='http://lis.virginia.gov/cgi-bin/legp604.exe?021+ful+CHAP0822'&gt;822&lt;/a&gt;; 2004, cc. &lt;a href='http://lis.virginia.gov/cgi-bin/legp604.exe?041+ful+CHAP0249'&gt;249&lt;/a&gt;, &lt;a href='http://lis.virginia.gov/cgi-bin/legp604.exe?041+ful+CHAP0324'&gt;324&lt;/a&gt;.&lt;/p&gt;</t>
  </si>
  <si>
    <t>¬ß 10.1-1402.1:1</t>
  </si>
  <si>
    <t>Annual fees for nonhazardous solid waste management facilities.</t>
  </si>
  <si>
    <t>&lt;p&gt;A. In addition to the permit fees assessed and collected pursuant to ¬ß &lt;a href='http://law.lis.virginia.gov/vacode/10.1-1402.1/'&gt;10.1-1402.1&lt;/a&gt;, the Board shall collect an annual fee from any person operating a sanitary landfill or other facility permitted under this chapter for the disposal, storage, or treatment of nonhazardous solid waste. The fees shall be exempt from statewide indirect cost charged and assessed by the Department of Accounts. Annual fees shall reflect the time and complexity of inspecting and monitoring the different categories of facilities. Any annual fee that is based on volume shall be calculated using the tonnage reported by each facility pursuant to ¬ß &lt;a href='http://law.lis.virginia.gov/vacode/10.1-1413.1/'&gt;10.1-1413.1&lt;/a&gt; for the preceding year, and shall be adjusted annually by the Consumer Price Index. The annual fee shall be assessed as follows:&lt;/p&gt;&lt;p&gt;1. Sanitary landfills, noncaptive industrial landfills, and construction and demolition debris landfills shall be assessed an annual fee of $0.115 per ton.&lt;/p&gt;&lt;p&gt;2. Incinerators and energy recovery facilities shall be assessed an annual fee of $0.055 per ton.&lt;/p&gt;&lt;p&gt;Ash generated by incinerators and energy recovery facilities that are subject to this section shall be exempted from the annual fees assessed under this section.&lt;/p&gt;&lt;p&gt;3. Other types of facilities shall be assessed an annual fee as follows:&lt;/p&gt;&lt;table class="mce-item-table"&gt;&lt;tbody&gt;&lt;tr&gt;&lt;td class="hiddenTable" style="vertical-align: top; margin-right: 4px;" data-mce-style="vertical-align: top; margin-right: 4px;"&gt;a&lt;/td&gt;&lt;td&gt;Composting&lt;/td&gt;&lt;td&gt;$1,200&lt;/td&gt;&lt;/tr&gt;&lt;tr&gt;&lt;td class="hiddenTable" style="vertical-align: top; margin-right: 4px;" data-mce-style="vertical-align: top; margin-right: 4px;"&gt;b&lt;/td&gt;&lt;td&gt;Regulated medical waste&lt;/td&gt;&lt;td&gt;$2,500&lt;/td&gt;&lt;/tr&gt;&lt;tr&gt;&lt;td class="hiddenTable" style="vertical-align: top; margin-right: 4px;" data-mce-style="vertical-align: top; margin-right: 4px;"&gt;c&lt;/td&gt;&lt;td&gt;Materials recovery&lt;/td&gt;&lt;td&gt;$4,500&lt;/td&gt;&lt;/tr&gt;&lt;tr&gt;&lt;td class="hiddenTable" style="vertical-align: top; margin-right: 4px;" data-mce-style="vertical-align: top; margin-right: 4px;"&gt;d&lt;/td&gt;&lt;td&gt;Transfer station&lt;/td&gt;&lt;td&gt;$5,500&lt;/td&gt;&lt;/tr&gt;&lt;tr&gt;&lt;td class="hiddenTable" style="vertical-align: top; margin-right: 4px;" data-mce-style="vertical-align: top; margin-right: 4px;"&gt;e&lt;/td&gt;&lt;td&gt;Facilities in post-closure care&lt;/td&gt;&lt;td&gt;$1,000&lt;/td&gt;&lt;/tr&gt;&lt;/tbody&gt;&lt;/table&gt;&lt;p&gt;The annual fee for active captive landfills shall be as follows:&lt;br&gt;&lt;/p&gt;&lt;table class="mce-item-table"&gt;&lt;tbody&gt;&lt;tr&gt;&lt;td class="hiddenTable" style="vertical-align: top; margin-right: 4px;" data-mce-style="vertical-align: top; margin-right: 4px;"&gt;a&lt;/td&gt;&lt;td&gt;Small landfills (landfilling less than 100,000 tons per year)&lt;/td&gt;&lt;td&gt;$2,500&lt;/td&gt;&lt;/tr&gt;&lt;tr&gt;&lt;td class="hiddenTable" style="vertical-align: top; margin-right: 4px;" data-mce-style="vertical-align: top; margin-right: 4px;"&gt;b&lt;/td&gt;&lt;td&gt;Large landfills (landfilling 100,000 tons or more per year)&lt;/td&gt;&lt;td&gt;$7,500&lt;/td&gt;&lt;/tr&gt;&lt;/tbody&gt;&lt;/table&gt;&lt;p&gt;B. The Board shall by regulation prescribe the manner and schedule for remitting fees imposed by this section and may allow for the quarterly payment of any such fees.&lt;br&gt;&lt;/p&gt;&lt;p&gt;C. The regulation shall include provisions allowing the Director to waive or reduce fees assessed during a state of emergency or for waste resulting from emergency response actions.&lt;/p&gt;&lt;p&gt;D. The Board may promulgate regulations establishing a schedule of reduced permit fees for facilities that have established a record of compliance with the terms and requirements of their permits and shall establish criteria, by regulation, to provide for reductions in the annual fee amount assessed for facilities based upon acceptance into the Department's programs to recognize excellent environmental performance.&lt;/p&gt;&lt;p&gt;E. The operator of a facility owned by a private entity and subject to any fee imposed pursuant to this section shall collect such fee as a surcharge on any fee schedule established pursuant to law, ordinance, resolution or contract for solid waste processing or disposal operations at the facility.&lt;/p&gt;&lt;p&gt;2004, cc. &lt;a href='http://lis.virginia.gov/cgi-bin/legp604.exe?041+ful+CHAP0249'&gt;249&lt;/a&gt;, &lt;a href='http://lis.virginia.gov/cgi-bin/legp604.exe?041+ful+CHAP0324'&gt;324&lt;/a&gt;; 2011, c. &lt;a href='http://lis.virginia.gov/cgi-bin/legp604.exe?111+ful+CHAP0420'&gt;420&lt;/a&gt;.&lt;/p&gt;</t>
  </si>
  <si>
    <t>¬ß 10.1-1402.2</t>
  </si>
  <si>
    <t>Permit Program Fund established; use of moneys.</t>
  </si>
  <si>
    <t>&lt;p&gt;A. There is hereby established a special, nonreverting fund in the state treasury to be known as the Virginia Waste Management Board Permit Program Fund, hereafter referred to as the Fund. Notwithstanding the provisions of ¬ß &lt;a href='http://law.lis.virginia.gov/vacode/2.2-1802/'&gt;2.2-1802&lt;/a&gt;, all moneys collected pursuant to subdivision 16 of ¬ß &lt;a href='http://law.lis.virginia.gov/vacode/10.1-1402/'&gt;10.1-1402&lt;/a&gt; shall be paid into the state treasury to the credit of the Fund.&lt;/p&gt;&lt;p&gt;B. Any moneys remaining in the Fund shall not revert to the general fund but shall remain in the Fund. Interest earned on such moneys shall remain in the Fund and be credited to it.&lt;/p&gt;&lt;p&gt;C. The Board is authorized and empowered to release moneys from the Fund, on warrants issued by the State Comptroller, for the purposes of recovering portions of the costs of processing applications under subdivision 16 of ¬ß &lt;a href='http://law.lis.virginia.gov/vacode/10.1-1402/'&gt;10.1-1402&lt;/a&gt; under the direction of the Director.&lt;/p&gt;&lt;p&gt;D. An accounting of moneys received by and distributed from the Fund shall be kept by the State Comptroller and furnished upon request to the Governor or the General Assembly.&lt;/p&gt;&lt;p&gt;1992, c. 853.&lt;/p&gt;</t>
  </si>
  <si>
    <t>¬ß 10.1-1402.3</t>
  </si>
  <si>
    <t>Conformance with federal requirements.</t>
  </si>
  <si>
    <t>&lt;p&gt;Notwithstanding the provisions of this article, any fee system developed by the Board may be modified by regulation promulgated by the Board, as may be necessary to conform with the requirements of federal acts and any regulations promulgated thereunder. Any modification imposed under this section shall be submitted to the members of the Senate Committees on Agriculture, Conservation and Natural Resources, and Finance; and the House Committees on Appropriations, Conservation and Natural Resources, and Finance.&lt;/p&gt;&lt;p&gt;1992, c. 853.&lt;/p&gt;</t>
  </si>
  <si>
    <t>¬ß 10.1-1403</t>
  </si>
  <si>
    <t>Advisory committees.</t>
  </si>
  <si>
    <t>&lt;p&gt;The Governor shall appoint such advisory committees as he may deem necessary to aid in the development of an effective waste management program.&lt;/p&gt;&lt;p&gt;1986, c. 492, ¬ß 10-267; 1988, c. 891.&lt;/p&gt;</t>
  </si>
  <si>
    <t>¬ß 10.1-1404</t>
  </si>
  <si>
    <t>Department continued; general powers.</t>
  </si>
  <si>
    <t>&lt;p&gt;A. The Department of Waste Management is continued. The Department shall be headed by a Director, who shall be appointed by the Governor to serve at his pleasure for a term coincident with his own or until a successor shall be appointed and qualified.&lt;/p&gt;&lt;p&gt;B. In addition to the powers designated elsewhere in this chapter, the Department shall have the power to:&lt;/p&gt;&lt;p&gt;1. Administer the policies and regulations established by the Board pursuant to this chapter;&lt;/p&gt;&lt;p&gt;2. Employ such personnel as may be required to carry out the purposes of this chapter;&lt;/p&gt;&lt;p&gt;3. Make and enter into all contracts and agreements necessary or incidental to the performance of its duties and the execution of its powers under this chapter, including, but not limited to, contracts with the United States, other state agencies and governmental subdivisions of the Commonwealth; and&lt;/p&gt;&lt;p&gt;4. Provide upon request and without charge, technical assistance to local governing bodies regarding stockpiling of tires pursuant to its authority in this chapter to promote resource conservation and resource recovery systems. The governing body of any county, city or town may adopt an ordinance regulating the stockpiling of tires, including but not limited to, the location of such stockpiles and the number of tires to be deposited at the site.&lt;/p&gt;&lt;p&gt;1986, c. 492, ¬ß 10-268; 1988, c. 891.&lt;/p&gt;</t>
  </si>
  <si>
    <t>¬ß 10.1-1405</t>
  </si>
  <si>
    <t>&lt;p&gt;A. The Director, under the direction and control of the Secretary of Natural Resources, shall exercise such powers and perform such duties as are conferred or imposed upon him by law and shall perform any other duties required of him by the Governor or the Board.&lt;/p&gt;&lt;p&gt;B. In addition to the other responsibilities set forth herein, the Director shall carry out management and supervisory responsibilities in accordance with the regulations and policies of the Board. In no event shall the Director have the authority to promulgate any final regulation.&lt;/p&gt;&lt;p&gt;The Director shall be vested with all the authority of the Board when it is not in session, subject to such regulations as may be prescribed by the Board.&lt;/p&gt;&lt;p&gt;C. The Director shall serve as the liaison with the United States Department of Energy on matters concerning the siting of high-level radioactive waste repositories, pursuant to the terms of the Nuclear Waste Policy Act of 1982.&lt;/p&gt;&lt;p&gt;D. The Director shall obtain a criminal records check pursuant to ¬ß &lt;a href='http://law.lis.virginia.gov/vacode/19.2-389/'&gt;19.2-389&lt;/a&gt; of key personnel listed in the disclosure statement when the Director determines, in his sole discretion, that such a records check will serve the purposes of this chapter.&lt;/p&gt;&lt;p&gt;1986, c. 492, ¬ß 10-269; 1988, c. 891; 1990, c. 919.&lt;/p&gt;</t>
  </si>
  <si>
    <t>¬ß 10.1-1406</t>
  </si>
  <si>
    <t>Exemptions from liability; expedited settlements.</t>
  </si>
  <si>
    <t>&lt;p&gt;A. No person shall be liable under the provisions of subdivision 19 of ¬ß &lt;a href='http://law.lis.virginia.gov/vacode/10.1-1402/'&gt;10.1-1402&lt;/a&gt; for cleanup or to reimburse the Virginia Environmental Emergency Response Fund if he can establish by a preponderance of the evidence that the violation and the damages resulting therefrom were caused solely by:&lt;/p&gt;&lt;p&gt;1. An act of God;&lt;/p&gt;&lt;p&gt;2. An act of war;&lt;/p&gt;&lt;p&gt;3. An act or omission of a third party other than an employee or agent of the defendant, or other than one whose act or omission occurs in connection with a contractual relationship, existing directly or indirectly, with the defendant (except where the sole contractual arrangement arises from a published tariff and acceptance for carriage by a common carrier by rail), if the defendant establishes by a preponderance of the evidence that (i) he exercised due care with respect to the hazardous waste or hazardous substance concerned, taking into consideration the characteristics of such hazardous waste or hazardous substance, in light of all relevant facts and circumstances and (ii) he took precautions against foreseeable acts or omissions of any such third party and the consequences that could foreseeably result from such acts or omissions; or&lt;/p&gt;&lt;p&gt;4. Any combination of subdivisions 1 through 3 of this section. For purposes of this section, the term "contractual arrangement" shall have the meaning ascribed to it in 42 U.S.C. ¬ß 9601 (35).&lt;/p&gt;&lt;p&gt;B. The Board may, consistent with programs developed under the federal acts, expedite a determination to limit the liability of innocent landowners, de minimis contributors or others who have grounds to claim limited responsibility for a containment or cleanup which may be required pursuant to this chapter.&lt;/p&gt;&lt;p&gt;1986, c. 566, ¬ß 10-270; 1988, cc. 627, 891; 1990, cc. 472, 919; 1991, c. 718; 1999, c. &lt;a href='http://lis.virginia.gov/cgi-bin/legp604.exe?991+ful+CHAP0798'&gt;798&lt;/a&gt;.&lt;/p&gt;</t>
  </si>
  <si>
    <t>¬ß 10.1-1406.1</t>
  </si>
  <si>
    <t>Access to abandoned waste sites.</t>
  </si>
  <si>
    <t>&lt;p&gt;A. For the purposes of this section, "abandoned waste site" means a waste site for which (i) there has not been adequate remediation or closure as required by Chapter 14 (¬ß &lt;a href='http://law.lis.virginia.gov/vacode/10.1-1400/'&gt;10.1-1400&lt;/a&gt; et seq.) of this title, (ii) adequate financial assurances as required by ¬ß &lt;a href='http://law.lis.virginia.gov/vacode/10.1-1410/'&gt;10.1-1410&lt;/a&gt; or ¬ß &lt;a href='http://law.lis.virginia.gov/vacode/10.1-1428/'&gt;10.1-1428&lt;/a&gt; are not provided, and (iii) the owner, operator, or other person responsible for the cost of cleanup or remediation under state or federal law or regulation cannot be located.&lt;/p&gt;&lt;p&gt;B. Any local government or agency of the Commonwealth may apply to the appropriate circuit court for access to an abandoned waste site in order to investigate contamination, to abate any hazard caused by the improper management of substances within the jurisdiction of the Board, or to remediate the site. The petition shall include (i) a demonstration that all reasonable efforts have been made to locate the owner, operator or other responsible party and (ii) a plan approved by the Director and which is consistent with applicable state and federal laws and regulations. The approval or disapproval of a plan shall not be considered a case decision as defined by ¬ß &lt;a href='http://law.lis.virginia.gov/vacode/2.2-4001/'&gt;2.2-4001&lt;/a&gt;.&lt;/p&gt;&lt;p&gt;C. Any person, local government, or agency of the Commonwealth not otherwise liable under federal or state law or regulation who performs any investigative, abatement or remediation activities pursuant to this section shall not become subject to civil enforcement or remediation action under this chapter or other applicable state laws or to private civil suits related to contamination not caused by its investigative, abatement or remediation activities.&lt;/p&gt;&lt;p&gt;D. This section shall not in any way limit the authority of the Board, Director, or Department otherwise created by Chapter 14 of this title.&lt;/p&gt;&lt;p&gt;1996, c. &lt;a href='http://lis.virginia.gov/cgi-bin/legp604.exe?961+ful+CHAP0547'&gt;547&lt;/a&gt;.&lt;/p&gt;</t>
  </si>
  <si>
    <t>¬ß 10.1-1406.2</t>
  </si>
  <si>
    <t>Conditional exemption for coal and mineral mining overburden or solid waste.</t>
  </si>
  <si>
    <t>&lt;p&gt;The provisions of this chapter shall not apply to coal or mineral mining overburden returned to the mine site or solid wastes from the extraction, beneficiation, and processing of coal or minerals that are managed in accordance with requirements promulgated by the Department of Mines, Minerals and Energy.&lt;/p&gt;&lt;p&gt;1999, cc. &lt;a href='http://lis.virginia.gov/cgi-bin/legp604.exe?991+ful+CHAP0584'&gt;584&lt;/a&gt;, &lt;a href='http://lis.virginia.gov/cgi-bin/legp604.exe?991+ful+CHAP0613'&gt;613&lt;/a&gt;, &lt;a href='http://lis.virginia.gov/cgi-bin/legp604.exe?991+ful+CHAP0947'&gt;947&lt;/a&gt;.&lt;/p&gt;</t>
  </si>
  <si>
    <t>¬ß 10.1-1407</t>
  </si>
  <si>
    <t>&lt;p&gt;Repealed by Acts 1988, cc. 696, 891.&lt;/p&gt;</t>
  </si>
  <si>
    <t>¬ß 10.1-1407.1</t>
  </si>
  <si>
    <t>Notification of local government of violation.</t>
  </si>
  <si>
    <t>&lt;p&gt;Upon determining that there has been a violation of a regulation promulgated under this chapter and such violation poses an imminent threat to the health, safety or welfare of the public, the Director shall immediately notify the chief administrative officer of any potentially affected local government. Neither the Director, the Commonwealth, nor any employee of the Commonwealth shall be liable for a failure to provide, or a delay in providing, the notification required by this section.&lt;/p&gt;&lt;p&gt;1988, cc. 434, 891.&lt;/p&gt;</t>
  </si>
  <si>
    <t>SOLID WASTE MANAGEMENT</t>
  </si>
  <si>
    <t>¬ß 10.1-1408</t>
  </si>
  <si>
    <t>¬ß 10.1-1408.1</t>
  </si>
  <si>
    <t>Permit required; open dumps prohibited.</t>
  </si>
  <si>
    <t>&lt;p&gt;A. No person shall operate any sanitary landfill or other facility for the disposal, treatment or storage of nonhazardous solid waste without a permit from the Director.&lt;/p&gt;&lt;p&gt;B. No application for (i) a new solid waste management facility permit or (ii) application for a permit amendment or variance allowing a category 2 landfill, as defined in this section, to expand or increase in capacity shall be complete unless it contains the following:&lt;/p&gt;&lt;p&gt;1. Certification from the governing body of the county, city or town in which the facility is to be located that the location and operation of the facility are consistent with all applicable ordinances. The governing body shall inform the applicant and the Department of the facility's compliance or noncompliance not more than 120 days from receipt of a request from the applicant. No such certification shall be required for the application for the renewal of a permit or transfer of a permit as authorized by regulations of the Board;&lt;/p&gt;&lt;p&gt;2. A disclosure statement, except that the Director, upon request and in his sole discretion, and when in his judgment other information is sufficient and available, may waive the requirement for a disclosure statement for a captive industrial landfill when such a statement would not serve the purposes of this chapter;&lt;/p&gt;&lt;p&gt;3. If the applicant proposes to locate the facility on property not governed by any county, city or town zoning ordinance, certification from the governing body that it has held a public hearing, in accordance with the applicable provisions of ¬ß &lt;a href='http://law.lis.virginia.gov/vacode/15.2-2204/'&gt;15.2-2204&lt;/a&gt;, to receive public comment on the proposed facility. Such certification shall be provided to the applicant and the Department within 120 days from receipt of a request from the applicant;&lt;/p&gt;&lt;p&gt;4. If the applicant proposes to operate a new sanitary landfill or transfer station, a statement, including a description of the steps taken by the applicant to seek the comments of the residents of the area where the sanitary landfill or transfer station is proposed to be located, regarding the siting and operation of the proposed sanitary landfill or transfer station. The public comment steps shall be taken prior to filing with the Department the notice of intent to apply for a permit for the sanitary landfill or transfer station as required by the Department's solid waste management regulations. The public comment steps shall include publication of a public notice once a week for two consecutive weeks in a newspaper of general circulation serving the locality where the sanitary landfill or transfer station is proposed to be located and holding at least one public meeting within the locality to identify issues of concern, to facilitate communication and to establish a dialogue between the applicant and persons who may be affected by the issuance of a permit for the sanitary landfill or transfer station. The public notice shall include a statement of the applicant's intent to apply for a permit to operate the proposed sanitary landfill or transfer station, the proposed sanitary landfill or transfer station site location, the date, time and location of the public meeting the applicant will hold and the name, address and telephone number of a person employed by the applicant, who can be contacted by interested persons to answer questions or receive comments on the siting and operation of the proposed sanitary landfill or transfer station. The first publication of the public notice shall be at least fourteen days prior to the public meeting date.&lt;/p&gt;&lt;p&gt;The provisions of this subdivision shall not apply to applicants for a permit to operate a new captive industrial landfill or a new construction-demolition-debris landfill;&lt;/p&gt;&lt;p&gt;5. If the applicant is a local government or public authority that proposes to operate a new municipal sanitary landfill or transfer station, a statement, including a description of the steps taken by the applicant to seek the comments of the residents of the area where the sanitary landfill or transfer station is proposed to be located, regarding the siting and operation of the proposed sanitary landfill or transfer station. The public comment steps shall be taken prior to filing with the Department the notice of intent to apply for a permit for the sanitary landfill or transfer station as required by the Department's solid waste management regulations. The public comment steps shall include the formation of a citizens' advisory group to assist the locality or public authority with the selection of a proposed site for the sanitary landfill or transfer station, publication of a public notice once a week for two consecutive weeks in a newspaper of general circulation serving the locality where the sanitary landfill or transfer station is proposed to be located, and holding at least one public meeting within the locality to identify issues of concern, to facilitate communication and to establish a dialogue between the applicant and persons who may be affected by the issuance of a permit for the sanitary landfill or transfer station. The public notice shall include a statement of the applicant's intent to apply for a permit to operate the proposed sanitary landfill or transfer station, the proposed sanitary landfill or transfer station site location, the date, time and location of the public meeting the applicant will hold and the name, address and telephone number of a person employed by the applicant, who can be contacted by interested persons to answer questions or receive comments on the siting and operation of the proposed sanitary landfill or transfer station. The first publication of the public notice shall be at least fourteen days prior to the public meeting date. For local governments that have zoning ordinances, such public comment steps as required under ¬ß¬ß &lt;a href='http://law.lis.virginia.gov/vacode/15.2-2204/'&gt;15.2-2204&lt;/a&gt; and &lt;a href='http://law.lis.virginia.gov/vacode/15.2-2285/'&gt;15.2-2285&lt;/a&gt; shall satisfy the public comment requirements for public hearings and public notice as required under this section. Any applicant which is a local government or public authority that proposes to operate a new transfer station on land where a municipal sanitary landfill is already located shall be exempt from the public comment requirements for public hearing and public notice otherwise required under this section;&lt;/p&gt;&lt;p&gt;6. If the application is for a new municipal solid waste landfill or for an expansion of an existing municipal solid waste landfill, a statement, signed by the applicant, guaranteeing that sufficient disposal capacity will be available in the facility to enable localities within the Commonwealth to comply with solid waste management plans developed pursuant to ¬ß &lt;a href='http://law.lis.virginia.gov/vacode/10.1-1411/'&gt;10.1-1411&lt;/a&gt;, and certifying that such localities will be allowed to contract for and to reserve disposal capacity in the facility. This provision shall not apply to permit applications from one or more political subdivisions for new landfills or expanded landfills that will only accept municipal solid waste generated within those political subdivisions' jurisdiction or municipal solid waste generated within other political subdivisions pursuant to an interjurisdictional agreement;&lt;/p&gt;&lt;p&gt;7. If the application is for a new municipal solid waste landfill or for an expansion of an existing municipal solid waste landfill, certification from the governing body of the locality in which the facility would be located that a host agreement has been reached between the applicant and the governing body unless the governing body or a public service authority of which the governing body is a member would be the owner and operator of the landfill. The agreement shall, at a minimum, have provisions covering (i) the amount of financial compensation the applicant will provide the host locality, (ii) daily travel routes and traffic volumes, (iii) the daily disposal limit, and (iv) the anticipated service area of the facility. The host agreement shall contain a provision that the applicant will pay the full cost of at least one full-time employee of the locality whose responsibility it will be to monitor and inspect waste transportation and disposal practices in the locality. The host agreement shall also provide that the applicant shall, when requested by the host locality, split air and water samples so that the host locality may independently test the sample, with all associated costs paid for by the applicant. All such sampling results shall be provided to the Department. For purposes of this subdivision, "host agreement" means any lease, contract, agreement or land use permit entered into or issued by the locality in which the landfill is situated which includes terms or conditions governing the operation of the landfill;&lt;/p&gt;&lt;p&gt;8. If the application is for a locality-owned and locality-operated new municipal solid waste landfill or for an expansion of an existing such municipal solid waste landfill, information on the anticipated (i) daily travel routes and traffic volumes, (ii) daily disposal limit, and (iii) service area of the facility; and&lt;/p&gt;&lt;p&gt;9. If the application is for a new solid waste management facility permit or for modification of a permit to allow an existing solid waste management facility to expand or increase its capacity, the application shall include certification from the governing body for the locality in which the facility is or will be located that: (i) the proposed new facility or the expansion or increase in capacity of the existing facility is consistent with the applicable local or regional solid waste management plan developed and approved pursuant to ¬ß &lt;a href='http://law.lis.virginia.gov/vacode/10.1-1411/'&gt;10.1-1411&lt;/a&gt;; or (ii) the local government or solid waste management planning unit has initiated the process to revise the solid waste management plan to include the new or expanded facility. Inclusion of such certification shall be sufficient to allow processing of the permit application, up to but not including publication of the draft permit or permit amendment for public comment, but shall not bind the Director in making the determination required by subdivision D 1.&lt;/p&gt;&lt;p&gt;C. Notwithstanding any other provision of law:&lt;/p&gt;&lt;p&gt;1. Every holder of a permit issued under this article who has not earlier filed a disclosure statement shall, prior to July 1, 1991, file a disclosure statement with the Director.&lt;/p&gt;&lt;p&gt;2. Every applicant for a permit under this article shall file a disclosure statement with the Director, together with the permit application or prior to September 1, 1990, whichever comes later. No permit application shall be deemed incomplete for lack of a disclosure statement prior to September 1, 1990.&lt;/p&gt;&lt;p&gt;3. Every applicant shall update its disclosure statement quarterly to indicate any change of condition that renders any portion of the disclosure statement materially incomplete or inaccurate.&lt;/p&gt;&lt;p&gt;4. The Director, upon request and in his sole discretion, and when in his judgment other information is sufficient and available, may waive the requirements of this subsection for a captive industrial waste landfill when such requirements would not serve the purposes of this chapter.&lt;/p&gt;&lt;p&gt;D. 1. Except as provided in subdivision D 2, no permit for a new solid waste management facility nor any amendment to a permit allowing facility expansion or an increase in capacity shall be issued until the Director has determined, after an investigation and analysis of the potential human health, environmental, transportation infrastructure, and transportation safety impacts and needs and an evaluation of comments by the host local government, other local governments and interested persons, that (i) the proposed facility, expansion, or increase protects present and future human health and safety and the environment; (ii) there is a need for the additional capacity; (iii) sufficient infrastructure will exist to safely handle the waste flow; (iv) the increase is consistent with locality-imposed or state-imposed daily disposal limits; (v) the public interest will be served by the proposed facility's operation or the expansion or increase in capacity of a facility; and (vi) the proposed solid waste management facility, facility expansion, or additional capacity is consistent with regional and local solid waste management plans developed pursuant to ¬ß &lt;a href='http://law.lis.virginia.gov/vacode/10.1-1411/'&gt;10.1-1411&lt;/a&gt;. The Department shall hold a public hearing within the said county, city or town prior to the issuance of any such permit for the management of nonhazardous solid waste. Subdivision D 2, in lieu of this subdivision, shall apply to nonhazardous industrial solid waste management facilities owned or operated by the generator of the waste managed at the facility, and that accept only waste generated by the facility owner or operator. The Board shall have the authority to promulgate regulations to implement this subdivision.&lt;/p&gt;&lt;p&gt;2. No new permit for a nonhazardous industrial solid waste management facility that is owned or operated by the generator of the waste managed at the facility, and that accepts only waste generated by the facility owner or operator, shall be issued until the Director has determined, after investigation and evaluation of comments by the local government, that the proposed facility poses no substantial present or potential danger to human health or the environment. The Department shall hold a public hearing within the county, city or town where the facility is to be located prior to the issuance of any such permit for the management of nonhazardous industrial solid waste.&lt;/p&gt;&lt;p&gt;E. The permit shall contain such conditions or requirements as are necessary to comply with the requirements of this Code and the regulations of the Board and to protect present and future human health and the environment. To the extent allowed by federal law, any person holding a permit that is intending to upgrade the permitted solid waste management facility by installing technology, control equipment, or other apparatus that the permittee demonstrates to the satisfaction of the Director will result in improved energy efficiency, protect waters of the state, including both surface and ground water, and protect air quality shall not be required to obtain a modified or amended permit.&lt;/p&gt;&lt;p&gt;The Director may include in any permit such recordkeeping, testing and reporting requirements as are necessary to ensure that the local governing body of the county, city or town where the waste management facility is located is kept timely informed regarding the general nature and quantity of waste being disposed of at the facility. Such recordkeeping, testing and reporting requirements shall require disclosure of proprietary information only as is necessary to carry out the purposes of this chapter. At least once every ten years, the Director shall review and issue written findings on the environmental compliance history of each permittee, material changes, if any, in key personnel, and technical limitations, standards, or regulations on which the original permit was based. The time period for review of each category of permits shall be established by Board regulation. If, upon such review, the Director finds that repeated material or substantial violations of the permittee or material changes in the permittee's key personnel would make continued operation of the facility not in the best interests of human health or the environment, the Director shall amend or revoke the permit, in accordance herewith. Whenever such review is undertaken, the Director may amend the permit to include additional limitations, standards, or conditions when the technical limitations, standards, or regulations on which the original permit was based have been changed by statute or amended by regulation or when any of the conditions in subsection B of ¬ß &lt;a href='http://law.lis.virginia.gov/vacode/10.1-1409/'&gt;10.1-1409&lt;/a&gt; exist. The Director may deny, revoke, or suspend any permit for any of the grounds listed under subsection A of ¬ß &lt;a href='http://law.lis.virginia.gov/vacode/10.1-1409/'&gt;10.1-1409&lt;/a&gt;.&lt;/p&gt;&lt;p&gt;F. There shall exist no right to operate a landfill or other facility for the disposal, treatment or storage of nonhazardous solid waste or hazardous waste within the Commonwealth. Permits for solid waste management facilities shall not be transferable except as authorized in regulations promulgated by the Board. The issuance of a permit shall not convey or establish any property rights or any exclusive privilege, nor shall it authorize any injury to private property or any invasion of personal rights or any infringement of federal, state, or local law or regulation.&lt;/p&gt;&lt;p&gt;G. No person shall dispose of solid waste in open dumps.&lt;/p&gt;&lt;p&gt;H. No person shall own, operate or allow to be operated on his property an open dump.&lt;/p&gt;&lt;p&gt;I. No person shall allow waste to be disposed of on his property without a permit. Any person who removes trees, brush, or other vegetation from land used for agricultural or forestal purposes shall not be required to obtain a permit if such material is deposited or placed on the same or other property of the same landowner from which such materials were cleared. The Board shall by regulation provide for other reasonable exemptions from permitting requirements for the disposal of trees, brush and other vegetation when such materials are removed for agricultural or forestal purposes.&lt;/p&gt;&lt;p&gt;When promulgating any regulation pursuant to this section, the Board shall consider the character of the land affected, the density of population, and the volume of waste to be disposed, as well as other relevant factors.&lt;/p&gt;&lt;p&gt;J. No permit shall be required pursuant to this section for recycling or for temporary storage incidental to recycling. As used in this subsection, "recycling" means any process whereby material which would otherwise be solid waste is used or reused, or prepared for use or reuse, as an ingredient in an industrial process to make a product, or as an effective substitute for a commercial product.&lt;/p&gt;&lt;p&gt;K. The Board shall provide for reasonable exemptions from the permitting requirements, both procedural and substantive, in order to encourage the development of yard waste composting facilities. To accomplish this, the Board is authorized to exempt such facilities from regulations governing the treatment of waste and to establish an expedited approval process. Agricultural operations receiving only yard waste for composting shall be exempt from permitting requirements provided that (i) the composting area is located not less than 300 feet from a property boundary, is located not less than 1,000 feet from an occupied dwelling not located on the same property as the composting area, and is not located within an area designated as a flood plain as defined in ¬ß &lt;a href='http://law.lis.virginia.gov/vacode/10.1-600/'&gt;10.1-600&lt;/a&gt;; (ii) the agricultural operation has at least one acre of ground suitable to receive yard waste for each 150 cubic yards of finished compost generated; (iii) the total time for the composting process and storage of material that is being composted or has been composted shall not exceed eighteen months prior to its field application or sale as a horticultural or agricultural product; and (iv) the owner or operator of the agricultural operation notifies the Director in writing of his intent to operate a yard waste composting facility and the amount of land available for the receipt of yard waste. In addition to the requirements set forth in clauses (i) through (iv) of the preceding sentence, the owner and operator of any agricultural operation that receives more than 6,000 cubic yards of yard waste generated from property not within the control of the owner or the operator in any twelve-month period shall be exempt from permitting requirements provided (i) the owner and operator submit to the Director an annual report describing the volume and types of yard waste received by such operation for composting and (ii) the operator shall certify that the yard waste composting facility complies with local ordinances. The Director shall establish a procedure for the filing of the notices, annual reports and certificates required by this subsection and shall prescribe the forms for the annual reports and certificates. Nothing contained in this article shall prohibit the sale of composted yard waste for horticultural or agricultural use, provided that any composted yard waste sold as a commercial fertilizer with claims of specific nutrient values, promoting plant growth, or of conditioning soil shall be sold in accordance with Chapter 36 (¬ß &lt;a href='http://law.lis.virginia.gov/vacode/3.2-3600/'&gt;3.2-3600&lt;/a&gt; et seq.) of Title 3.2. As used in this subsection, "agricultural operation" shall have the same meaning ascribed to it in ¬ß &lt;a href='http://law.lis.virginia.gov/vacode/3.2-300/'&gt;3.2-300&lt;/a&gt;.&lt;/p&gt;&lt;p&gt;The operation of a composting facility as provided in this subsection shall not relieve the owner or operator of such a facility from liability for any violation of this chapter.&lt;/p&gt;&lt;p&gt;L. The Board shall provide for reasonable exemptions from the permitting requirements, both procedural and substantive, in order to encourage the development of facilities for the decomposition of vegetative waste. To accomplish this, the Board shall approve an expedited approval process. As used in this subsection, the decomposition of vegetative waste means a natural aerobic or anaerobic process, active or passive, which results in the decay and chemical breakdown of the vegetative waste. Nothing in this subsection shall be construed to prohibit a city or county from exercising its existing authority to regulate such facilities by requiring, among other things, permits and proof of financial security.&lt;/p&gt;&lt;p&gt;M. In receiving and processing applications for permits required by this section, the Director shall assign top priority to applications which (i) agree to accept nonhazardous recycling residues and (ii) pledge to charge tipping fees for disposal of nonhazardous recycling residues which do not exceed those charged for nonhazardous municipal solid waste. Applications meeting these requirements shall be acted upon no later than six months after they are deemed complete.&lt;/p&gt;&lt;p&gt;N. Every solid waste management facility shall be operated in compliance with the regulations promulgated by the Board pursuant to this chapter. To the extent consistent with federal law, those facilities which were permitted prior to March 15, 1993, and upon which solid waste has been disposed of prior to October 9, 1993, may continue to receive solid waste until they have reached their vertical design capacity, provided that the facility is in compliance with the requirements for liners and leachate control in effect at the time of permit issuance, and further provided that on or before October 9, 1993, the owner or operator of the solid waste management facility submits to the Director:&lt;/p&gt;&lt;p&gt;1. An acknowledgement that the owner or operator is familiar with state and federal law and regulations pertaining to solid waste management facilities operating after October 9, 1993, including postclosure care, corrective action and financial responsibility requirements;&lt;/p&gt;&lt;p&gt;2. A statement signed by a registered professional engineer that he has reviewed the regulations established by the Department for solid waste management facilities, including the open dump criteria contained therein; that he has inspected the facility and examined the monitoring data compiled for the facility in accordance with applicable regulations; and that, on the basis of his inspection and review, he has concluded that: (i) the facility is not an open dump, (ii) the facility does not pose a substantial present or potential hazard to human health and the environment, and (iii) the leachate or residues from the facility do not pose a threat of contamination or pollution of the air, surface water or ground water in a manner constituting an open dump or resulting in a substantial present or potential hazard to human health or the environment; and&lt;/p&gt;&lt;p&gt;3. A statement signed by the owner or operator (i) that the facility complies with applicable financial assurance regulations and (ii) estimating when the facility will reach its vertical design capacity.&lt;/p&gt;&lt;p&gt;The facility may not be enlarged prematurely to avoid compliance with state or federal regulations when such enlargement is not consistent with past operating practices, the permit or modified operating practices to ensure good management.&lt;/p&gt;&lt;p&gt;Facilities which are authorized by this subsection to accept waste for disposal beyond the waste boundaries existing on October 9, 1993, shall be as follows:&lt;/p&gt;&lt;p&gt;Category 1: Nonhazardous industrial waste facilities that are located on property owned or controlled by the generator of the waste disposed of in the facility;&lt;/p&gt;&lt;p&gt;Category 2: Nonhazardous industrial waste facilities other than those that are located on property owned or controlled by the generator of the waste disposed of in the facility, provided that the facility accepts only industrial waste streams which the facility has lawfully accepted prior to July 1, 1995, or other nonhazardous industrial waste as approved by the Department on a case-by-case basis; and&lt;/p&gt;&lt;p&gt;Category 3: Facilities that accept only construction-demolition-debris waste as defined in the Board's regulations.&lt;/p&gt;&lt;p&gt;The Director may prohibit or restrict the disposal of waste in facilities described in this subsection which contains hazardous constituents as defined in applicable regulations which, in the opinion of the Director, would pose a substantial risk to health or the environment. Facilities described in category 3 may expand laterally beyond the waste disposal boundaries existing on October 9, 1993, provided that there is first installed, in such expanded areas, liners and leachate control systems meeting the applicable performance requirements of the Board's regulations, or a demonstration is made to the satisfaction of the Director that such facilities satisfy the applicable variance criteria in the Board's regulations.&lt;/p&gt;&lt;p&gt;Owners or operators of facilities which are authorized under this subsection to accept waste for disposal beyond the waste boundaries existing on October 9, 1993, shall ensure that such expanded disposal areas maintain setback distances applicable to such facilities under the Board's current regulations and local ordinances. Prior to the expansion of any facility described in category 2 or 3, the owner or operator shall provide the Director with written notice of the proposed expansion at least sixty days prior to commencement of construction. The notice shall include recent groundwater monitoring data sufficient to determine that the facility does not pose a threat of contamination of groundwater in a manner constituting an open dump or creating a substantial present or potential hazard to human health or the environment. The Director shall evaluate the data included with the notification and may advise the owner or operator of any additional requirements that may be necessary to ensure compliance with applicable laws and prevent a substantial present or potential hazard to health or the environment.&lt;/p&gt;&lt;p&gt;Facilities, or portions thereof, which have reached their vertical design capacity shall be closed in compliance with regulations promulgated by the Board.&lt;/p&gt;&lt;p&gt;Nothing in this subsection shall alter any requirement for groundwater monitoring, financial responsibility, operator certification, closure, postclosure care, operation, maintenance or corrective action imposed under state or federal law or regulation, or impair the powers of the Director pursuant to ¬ß &lt;a href='http://law.lis.virginia.gov/vacode/10.1-1409/'&gt;10.1-1409&lt;/a&gt;.&lt;/p&gt;&lt;p&gt;O. Portions of a permitted solid waste management facility used solely for the storage of household hazardous waste may store household hazardous waste for a period not to exceed one year, provided that such wastes are properly contained and are segregated to prevent mixing of incompatible wastes.&lt;/p&gt;&lt;p&gt;P. Any permit for a new municipal solid waste landfill, and any permit amendment authorizing expansion of an existing municipal solid waste landfill, shall incorporate conditions to require that capacity in the landfill will be available to localities within the Commonwealth that choose to contract for and reserve such capacity for disposal of such localities' solid waste in accordance with solid waste management plans developed by such localities pursuant to ¬ß &lt;a href='http://law.lis.virginia.gov/vacode/10.1-1411/'&gt;10.1-1411&lt;/a&gt;. This provision shall not apply to permit applications from one or more political subdivisions for new landfills or expanded landfills that will only accept municipal solid waste generated within the political subdivision or subdivisions' jurisdiction or municipal solid waste generated within other political subdivisions pursuant to an interjurisdictional agreement.&lt;/p&gt;&lt;p&gt;Q. No application for coverage under a permit-by-rule or for modification of coverage under a permit-by-rule shall be complete unless it contains certification from the governing body of the locality in which the facility is to be located that the facility is consistent with the solid waste management plan developed and approved in accordance with ¬ß &lt;a href='http://law.lis.virginia.gov/vacode/10.1-1411/'&gt;10.1-1411&lt;/a&gt;.&lt;/p&gt;&lt;p&gt;1988, cc. 696, 891; 1989, c. 623; 1990, cc. 360, 781, 919; 1992, c. 286; 1993, cc. 214, 469, 476, 496; 1994, c. &lt;a href='http://lis.virginia.gov/cgi-bin/legp604.exe?941+ful+CHAP0614'&gt;614&lt;/a&gt;; 1995, c. &lt;a href='http://lis.virginia.gov/cgi-bin/legp604.exe?951+ful+CHAP0442'&gt;442&lt;/a&gt;; 1996, c. &lt;a href='http://lis.virginia.gov/cgi-bin/legp604.exe?961+ful+CHAP0236'&gt;236&lt;/a&gt;; 1997, c. &lt;a href='http://lis.virginia.gov/cgi-bin/legp604.exe?971+ful+CHAP0875'&gt;875&lt;/a&gt;; 1999, cc. &lt;a href='http://lis.virginia.gov/cgi-bin/legp604.exe?991+ful+CHAP0580'&gt;580&lt;/a&gt;, &lt;a href='http://lis.virginia.gov/cgi-bin/legp604.exe?991+ful+CHAP0584'&gt;584&lt;/a&gt;, &lt;a href='http://lis.virginia.gov/cgi-bin/legp604.exe?991+ful+CHAP0611'&gt;611&lt;/a&gt;, &lt;a href='http://lis.virginia.gov/cgi-bin/legp604.exe?991+ful+CHAP0613'&gt;613&lt;/a&gt;, &lt;a href='http://lis.virginia.gov/cgi-bin/legp604.exe?991+ful+CHAP0947'&gt;947&lt;/a&gt;; 2000, cc. &lt;a href='http://lis.virginia.gov/cgi-bin/legp604.exe?001+ful+CHAP0420'&gt;420&lt;/a&gt;, &lt;a href='http://lis.virginia.gov/cgi-bin/legp604.exe?001+ful+CHAP0422'&gt;422&lt;/a&gt;; 2006, c. &lt;a href='http://lis.virginia.gov/cgi-bin/legp604.exe?061+ful+CHAP0062'&gt;62&lt;/a&gt;; 2007, c. &lt;a href='http://lis.virginia.gov/cgi-bin/legp604.exe?071+ful+CHAP0023'&gt;23&lt;/a&gt;; 2012, c. &lt;a href='http://lis.virginia.gov/cgi-bin/legp604.exe?121+ful+CHAP0581'&gt;581&lt;/a&gt;.&lt;/p&gt;</t>
  </si>
  <si>
    <t>¬ß 10.1-1408.2</t>
  </si>
  <si>
    <t>Certification and on-site presence of facility operator.</t>
  </si>
  <si>
    <t>&lt;p&gt;A. On and after January 1, 1993, no person shall be employed as a waste management facility operator, nor shall any person represent himself as a waste management facility operator, unless such person has been licensed by the Board for Waste Management Facility Operators.&lt;/p&gt;&lt;p&gt;B. On and after January 1, 1993, all solid waste management facilities shall operate under the direct supervision of a waste management facility operator licensed by the Board for Waste Management Facility Operators.&lt;/p&gt;&lt;p&gt;1991, cc. 551, 737; 1997, c. &lt;a href='http://lis.virginia.gov/cgi-bin/legp604.exe?971+ful+CHAP0885'&gt;885&lt;/a&gt;.&lt;/p&gt;</t>
  </si>
  <si>
    <t>¬ß 10.1-1408.3</t>
  </si>
  <si>
    <t>&lt;p&gt;Repealed by Acts 2007, c. &lt;a href='http://lis.virginia.gov/cgi-bin/legp604.exe?071+ful+CHAP0023'&gt;23&lt;/a&gt;, cl. 2.&lt;/p&gt;</t>
  </si>
  <si>
    <t>¬ß 10.1-1408.4</t>
  </si>
  <si>
    <t>Landfill siting review.</t>
  </si>
  <si>
    <t>&lt;p&gt;A. Before granting a permit which approves site suitability for a new municipal solid waste landfill, the Director shall determine, in writing, that the site on which the landfill is to be constructed is suitable for the construction and operation of such a landfill. In making his determination, the Director shall consider and address, in addition to such others as he deems appropriate, the following factors:&lt;/p&gt;&lt;p&gt;1. Based on a written, site-specific report prepared by the Virginia Department of Transportation, the adequacy of transportation facilities that will be available to serve the landfill, including the impact of the landfill on local traffic volume, road congestion, and highway safety;&lt;/p&gt;&lt;p&gt;2. The potential impact of the proposed landfill on parks and recreational areas, public water supplies, marine resources, wetlands, historic sites, fish and wildlife, water quality, and tourism; and&lt;/p&gt;&lt;p&gt;3. The geologic suitability of the proposed site, including proximity to areas of seismic activity and karst topography.&lt;/p&gt;&lt;p&gt;The applicant shall provide such information on these factors as the Director may request.&lt;/p&gt;&lt;p&gt;B. In addition to such other types of locations as may be determined by the Board, no new municipal solid waste landfill shall be constructed:&lt;/p&gt;&lt;p&gt;1. In a 100-year flood plain;&lt;/p&gt;&lt;p&gt;2. In any tidal wetland or nontidal wetland contiguous to any surface water body, except in accordance with ¬ß &lt;a href='http://law.lis.virginia.gov/vacode/10.1-1408.5/'&gt;10.1-1408.5&lt;/a&gt;;&lt;/p&gt;&lt;p&gt;3. Within three miles upgradient of any existing surface or groundwater public water supply intake or reservoir. However, a new municipal solid waste landfill may be constructed within a closer distance but no closer than one mile from any existing surface or groundwater public water supply intake or reservoir if: (i) the proposed landfill would meet all of the other requirements of this chapter and subtitle D of the federal Resource Conservation and Recovery Act, including alternative liner systems approved in accordance with that Act; (ii) the permit requires that groundwater protection standards be established and approved by the Director prior to the receipt of waste; (iii) the permit requires installation of at least two synthetic liners under the waste disposal areas and requires leachate collection systems to be installed above and below the uppermost liner; (iv) the permit requires all groundwater monitoring wells located within the facility's boundary and between the landfill and any water supply intake to be sampled quarterly and the results reported to the Department within 15 days of the owner or operator receiving the laboratory analysis; and (v) the proposed landfill meets any other conditions deemed necessary by the Director, in consultation with the Commissioner of Health, to protect against groundwater and surface water contamination. In the Counties of Mecklenburg and Halifax, a new municipal solid waste landfill may be exempt from the provisions of this subdivision and may be constructed within a shorter distance from an existing surface or groundwater public water supply intake or reservoir if the Director determines that such distance would not be detrimental to human health and the environment;&lt;/p&gt;&lt;p&gt;4. In any area vulnerable to flooding resulting from dam failures;&lt;/p&gt;&lt;p&gt;5. Over a sinkhole or less than 100 feet above a solution cavern associated with karst topography;&lt;/p&gt;&lt;p&gt;6. In any park or recreational area, wildlife management area or area designated by any federal or state agency as the critical habitat of any endangered species; or&lt;/p&gt;&lt;p&gt;7. Over an active fault.&lt;/p&gt;&lt;p&gt;C. There shall be no additional exemptions granted from this section unless (i) the proponent has submitted to the Department an assessment of the potential impact to public water supplies, the need for the exemption, and the alternatives considered and (ii) the Department has made the information available for public review for at least 60 days prior to the first day of the next Regular Session of the General Assembly.&lt;/p&gt;&lt;p&gt;1999, cc. &lt;a href='http://lis.virginia.gov/cgi-bin/legp604.exe?991+ful+CHAP0584'&gt;584&lt;/a&gt;, &lt;a href='http://lis.virginia.gov/cgi-bin/legp604.exe?991+ful+CHAP0613'&gt;613&lt;/a&gt;, &lt;a href='http://lis.virginia.gov/cgi-bin/legp604.exe?991+ful+CHAP0947'&gt;947&lt;/a&gt;; 2001, c. &lt;a href='http://lis.virginia.gov/cgi-bin/legp604.exe?011+ful+CHAP0767'&gt;767&lt;/a&gt;; 2003, c. &lt;a href='http://lis.virginia.gov/cgi-bin/legp604.exe?031+ful+CHAP0834'&gt;834&lt;/a&gt;; 2005, c. &lt;a href='http://lis.virginia.gov/cgi-bin/legp604.exe?051+ful+CHAP0920'&gt;920&lt;/a&gt;.&lt;/p&gt;</t>
  </si>
  <si>
    <t>¬ß 10.1-1408.5</t>
  </si>
  <si>
    <t>Special provisions regarding wetlands.</t>
  </si>
  <si>
    <t>&lt;p&gt;A. The Director shall not issue any solid waste permit for a new municipal solid waste landfill or the expansion of a municipal solid waste landfill that would be sited in a wetland, provided that this subsection shall not apply to subsection B or the (i) expansion of an existing municipal solid waste landfill located in the City of Danville or the City of Suffolk when the owner or operator of the landfill is an authority created pursuant to ¬ß &lt;a href='http://law.lis.virginia.gov/vacode/15.2-5102/'&gt;15.2-5102&lt;/a&gt; that has applied for a permit under ¬ß 404 of the federal Clean Water Act prior to January 1, 1989, and the owner or operator has received a permit under ¬ß 404 of the federal Clean Water Act and the Virginia Water Resources and Wetlands Protection Program, Article 2.2 (¬ß &lt;a href='http://law.lis.virginia.gov/vacode/62.1-44.15:20/'&gt;62.1-44.15:20&lt;/a&gt; et seq.) of Chapter 3.1 of Title 62.1, or (ii) construction of a new municipal solid waste landfill in Mecklenburg County and provided that the municipal solid waste landfills covered under clauses (i) and (ii) have complied with all other applicable federal and state environmental laws and regulations. It is expressly understood that while the provisions of this section provide an exemption to the general siting prohibition contained herein; it is not the intent in so doing to express an opinion on whether or not the project should receive the necessary environmental and regulatory permits to proceed. For the purposes of this section, the term "expansion of a municipal solid waste landfill" shall include the siting and construction of new cells or the expansion of existing cells at the same location.&lt;/p&gt;&lt;p&gt;B. The Director may issue a solid waste permit for the expansion of a municipal solid waste landfill located in a wetland only if the following conditions are met: (i) the proposed landfill site is at least 100 feet from any surface water body and at least one mile from any tidal wetland; (ii) the Director determines, based upon the existing condition of the wetland system, including, but not limited to, sedimentation, toxicity, acidification, nitrification, vegetation, and proximity to existing permitted waste disposal areas, roads or other structures, that the construction or restoration of a wetland system in another location in accordance with a Virginia Water Protection Permit approved by the State Water Control Board would provide higher quality wetlands; and (iii) the permit requires a minimum two-to-one wetlands mitigation ratio. This subsection shall not apply to the exemptions provided in clauses (i) and (ii) of subsection A.&lt;/p&gt;&lt;p&gt;C. Ground water monitoring shall be conducted at least quarterly by the owner or operator of any existing solid waste management landfill, accepting municipal solid waste, that was constructed on a wetland, has a potential hydrologic connection to such a wetland in the event of an escape of liquids from the facility, or is within a mile of such a wetland, unless the Director determines that less frequent monitoring is necessary. This provision shall not limit the authority of the Board or the Director to require that monitoring be conducted more frequently than quarterly. If the landfill is one that accepts only ash, ground water monitoring shall be conducted semiannually, unless more frequent monitoring is required by the Board or the Director. All results shall be reported to the Department.&lt;/p&gt;&lt;p&gt;D. This section shall not apply to landfills which impact less than two acres of nontidal wetlands.&lt;/p&gt;&lt;p&gt;E. For purposes of this section, "wetland" means any tidal wetland or nontidal wetland contiguous to any tidal wetland or surface water body.&lt;/p&gt;&lt;p&gt;F. There shall be no additional exemptions granted from this section unless (i) the proponent has submitted to the Department an assessment of the potential impact to wetlands, the need for the exemption, and the alternatives considered and (ii) the Department has made the information available for public review for at least 60 days prior to the first day of the next Regular Session of the General Assembly.&lt;/p&gt;&lt;p&gt;1999, c. &lt;a href='http://lis.virginia.gov/cgi-bin/legp604.exe?991+ful+CHAP0876'&gt;876&lt;/a&gt;; 2001, c. &lt;a href='http://lis.virginia.gov/cgi-bin/legp604.exe?011+ful+CHAP0767'&gt;767&lt;/a&gt;; 2005, c. &lt;a href='http://lis.virginia.gov/cgi-bin/legp604.exe?051+ful+CHAP0920'&gt;920&lt;/a&gt;; 2007, cc. &lt;a href='http://lis.virginia.gov/cgi-bin/legp604.exe?071+ful+CHAP0659'&gt;659&lt;/a&gt;, &lt;a href='http://lis.virginia.gov/cgi-bin/legp604.exe?071+ful+CHAP0813'&gt;813&lt;/a&gt;.&lt;/p&gt;</t>
  </si>
  <si>
    <t>¬ß 10.1-1409</t>
  </si>
  <si>
    <t>Revocation or amendment of permits.</t>
  </si>
  <si>
    <t>&lt;p&gt;A. Any permit issued by the Director pursuant to this article may be revoked, amended or suspended on any of the following grounds or on such other grounds as may be provided by the regulations of the Board:&lt;/p&gt;&lt;p&gt;1. The permit holder has violated any regulation or order of the Board, any condition of a permit, any provision of this chapter, or any order of a court, where such violation results in a release of harmful substances into the environment or poses a threat of release of harmful substances into the environment or presents a hazard to human health, or the violation is representative of a pattern of serious or repeated violations which, in the opinion of the Director, demonstrate the permittee's disregard for or inability to comply with applicable laws, regulations or requirements;&lt;/p&gt;&lt;p&gt;2. The sanitary landfill or other facility used for disposal, storage or treatment of solid waste is maintained or operated in such a manner as to pose a substantial present or potential hazard to human health or the environment;&lt;/p&gt;&lt;p&gt;3. The sanitary landfill, or other facility used for the disposal, storage or treatment of solid waste, because of its location, construction or lack of protective construction or measures to prevent pollution, poses a substantial present or potential hazard to human health or the environment;&lt;/p&gt;&lt;p&gt;4. Leachate or residues from the sanitary landfill or other facility used for the disposal, storage or treatment of solid waste pose a substantial threat of contamination or pollution of the air, surface waters or ground water;&lt;/p&gt;&lt;p&gt;5. The person to whom the permit was issued abandons or ceases to operate the facility, or sells, leases or transfers the facility without properly transferring the permit in accordance with the regulations of the Board;&lt;/p&gt;&lt;p&gt;6. As a result of changes in key personnel, the Director finds that the requirements necessary for issuance of a permit are no longer satisfied;&lt;/p&gt;&lt;p&gt;7. The applicant has knowingly or willfully misrepresented or failed to disclose a material fact in applying for a permit or in his disclosure statement, or in any other report or certification required under this law or under the regulations of the Board, or has knowingly or willfully failed to notify the Director of any material change to the information in its disclosure statement; or&lt;/p&gt;&lt;p&gt;8. Any key personnel has been convicted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Chapter 34 (¬ß &lt;a href='http://law.lis.virginia.gov/vacode/54.1-3400/'&gt;54.1-3400&lt;/a&gt; et seq.) of Title 54.1; racketeering; violation of antitrust laws; or has been adjudged by an administrative agency or a court of competent jurisdiction to have violated the environmental protection laws of the United States, the Commonwealth or any other state and the Director determines that such conviction or adjudication is sufficiently probative of the applicant's inability or unwillingness to operate the facility in a lawful manner, as to warrant denial, revocation, amendment or suspension of the permit.&lt;/p&gt;&lt;p&gt;In making such determination, the Director shall consider:&lt;/p&gt;&lt;p&gt;(a) The nature and details of the acts attributed to key personnel;&lt;/p&gt;&lt;p&gt;(b) The degree of culpability of the applicant, if any;&lt;/p&gt;&lt;p&gt;(c) The applicant's policy or history of discipline of key personnel for such activities;&lt;/p&gt;&lt;p&gt;(d) Whether the applicant has substantially complied with all rules, regulations, permits, orders and statutes applicable to the applicant's activities in Virginia;&lt;/p&gt;&lt;p&gt;(e) Whether the applicant has implemented formal management controls to minimize and prevent the occurrence of such violations; and&lt;/p&gt;&lt;p&gt;(f) Mitigation based upon demonstration of good behavior by the applicant including, without limitation, prompt payment of damages, cooperation with investigations, termination of employment or other relationship with key personnel or other persons responsible for the violations or other demonstrations of good behavior by the applicant that the Director finds relevant to its decision.&lt;/p&gt;&lt;p&gt;B. The Director may amend or attach conditions to a permit when:&lt;/p&gt;&lt;p&gt;1. There is a significant change in the manner and scope of operation which may require new or additional permit conditions or safeguards to protect the public health and environment;&lt;/p&gt;&lt;p&gt;2. There is found to be a possibility of pollution causing significant adverse effects on the air, land, surface water or ground water;&lt;/p&gt;&lt;p&gt;3. Investigation has shown the need for additional equipment, construction, procedures and testing to ensure the protection of the public health and the environment from significant adverse effects; or&lt;/p&gt;&lt;p&gt;4. The amendment is necessary to meet changes in applicable regulatory requirements.&lt;/p&gt;&lt;p&gt;C. If the Director finds that solid wastes are no longer being stored, treated or disposed at a facility in accordance with Board regulations, he may revoke the permit issued for such facility. As a condition to granting or continuing in effect a permit, he may also require the permittee to provide perpetual care and surveillance of the facility.&lt;/p&gt;&lt;p&gt;D. If the Director summarily suspends a permit pursuant to subdivision 18 of ¬ß &lt;a href='http://law.lis.virginia.gov/vacode/10.1-1402/'&gt;10.1-1402&lt;/a&gt;, the Director shall hold a conference pursuant to ¬ß &lt;a href='http://law.lis.virginia.gov/vacode/2.2-4019/'&gt;2.2-4019&lt;/a&gt; within forty-eight hours to consider whether to continue the suspension pending a hearing to amend or revoke the permit, or to issue any other appropriate order. Notice of the hearing shall be delivered at the conference or sent at the time the permit is suspended. Any person whose permit is suspended by the Director shall cease activity for which the permit was issued until the permit is reinstated by the Director or by a court.&lt;/p&gt;&lt;p&gt;1986, c. 492, ¬ß 10-272; 1988, cc. 569, 891; 1990, c. 919.&lt;/p&gt;</t>
  </si>
  <si>
    <t>¬ß 10.1-1410</t>
  </si>
  <si>
    <t>Financial responsibility for abandoned facilities; penalties.</t>
  </si>
  <si>
    <t>&lt;p&gt;A. The Board shall promulgate regulations which ensure that if a facility for the disposal, transfer, or treatment of solid waste is abandoned, the costs associated with protecting the public health and safety from the consequences of such abandonment may be recovered from the person abandoning the facility. A facility that receives solid waste from a ship, barge or other vessel and is regulated under ¬ß &lt;a href='http://law.lis.virginia.gov/vacode/10.1-1454.1/'&gt;10.1-1454.1&lt;/a&gt; shall be considered a transfer facility for the purposes of this subsection.&lt;/p&gt;&lt;p&gt;B. The regulations may include provisions for bonding, the creation of a trust fund to be maintained within the Department, self-insurance, other forms of commercial insurance, or such other mechanism as the Department may deem appropriate. Regulations governing the amount thereof shall take into consideration the potential for contamination and injury by the solid waste, the cost of disposal of the solid waste and the cost of restoring the facility to a safe condition. Any bonding requirements shall include a provision authorizing the use of personal bonds or other similar surety deemed sufficient to provide the protections specified in subsection A upon a finding by the Director that commercial insurance or surety bond cannot be obtained in the voluntary market due to circumstances beyond the control of the permit holder. Any commercial insurance or surety obtained in the voluntary market shall be written by an insurer licensed pursuant to Chapter 10 (¬ß &lt;a href='http://law.lis.virginia.gov/vacode/38.2-1000/'&gt;38.2-1000&lt;/a&gt; et seq.) of Title 38.2.&lt;/p&gt;&lt;p&gt;C. No state governmental agency shall be required to comply with such regulations.&lt;/p&gt;&lt;p&gt;D. Forfeiture of any financial obligation imposed pursuant to this section shall not relieve any holder of a permit issued pursuant to the provisions of this article of any other legal obligations for the consequences of abandonment of any facility.&lt;/p&gt;&lt;p&gt;E. Any funds forfeited prior to July 1, 1995, pursuant to this section and the regulations of the Board shall be paid over to the county, city or town in which the abandoned facility is located. The county, city or town in which the facility is located shall expend forfeited funds as necessary to restore and maintain the facility in a safe condition.&lt;/p&gt;&lt;p&gt;F. Any funds forfeited on or after July 1, 1995, pursuant to this section and the regulations of the Board shall be paid over to the Director. The Director shall then expend forfeited funds as necessary solely to restore and maintain the facility in a safe condition. Nothing in this section shall require the Director to expend funds from any other source to carry out the activities contemplated under this subsection.&lt;/p&gt;&lt;p&gt;G. Any person who knowingly and willfully abandons a solid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liable to the Commonwealth and any political subdivision for the costs incurred in abating, controlling, preventing, removing, or containing such harm or threat.&lt;/p&gt;&lt;p&gt;Any person who knowingly and willfully abandons a solid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guilty of a Class 4 felony.&lt;/p&gt;&lt;p&gt;1986, c. 492, ¬ß 10-273; 1987, cc. 258, 291; 1988, c. 891; 1991, c. 702; 1993, c. 837; 1995, c. &lt;a href='http://lis.virginia.gov/cgi-bin/legp604.exe?951+ful+CHAP0739'&gt;739&lt;/a&gt;; 2000, cc. &lt;a href='http://lis.virginia.gov/cgi-bin/legp604.exe?001+ful+CHAP0137'&gt;137&lt;/a&gt;, &lt;a href='http://lis.virginia.gov/cgi-bin/legp604.exe?001+ful+CHAP0138'&gt;138&lt;/a&gt;.&lt;/p&gt;</t>
  </si>
  <si>
    <t>¬ß 10.1-1410.1</t>
  </si>
  <si>
    <t>Sanitary landfill final closure plans; notification requirements.</t>
  </si>
  <si>
    <t>&lt;p&gt;When any owner or operator of a sanitary landfill submits by certified mail a final closure plan in accordance with the requirements of this chapter and the regulations adopted thereunder, the Department shall within ninety days of its receipt of such plan, notify by certified mail the owner or operator of the Department's decision to approve or disapprove the final closure plan. The ninety-day period shall begin on the day the Department receives the plan by certified mail.&lt;/p&gt;&lt;p&gt;1988, cc. 332, 891.&lt;/p&gt;</t>
  </si>
  <si>
    <t>¬ß 10.1-1410.2</t>
  </si>
  <si>
    <t>Landfill postclosure monitoring, maintenance and plans.</t>
  </si>
  <si>
    <t>&lt;p&gt;A. The owner and operator of any solid waste landfill permitted under this chapter shall be responsible for ensuring that such landfill is properly closed in accordance with the Board's regulations and that the landfill is maintained and monitored after closure so as to protect human health and the environment. Maintenance and monitoring of solid waste landfills after closure shall be in accordance with the Board's regulations. At all times during the operational life of a solid waste landfill, the owner and operator shall provide to the Director satisfactory evidence of financial assurance consistent with all federal and state laws and regulations to ensure that the landfill will be:&lt;/p&gt;&lt;p&gt;1. Closed in accordance with the Board's regulations and the closure plan approved for the landfill; and&lt;/p&gt;&lt;p&gt;2. Monitored and maintained after closure, for such period of time as provided in the Board's regulations or for such additional period as the Director shall determine is necessary, in accordance with a postclosure plan approved by the Director.&lt;/p&gt;&lt;p&gt;B. Not less than 180 days prior to the completion of the postclosure monitoring and maintenance period as prescribed by the Board's regulations or by the Director, the owner or operator shall submit to the Director a certificate, signed by a professional engineer licensed in the Commonwealth, that postclosure monitoring and maintenance have been completed in accordance with the postclosure plan. The certificate shall be accompanied by an evaluation, prepared by a professional engineer licensed in the Commonwealth and signed by the owner or operator, assessing and evaluating the landfill's potential for harm to human health and the environment in the event that postclosure monitoring and maintenance are discontinued. If the Director determines that continued postclosure monitoring or maintenance is necessary to prevent harm to human health or the environment, he shall extend the postclosure period for such additional time as the Director deems necessary to protect human health and the environment and shall direct the owner or operator to submit a revised postclosure plan and to continue postclosure monitoring and maintenance in accordance therewith. Requirements for financial assurance as set forth in subsection A shall apply throughout such extended postclosure period.&lt;/p&gt;&lt;p&gt;1999, cc. &lt;a href='http://lis.virginia.gov/cgi-bin/legp604.exe?991+ful+CHAP0584'&gt;584&lt;/a&gt;, &lt;a href='http://lis.virginia.gov/cgi-bin/legp604.exe?991+ful+CHAP0613'&gt;613&lt;/a&gt;, &lt;a href='http://lis.virginia.gov/cgi-bin/legp604.exe?991+ful+CHAP0947'&gt;947&lt;/a&gt;.&lt;/p&gt;</t>
  </si>
  <si>
    <t>¬ß 10.1-1410.3</t>
  </si>
  <si>
    <t>Operating burn pits at closed landfills.</t>
  </si>
  <si>
    <t>&lt;p&gt;The Department shall develop policies and procedures to allow for the infrequent burning of vegetative waste at permitted landfills that have ceased accepting waste but have not been released from postclosure care requirements. The policies and procedures developed shall include measures to ensure protection of public health and the environment, including (i) limits to the amount of vegetative waste that may be burned, (ii) the types of materials that may be burned, (iii) the frequency of the burning, (iv) the length of time the burning occurs, and (v) an evaluation of other alternatives for managing the vegetative waste. Nothing in this section shall be construed to prohibit a city or locality from exercising its authority to regulate such facilities by requiring among other things, permits or approvals.&lt;/p&gt;&lt;p&gt;2006, c. &lt;a href='http://lis.virginia.gov/cgi-bin/legp604.exe?061+ful+CHAP0019'&gt;19&lt;/a&gt;.&lt;/p&gt;</t>
  </si>
  <si>
    <t>¬ß 10.1-1411</t>
  </si>
  <si>
    <t>Regional and local solid waste management plans.</t>
  </si>
  <si>
    <t>&lt;p&gt;A. The Board is authorized to promulgate regulations specifying requirements for local and regional solid waste management plans.&lt;/p&gt;&lt;p&gt;To implement regional plans, the Governor may designate regional boundaries. The governing bodies of the counties, cities and towns within any region so designated shall be responsible for the development and implementation of a comprehensive regional solid waste management plan in cooperation with any planning district commission or commissions in the region. Where a county, city or town is not part of a regional plan, it shall develop and implement a local solid waste management plan in accordance with the Board's regulations. For purposes of this section, each region or locality so designated shall constitute a solid waste planning unit.&lt;/p&gt;&lt;p&gt;B. The Board's regulations shall include all aspects of solid waste management including waste reduction, recycling and reuse, storage, treatment, and disposal and shall require that consideration be given to the handling of all types of nonhazardous solid waste generated in the region or locality. In promulgating such regulations, the Board shall consider urban concentrations, geographic conditions, markets, transportation conditions, and other appropriate factors and shall provide for reasonable variances and exemptions thereto, as well as variances or exemptions from the minimum recycling rates specified herein when market conditions beyond the control of a county, city, town, or region make such mandatory rates unreasonable.&lt;/p&gt;&lt;p&gt;C. The Board's regulations shall permit the following credits, provided that the aggregate of all such credits permitted shall not exceed five percentage points of the annual municipal solid waste recycling rate achieved for each solid waste planning unit:&lt;/p&gt;&lt;p&gt;1. A credit of one ton for each ton of recycling residue generated in Virginia and deposited in a landfill permitted under subsection M of ¬ß &lt;a href='http://law.lis.virginia.gov/vacode/10.1-1408.1/'&gt;10.1-1408.1&lt;/a&gt;;&lt;/p&gt;&lt;p&gt;2. A credit of two percentage points of the minimum recycling rate mandated for the solid waste planning unit for a source reduction program that is implemented with the solid waste planning unit. The existence and operation of such a program shall be certified by the solid waste planning unit;&lt;/p&gt;&lt;p&gt;3. A credit of one ton for each ton of any solid waste material that is reused; and&lt;/p&gt;&lt;p&gt;4. A credit of one ton for each ton of any nonmunicipal solid waste material that is recycled.&lt;/p&gt;&lt;p&gt;D. Each solid waste planning unit shall maintain a minimum recycling rate for municipal solid waste generated within the solid waste planning unit pursuant to the following schedule:&lt;/p&gt;&lt;p&gt;1. Except as provided in subdivision 2, each solid waste planning unit shall maintain a minimum 25 percent recycling rate; or&lt;/p&gt;&lt;p&gt;2. Each solid waste planning unit shall maintain a minimum 15 percent recycling rate if it has (i) a population density rate of less than 100 persons per square mile according to the most recent United States Census, or (ii) a not seasonally adjusted civilian unemployment rate for the immediately preceding calendar year that is at least 50 percent greater than the state average as reported by the Virginia Employment Commission for such year.&lt;/p&gt;&lt;p&gt;After July 1, 2007, no permit for a new sanitary landfill, incinerator, or waste-to-energy facility, or for an expansion, increase in capacity, or increase in the intake rate of an existing sanitary landfill, incinerator, or waste-to-energy facility shall be issued until the solid waste planning unit within which the facility is located has a solid waste management plan approved by the Board in accordance with the regulations, except as provided in this subsection. Failure to attain a mandated municipal solid waste recycling rate shall not be the sole cause for the denial of any permit or permit amendment, except as provided herein for sanitary landfills, incinerators, or waste-to-energy facilities, provided that all components of the solid waste management plan for the planning unit are in compliance with the regulations. The provisions of this subsection shall not be applicable to permits or permit amendments required for the operation or regulatory compliance of any existing facility, regardless of type, nor shall it be cause for the delay of any technical or administrative review of pending amendments thereto.&lt;/p&gt;&lt;p&gt;E. Each solid waste planning unit or locality with a population of greater than 100,000 persons according to the most recent United States census shall prepare and submit a recycling survey report to the Department of Environmental Quality annually. Each solid waste planning unit or locality with a population of 100,000 or less according to the most recent United States census shall prepare and submit a recycling survey report to the Department of Environmental Quality once every four years. Recycling survey reports submitted once every four years shall only be required to include information for the most recent single year. The first reports submitted pursuant to this section shall be submitted by April 30, 2013, for the reporting year ending December 31, 2012.&lt;/p&gt;&lt;p&gt;F. If a county levies a consumer utility tax and the ordinance provides that revenues derived from such source, to the extent necessary, be used for solid waste disposal, the county may charge a town or its residents, establishments and institutions an amount not to exceed their pro rata cost, based upon population for such solid waste management if the town levies a consumer utility tax. This shall not prohibit a county from charging for disposal of industrial or commercial waste on a county-wide basis, including that originating within the corporate limits of towns.&lt;/p&gt;&lt;p&gt;1986, c. 492, ¬ß 10-274; 1987, c. 249; 1988, c. 891; 1989, c. 440; 1990, cc. 574, 781; 1991, c. 237; 1995, c. &lt;a href='http://lis.virginia.gov/cgi-bin/legp604.exe?951+ful+CHAP0216'&gt;216&lt;/a&gt;; 1997, c. &lt;a href='http://lis.virginia.gov/cgi-bin/legp604.exe?971+ful+CHAP0495'&gt;495&lt;/a&gt;; 2006, cc. &lt;a href='http://lis.virginia.gov/cgi-bin/legp604.exe?061+ful+CHAP0007'&gt;7&lt;/a&gt;, &lt;a href='http://lis.virginia.gov/cgi-bin/legp604.exe?061+ful+CHAP0040'&gt;40&lt;/a&gt;; 2012, c. &lt;a href='http://lis.virginia.gov/cgi-bin/legp604.exe?121+ful+CHAP0834'&gt;834&lt;/a&gt;.&lt;/p&gt;</t>
  </si>
  <si>
    <t>¬ß 10.1-1412</t>
  </si>
  <si>
    <t>Contracts by counties, cities and towns.</t>
  </si>
  <si>
    <t>&lt;p&gt;Any county, city or town may enter into contracts for the supply of solid waste to resource recovery facilities.&lt;/p&gt;&lt;p&gt;1986, c. 492, ¬ß 10-275; 1988, c. 891.&lt;/p&gt;</t>
  </si>
  <si>
    <t>¬ß 10.1-1413</t>
  </si>
  <si>
    <t>State aid to localities for solid waste disposal.</t>
  </si>
  <si>
    <t>&lt;p&gt;A. To assist localities in the collection, transportation, disposal and management of solid waste in accordance with federal and state laws, regulations and procedures, each county, city and town may receive for each fiscal year from the general fund of the state treasury sums appropriated for such purposes. The Director shall distribute such grants on a quarterly basis, in advance, in accordance with Board regulations, to those counties, cities and towns which submit applications therefor.&lt;/p&gt;&lt;p&gt;B. Any county, city or town applying for and receiving such funds shall utilize the funds only for the collection, transportation, disposal or management of solid waste. The Director shall cause the use and expenditure of such funds to be audited and all funds not used for the specific purposes stated herein shall be refunded to the general fund.&lt;/p&gt;&lt;p&gt;C. All funds granted under the provisions of this section shall be conditioned upon and subject to the satisfactory compliance by the county, city or town with applicable federal and state legislation and regulations. The Director may conduct periodic inspections to ensure satisfactory compliance.&lt;/p&gt;&lt;p&gt;1986, c. 492, ¬ß 10-276; 1988, c. 891.&lt;/p&gt;</t>
  </si>
  <si>
    <t>¬ß 10.1-1413.1</t>
  </si>
  <si>
    <t>Waste information and assessment program.</t>
  </si>
  <si>
    <t>&lt;p&gt;A. The Department shall report by June 30 of each year the amount of solid waste, by weight or volume, disposed of in the Commonwealth during the preceding calendar year. The report shall identify solid waste by the following categories: (i) municipal solid waste; (ii) construction and demolition debris; (iii) incinerator ash; (iv) sludge other than sludge that is land applied in accordance with ¬ß &lt;a href='http://law.lis.virginia.gov/vacode/62.1-44.19:3/'&gt;62.1-44.19:3&lt;/a&gt;; and (v) tires. For each such category the report shall include an estimate of the amount that was generated outside of the Commonwealth and the jurisdictions where such waste originated, if known. The report shall also estimate the amount of solid waste managed or disposed of by each of the following methods: (i) recycling; (ii) composting; (iii) landfilling; and (iv) incineration.&lt;/p&gt;&lt;p&gt;B. All permitted facilities that treat, store or dispose of solid waste shall provide the Department not more than annually, upon request, with such information in their possession as is reasonably necessary to prepare the report required by this section. At the option of the facility owner, the data collected may include an accounting of the facility's economic benefits to the locality where the facility is located including the value of disposal and recycling facilities provided to the locality at no cost or reduced cost, direct employment associated with the facility, and other economic benefits resulting from the facility during the preceding calendar year. No facility shall be required pursuant to this section to provide information that is a trade secret as defined in ¬ß &lt;a href='http://law.lis.virginia.gov/vacode/59.1-336/'&gt;59.1-336&lt;/a&gt;.&lt;/p&gt;&lt;p&gt;C. This section shall not apply to captive waste management facilities.&lt;/p&gt;&lt;p&gt;1997, c. &lt;a href='http://lis.virginia.gov/cgi-bin/legp604.exe?971+ful+CHAP0512'&gt;512&lt;/a&gt;.&lt;/p&gt;</t>
  </si>
  <si>
    <t>VIRGINIA LANDFILL CLEAN-UP AND CLOSURE FUND</t>
  </si>
  <si>
    <t>¬ß 10.1-1413.2</t>
  </si>
  <si>
    <t>Requirements for landfill closure.</t>
  </si>
  <si>
    <t>&lt;p&gt;The Department shall prioritize the closure of landfills that are owned by local governments or political subdivisions, or that are located in the locality and have been abandoned in violation of this chapter, and are not equipped with liner and leachate control systems meeting the requirements of the Board's regulations. The prioritization shall be based on the greatest threat to human health and the environment. The Department shall establish a schedule, after public notice and a period for public comment, based upon that prioritization requiring municipal solid waste landfills to cease accepting solid waste in, and to prepare financial closure plans for, disposal areas permitted before October 9, 1993. No municipal solid waste landfill may continue accepting waste after 2020 in any disposal area not equipped with a liner system approved by the Department pursuant to a permit issued after October 9, 1993. Notwithstanding the provisions of subsection N of ¬ß &lt;a href='http://law.lis.virginia.gov/vacode/10.1-1408.1/'&gt;10.1-1408.1&lt;/a&gt;, failure by a landfill owner or operator to comply with the schedule established by the Department shall be a violation of this chapter. The provisions of this subsection shall not apply to municipal solid waste landfills utilizing double synthetic liner systems permitted between December 21, 1988, and October 9, 1993, that are part of a post-mining land use plan approved under Chapter 19 (¬ß &lt;a href='http://law.lis.virginia.gov/vacode/45.1-226/'&gt;45.1-226&lt;/a&gt; et seq.) of Title 45.1.&lt;/p&gt;&lt;p&gt;1999, cc. &lt;a href='http://lis.virginia.gov/cgi-bin/legp604.exe?991+ful+CHAP0584'&gt;584&lt;/a&gt;, &lt;a href='http://lis.virginia.gov/cgi-bin/legp604.exe?991+ful+CHAP0613'&gt;613&lt;/a&gt;, &lt;a href='http://lis.virginia.gov/cgi-bin/legp604.exe?991+ful+CHAP0947'&gt;947&lt;/a&gt;; 2000, c. &lt;a href='http://lis.virginia.gov/cgi-bin/legp604.exe?001+ful+CHAP0308'&gt;308&lt;/a&gt;; 2002, cc. &lt;a href='http://lis.virginia.gov/cgi-bin/legp604.exe?021+ful+CHAP0492'&gt;492&lt;/a&gt;, &lt;a href='http://lis.virginia.gov/cgi-bin/legp604.exe?021+ful+CHAP0518'&gt;518&lt;/a&gt;; 2004, c. &lt;a href='http://lis.virginia.gov/cgi-bin/legp604.exe?041+ful+CHAP0872'&gt;872&lt;/a&gt;.&lt;/p&gt;</t>
  </si>
  <si>
    <t>LITTER CONTROL AND RECYCLING</t>
  </si>
  <si>
    <t>¬ß 10.1-1414</t>
  </si>
  <si>
    <t>&lt;p&gt;As used in this article, unless the context requires a different meaning:&lt;/p&gt;&lt;p&gt;"Advisory Board" means the Litter Control and Recycling Fund Advisory Board.&lt;/p&gt;&lt;p&gt;"Beneficial use" means a use that is of benefit as a substitute for natural or commercial products and does not contribute to adverse effects on health or the environment. Beneficial use products are produced by facilities that include beneficiation facilities and recycling centers.&lt;/p&gt;&lt;p&gt;"Beneficiation facility" means a facility that uses methods including sorting by color, removal of contaminants, crushing, grinding, screening, grading, and monitoring of size and quality to produce clean, crushed glass cullet that satisfies the specifications of the end user of the cullet, including a manufacturer of glass containers or fiberglass.&lt;/p&gt;&lt;p&gt;"Disposable package" or "container" means all packages or containers intended or used to contain solids, liquids or materials and so designated.&lt;/p&gt;&lt;p&gt;"Fund" means the Litter Control and Recycling Fund.&lt;/p&gt;&lt;p&gt;"Litter" means all waste material disposable packages or containers but not including the wastes of the primary processes of mining, logging, sawmilling, farming, or manufacturing.&lt;/p&gt;&lt;p&gt;"Litter bag" means a bag, sack, or durable material which is large enough to serve as a receptacle for litter inside a vehicle or watercraft which is similar in size and capacity to a state approved litter bag.&lt;/p&gt;&lt;p&gt;"Litter receptacle" means containers acceptable to the Department for the depositing of litter.&lt;/p&gt;&lt;p&gt;"Person" means any natural person, corporation, association, firm, receiver, guardian, trustee, executor, administrator, fiduciary, representative or group of individuals or entities of any kind.&lt;/p&gt;&lt;p&gt;"Public place" means any area that is used or held out for use by the public, whether owned or operated by public or private interests.&lt;/p&gt;&lt;p&gt;"Recycling" means the process of separating a given waste material from the waste stream and processing it so that it may be used again as a raw material for a product which may or may not be similar to the original product.&lt;/p&gt;&lt;p&gt;"Recycling center" means a facility that (i) accepts recyclable materials that have already been separated at the source from municipal solid waste generated by either residential or commercial producers; (ii) processes source segregated recyclable materials, including mixed-paper fiber materials, metal and plastic postconsumer containers, and glass containers; and (iii) processes and sells recyclable materials according to end-user specifications. "Recycling center" does not include a facility for construction and demolition debris processing, sorting of municipal solid waste, incineration, sorting or processing of industrial waste, composting, or used tire processing.&lt;/p&gt;&lt;p&gt;"Sold within the Commonwealth" or "sales of the business within the Commonwealth" means all sales of retailers engaged in business within the Commonwealth and in the case of manufacturers and wholesalers, sales of products for use and consumption within the Commonwealth.&lt;/p&gt;&lt;p&gt;"Vehicle" includes every device capable of being moved upon a public highway and in, upon, or by which any person or property may be transported upon a public highway, except devices moved by human power or used exclusively upon stationary rails or tracks.&lt;/p&gt;&lt;p&gt;"Watercraft" means any boat, ship, vessel, barge, or other floating craft.&lt;/p&gt;&lt;p&gt;1987, c. 234, ¬ß 10-277.1; 1988, c. 891; 1995, c. &lt;a href='http://lis.virginia.gov/cgi-bin/legp604.exe?951+ful+CHAP0417'&gt;417&lt;/a&gt;; 2018, c. &lt;a href='http://lis.virginia.gov/cgi-bin/legp604.exe?181+ful+CHAP0615'&gt;615&lt;/a&gt;.&lt;/p&gt;</t>
  </si>
  <si>
    <t>¬ß 10.1-1415</t>
  </si>
  <si>
    <t>Litter Control Program.</t>
  </si>
  <si>
    <t>&lt;p&gt;The Department shall support local, regional, and statewide programs to control, prevent, and eliminate litter from the Commonwealth and to encourage the recycling and beneficial use of discarded materials to the maximum practical extent. Every department of state government and all governmental units and agencies of the Commonwealth shall cooperate with the Department in the administration and enforcement of this article.&lt;/p&gt;&lt;p&gt;This article is intended to add to and coordinate existing litter control removal and recycling efforts, and not to terminate existing efforts nor, except as specifically stated, to repeal or affect any state law governing or prohibiting litter or the control and disposition of waste.&lt;/p&gt;&lt;p&gt;1987, c. 234, ¬ß 10-277; 1988, c. 891; 1989, c. 284; 1995, c. &lt;a href='http://lis.virginia.gov/cgi-bin/legp604.exe?951+ful+CHAP0417'&gt;417&lt;/a&gt;; 2018, c. &lt;a href='http://lis.virginia.gov/cgi-bin/legp604.exe?181+ful+CHAP0615'&gt;615&lt;/a&gt;.&lt;/p&gt;</t>
  </si>
  <si>
    <t>¬ß 10.1-1415.1</t>
  </si>
  <si>
    <t>Labeling of plastic container products required; penalty.</t>
  </si>
  <si>
    <t>&lt;p&gt;A. It shall be unlawful for any person to sell, expose for sale, or distribute any plastic bottle or rigid plastic container unless the container is labeled indicating the plastic resin used to produce the container. Such label shall appear on or near the bottom of the container, be clearly visible, and consist of a number placed within three triangulated arrows and letters placed below the triangle of arrows. The triangulated arrows shall be equilateral, formed by three arrows with the apex of each point of the triangle at the midpoint of each arrow, rounded with a short radius. The pointer (arrowhead) of each arrow shall be at the midpoint of each side of the triangle with a short gap separating the pointer from the base of the adjacent arrow. The triangle, formed by three arrows curved at their midpoints, shall depict a clockwise path around the code number. The numbers and letters shall be as follows:&lt;/p&gt;&lt;p&gt;1. For polyethylene terepthalate, the letters "PETE" and the number 1.&lt;/p&gt;&lt;p&gt;2. For high density polyethylene, the letters "HDPE" and the number 2.&lt;/p&gt;&lt;p&gt;3. For vinyl, the letter "V" and the number 3.&lt;/p&gt;&lt;p&gt;4. For low density polyethylene, the letters "LDPE" and the number 4.&lt;/p&gt;&lt;p&gt;5. For polypropylene, the letters "PP" and the number 5.&lt;/p&gt;&lt;p&gt;6. For polystyrene, the letters "PS" and the number 6.&lt;/p&gt;&lt;p&gt;7. For any other plastic resin, the letters "OTHER" and the number 7.&lt;/p&gt;&lt;p&gt;B. As used in subsection A of this section:&lt;/p&gt;&lt;p&gt;"Container," unless otherwise specified, refers to "rigid plastic container" or "plastic bottle" as those terms are defined below.&lt;/p&gt;&lt;p&gt;"Plastic bottle" means a plastic container intended for single use that has a neck that is smaller than the container, accepts a screw-type, snap cap or other closure and has a capacity of sixteen fluid ounces or more but less than five gallons.&lt;/p&gt;&lt;p&gt;"Rigid plastic container" means any formed or molded container, other than a bottle, intended for single use, composed predominantly of plastic resin, and having a relatively inflexible finite shape or form with a capacity of eight ounces or more but less than five gallons.&lt;/p&gt;&lt;p&gt;C. Any person convicted of a violation of the provisions of subsection A of this section shall be punished by a fine of not more than fifty dollars. Each day of violation shall constitute a separate offense.&lt;/p&gt;&lt;p&gt;1990, c. 519.&lt;/p&gt;</t>
  </si>
  <si>
    <t>¬ß 10.1-1415.2</t>
  </si>
  <si>
    <t>Plastic holding device prohibited.</t>
  </si>
  <si>
    <t>&lt;p&gt;A. On and after January 1, 1993, it shall be unlawful to sell or offer for sale beverage containers connected to each other, using rings or other devices constructed of plastic which is not degradable or recyclable.&lt;/p&gt;&lt;p&gt;B. For the purpose of this section:&lt;/p&gt;&lt;p&gt;"Beverage container" means the individual bottle, can, jar, or other sealed receptacle, in which a beverage is sold, and which is constructed of metal, glass, or plastic, or other material, or any combination of these materials. "Beverage container" does not include cups or other similar open or loosely sealed containers.&lt;/p&gt;&lt;p&gt;"Degradable" means decomposition by photodegradation or biodegradation within a reasonable period of time upon exposure to natural elements.&lt;/p&gt;&lt;p&gt;1991, c. 209.&lt;/p&gt;</t>
  </si>
  <si>
    <t>¬ß 10.1-1416</t>
  </si>
  <si>
    <t>Collection and survey of litter.</t>
  </si>
  <si>
    <t>&lt;p&gt;Collections and surveys of the kinds of litter that are discarded in violation of the laws of the Commonwealth shall be conducted as the need is determined by the Department, after receipt of the recommendations of the Advisory Board, or as directed by the General Assembly. The survey shall include litter found throughout the Commonwealth, including standard metropolitan statistical areas and rural and recreational areas. To the fullest extent possible, in standard metropolitan statistical areas the Department of Transportation shall make use of local litter and trash collection services through arrangements with local governing bodies and appropriate agencies, in the discharge of the duties imposed by this section. The Department of Transportation shall report to the Governor, the General Assembly and the Department as to the amount of litter collected pursuant to this section and shall include in its report an analysis of litter types, their weights and volumes, and, where practicable, the recyclability of the types of products, packages, wrappings and containers which compose the principal amounts of the litter collected. The products whose packages, wrappings and containers constitute the litter shall include, but not be limited to the following categories:&lt;/p&gt;&lt;p&gt;1. Food for human or pet consumption;&lt;/p&gt;&lt;p&gt;2. Groceries;&lt;/p&gt;&lt;p&gt;3. Cigarettes and tobacco products;&lt;/p&gt;&lt;p&gt;4. Soft drinks and carbonated waters;&lt;/p&gt;&lt;p&gt;5. Beer and other malt beverages;&lt;/p&gt;&lt;p&gt;6. Wine;&lt;/p&gt;&lt;p&gt;7. Newspapers and magazines;&lt;/p&gt;&lt;p&gt;8. Paper products and household paper;&lt;/p&gt;&lt;p&gt;9. Glass containers;&lt;/p&gt;&lt;p&gt;10. Metal containers;&lt;/p&gt;&lt;p&gt;11. Plastic or fiber containers made of synthetic material;&lt;/p&gt;&lt;p&gt;12. Cleaning agents and toiletries;&lt;/p&gt;&lt;p&gt;13. Nondrug drugstore sundry products;&lt;/p&gt;&lt;p&gt;14. Distilled spirits; and&lt;/p&gt;&lt;p&gt;15. Motor vehicle parts.&lt;/p&gt;&lt;p&gt;1987, c. 234, ¬ß 10-277.3; 1988, c. 891; 1995, c. &lt;a href='http://lis.virginia.gov/cgi-bin/legp604.exe?951+ful+CHAP0417'&gt;417&lt;/a&gt;.&lt;/p&gt;</t>
  </si>
  <si>
    <t>¬ß 10.1-1417</t>
  </si>
  <si>
    <t>Enforcement of article.</t>
  </si>
  <si>
    <t>&lt;p&gt;The Department shall have the authority to contract with other state and local governmental agencies having law-enforcement powers for services and personnel reasonably necessary to carry out the provisions of this article. In addition, all law-enforcement officers in the Commonwealth and those employees of the Department of Game and Inland Fisheries vested with police powers shall enforce the provisions of this article and regulations adopted hereunder, and are hereby empowered to arrest without warrant, persons violating any provision of this article or any regulations adopted hereunder. The foregoing enforcement officers may serve and execute all warrants and other process issued by the courts in enforcing the provisions of this article and regulations adopted hereunder.&lt;/p&gt;&lt;p&gt;1987, c. 234, ¬ß 10-277.4; 1988, c. 891.&lt;/p&gt;</t>
  </si>
  <si>
    <t>¬ß 10.1-1418</t>
  </si>
  <si>
    <t>&lt;p&gt;Every person convicted of a violation of this article for which no penalty is specifically provided shall be punished by a fine of not more than fifty dollars for each such violation.&lt;/p&gt;&lt;p&gt;1987, c. 234, ¬ß 10-277.5; 1988, c. 891.&lt;/p&gt;</t>
  </si>
  <si>
    <t>¬ß 10.1-1418.1</t>
  </si>
  <si>
    <t>Improper disposal of solid waste; civil penalties.</t>
  </si>
  <si>
    <t>&lt;p&gt;A. It shall be the duty of all persons to dispose of their solid waste in a legal manner.&lt;/p&gt;&lt;p&gt;B. Any owner of real estate in this Commonwealth, including the Commonwealth or any political subdivision thereof, upon whose property a person improperly disposes of solid waste without the landowner's permission, shall be entitled to bring a civil action for such improper disposal of solid waste. When litter is improperly disposed upon land owned by the Commonwealth, any resident of the Commonwealth shall have standing to bring a civil action for such improper disposal of solid waste. When litter is improperly disposed of upon land owned by any political subdivision of this Commonwealth, any resident of that political subdivision shall have standing to bring a civil action for such improper disposal of solid waste. When any person improperly disposes of solid waste upon land within the jurisdiction of any political subdivision, that political subdivision shall have standing to bring a civil action for such improper disposal of solid waste.&lt;/p&gt;&lt;p&gt;C. In any civil action brought pursuant to the provisions of this section, when the plaintiff establishes by a preponderance of the evidence that (i) the solid waste or any portion thereof had been in possession of the defendant prior to being improperly disposed of on any of the properties referred to in subsection A of this section and (ii) no permission had been given to the defendant to place the solid waste on such property, there shall be a rebuttable presumption that the defendant improperly disposed of the solid waste. When the solid waste has been ejected from a motor vehicle, the owner or operator of such motor vehicle shall in any civil action be presumed to be the person ejecting such matter. However, such presumption shall be rebuttable by competent evidence. This presumption shall not be applicable to a motor vehicle rental or leasing company that owns the vehicle.&lt;/p&gt;&lt;p&gt;D. Whenever a court finds that a person has improperly disposed of solid waste pursuant to the provisions of this section, the court shall assess a civil penalty of up to $5,000 against such defendant. All civil penalties assessed pursuant to this section shall be paid into the state treasury and deposited by the State Treasurer into the Virginia Environmental Emergency Response Fund pursuant to Chapter 25 (¬ß &lt;a href='http://law.lis.virginia.gov/vacode/10.1-2500/'&gt;10.1-2500&lt;/a&gt; et seq.) of this title, except as provided in subsection E.&lt;/p&gt;&lt;p&gt;E. Any civil penalty assessed pursuant to this section in a civil action brought by a political subdivision shall be paid into the treasury of the political subdivision, except where the violator of this section is the political subdivision or its agent.&lt;/p&gt;&lt;p&gt;F. A court may award any person or political subdivision bringing suit pursuant to this section the cost of suit and reasonable attorney's fees.&lt;/p&gt;&lt;p&gt;1990, c. 430; 1991, c. 718; 1992, c. 27; 1997, c. &lt;a href='http://lis.virginia.gov/cgi-bin/legp604.exe?971+ful+CHAP0353'&gt;353&lt;/a&gt;.&lt;/p&gt;</t>
  </si>
  <si>
    <t>¬ß 10.1-1418.2</t>
  </si>
  <si>
    <t>Improper disposal of tires; exemption; penalty.</t>
  </si>
  <si>
    <t>&lt;p&gt;A. For the purposes of this section:&lt;/p&gt;&lt;p&gt;"Convenience center" means a collection point for the temporary storage of waste tires provided for individuals who choose to transport waste tires generated on their own premises to an established centralized point, rather than directly to a disposal facility. To be classified as a convenience center, the collection point shall not receive waste tires from collection vehicles that have collected waste from more than one real property owner. A convenience center shall have a system of regularly scheduled collections and may be covered or uncovered.&lt;/p&gt;&lt;p&gt;"Speculatively accumulated waste tires" means any waste tires that are accumulated before being used, reused, or reclaimed or in anticipation of potential use, reuse, or reclamation. Waste tires are not being accumulated speculatively when at least 75 percent of the waste tires accumulated are being removed from the site annually.&lt;/p&gt;&lt;p&gt;B. It shall be unlawful for any person to store, dispose of, speculatively accumulate or otherwise place more than 100 waste tires on public or private property, without first having obtained a permit as required by ¬ß &lt;a href='http://law.lis.virginia.gov/vacode/10.1-1408.1/'&gt;10.1-1408.1&lt;/a&gt; or in a manner inconsistent with any local ordinance. No person shall allow others to store, dispose of, speculatively accumulate or otherwise place on his property more than 100 waste tires, without first having obtained a permit as required by ¬ß &lt;a href='http://law.lis.virginia.gov/vacode/10.1-1408.1/'&gt;10.1-1408.1&lt;/a&gt;.&lt;/p&gt;&lt;p&gt;C. Any person who knowingly violates any provision of this section shall be guilty of a Class 1 misdemeanor. However, any person who knowingly violates any provision of this section and such violation involves 500 or more waste tires shall be guilty of a Class 6 felony.&lt;/p&gt;&lt;p&gt;D. Salvage yards licensed by the Department of Motor Vehicles shall be exempt from this section, provided that they are holding fewer than 300 waste tires and that the waste tires do not pose a hazard or a nuisance or present a threat to human health and the environment.&lt;/p&gt;&lt;p&gt;E. As used in this section, the terms "store" and "otherwise place" shall not be construed as meaning the holding of fewer than 500 tires for bona fide uses related to the growing, harvesting or processing of agricultural or forest products.&lt;/p&gt;&lt;p&gt;F. The provisions of this section shall not apply to the (i) storage of less than 1,500 waste tires in a container at a convenience center or at a salvage yard licensed by the Department of Motor Vehicles, as long as the tires are not being speculatively accumulated, or (ii) storage of tires for recycling or for processing to use in manufacturing a new product, as long as the tires are not being speculatively accumulated.&lt;/p&gt;&lt;p&gt;G. The provisions of this section shall not apply to the storage of tires for recycling or for processing to use in manufacturing a new product, as long as the tires are not being speculatively accumulated.&lt;/p&gt;&lt;p&gt;H. Nothing in this section shall limit enforcement of the prohibitions against littering and the improper disposal of solid waste contained elsewhere in this chapter.&lt;/p&gt;&lt;p&gt;1994, c. &lt;a href='http://lis.virginia.gov/cgi-bin/legp604.exe?941+ful+CHAP0556'&gt;556&lt;/a&gt;; 1997, c. &lt;a href='http://lis.virginia.gov/cgi-bin/legp604.exe?971+ful+CHAP0353'&gt;353&lt;/a&gt;; 2003, c. &lt;a href='http://lis.virginia.gov/cgi-bin/legp604.exe?031+ful+CHAP0101'&gt;101&lt;/a&gt;.&lt;/p&gt;</t>
  </si>
  <si>
    <t>¬ß 10.1-1418.3</t>
  </si>
  <si>
    <t>Liability for large waste tire pile fires; exclusions.</t>
  </si>
  <si>
    <t>&lt;p&gt;A. For the purposes of this section:&lt;/p&gt;&lt;p&gt;"Tire pile" means an unpermitted accumulation of more than 100 waste tires.&lt;/p&gt;&lt;p&gt;B. For any tire pile that (i) is included in the survey of waste tire piles completed by the Department in 1993 or (ii) contains tires that were placed on property with the consent of the property owner, any person who owns or is legally responsible for such a tire pile that burns or is burned and any person who owns or is legally responsible for the property where the tire pile is located shall be responsible for the damage caused by the fire and by any waste or chemical constituents released into the environment to any person who sustains damage from the fire or from any released wastes or chemical constituents. It shall not be necessary for the claimant to show that the damage was caused by negligence on the part of such owners, legally responsible persons or other person who set or caused to be set the fire that burns the tires. Damages include, but are not limited to, the cost for any repair, replacement, remediation, or other appropriate action required as a result of the fire. This liability shall be in addition to, and not in lieu of, any other liability authorized by statute or regulation. Without limiting what constitutes consent, acceptance of compensation for the placement of tires on one's property shall be deemed to be consent.&lt;/p&gt;&lt;p&gt;C. Any person who sets or causes to be set the fire that burns the tire pile shall be responsible for the damage caused by the fire and by any waste or chemical constituents released into the environment to any person who sustains damage from the fire or from any released wastes or chemical constituents. It shall not be necessary for the claimant to show that the damage was caused by negligence on the part of such owners, legally responsible persons or other persons who set or caused to be set the fire that burns the tires. Damages shall include, but are not limited to, the cost for any repair, replacement, remediation, or other appropriate action required as a result of the fire. This liability shall be in addition to, and not in lieu of, any liability authorized by statute or regulation.&lt;/p&gt;&lt;p&gt;D. Any person who transfers waste tires for disposition and has taken all reasonable steps to ensure proper disposition of the waste tires shall not be held liable under the standard set forth in this section. Documentation that a person has taken all reasonable steps to ensure proper disposition of the waste tires may include, but is not limited to, utilization of the Waste Tire Certification developed by the Department and any equivalent manifest or tracking system.&lt;/p&gt;&lt;p&gt;1996, c. &lt;a href='http://lis.virginia.gov/cgi-bin/legp604.exe?961+ful+CHAP0734'&gt;734&lt;/a&gt;; 2003, c. &lt;a href='http://lis.virginia.gov/cgi-bin/legp604.exe?031+ful+CHAP0101'&gt;101&lt;/a&gt;.&lt;/p&gt;</t>
  </si>
  <si>
    <t>¬ß 10.1-1418.4</t>
  </si>
  <si>
    <t>Removal of waste tire piles; cost recovery; right of entry.</t>
  </si>
  <si>
    <t>&lt;p&gt;Notwithstanding any other provision, upon the failure of any owner or operator to remove or remediate a waste tire pile in accordance with an order issued pursuant to this chapter or ¬ß &lt;a href='http://law.lis.virginia.gov/vacode/10.1-1186/'&gt;10.1-1186&lt;/a&gt;, the Director may enter the property and remove the waste tires. The Director is authorized to recover from the owner of the site or the operator of the tire pile the actual and reasonable costs incurred to complete such removal or remediation. If a request for reimbursement is not paid within 30 days of the receipt of a written demand for reimbursement, the Director may refer the demand for reimbursement to the Attorney General for collection or may secure a lien in accordance with ¬ß &lt;a href='http://law.lis.virginia.gov/vacode/10.1-1418.5/'&gt;10.1-1418.5&lt;/a&gt;.&lt;/p&gt;&lt;p&gt;2003, c. &lt;a href='http://lis.virginia.gov/cgi-bin/legp604.exe?031+ful+CHAP0101'&gt;101&lt;/a&gt;.&lt;/p&gt;</t>
  </si>
  <si>
    <t>¬ß 10.1-1418.5</t>
  </si>
  <si>
    <t>Lien for waste tire pile removal.</t>
  </si>
  <si>
    <t>&lt;p&gt;A. The Commonwealth shall have a lien, if perfected as hereinafter provided, on land subject to removal action under ¬ß &lt;a href='http://law.lis.virginia.gov/vacode/10.1-1418.4/'&gt;10.1-1418.4&lt;/a&gt; for the amount of the actual and reasonable costs incurred to complete such removal action.&lt;/p&gt;&lt;p&gt;B. The Director shall perfect the lien given under the provisions of this section by filing, within six months after completion of the removal, in the clerk's office of the court of the county or city in which the land or any part of the land is situated, a statement consisting of (i) the name of the owner of record of the property sought to be charged, (ii) an itemized account of moneys expended for the removal work, and (iii) a brief description of the property to which the lien attaches.&lt;/p&gt;&lt;p&gt;C. It shall be the duty of the clerk of the court in whose office the statement described in subsection B is filed to record the statement in the deed books of the office and to index the statement in the general index of deeds in the name of the Commonwealth as well as the owner of the property, and shall show the type of such lien. From the time of such recording and indexing, all persons shall be deemed to have notice thereof.&lt;/p&gt;&lt;p&gt;D. Liens acquired under this section shall have priority as a lien second only to the lien of real estate taxes imposed upon the land.&lt;/p&gt;&lt;p&gt;E. Any party having an interest in the real property against which a lien has been filed may, within 60 days of such filing, petition the court of equity having jurisdiction wherein the property or some portion of the property is located to hold a hearing to review the amount of the lien. After reasonable notice to the Director, the court shall hold a hearing to determine whether such costs were reasonable. If the court determines that such charges were excessive, it shall determine the proper amount and order that the lien and the record be amended to show the new amount.&lt;/p&gt;&lt;p&gt;F. Liens acquired under this article shall be satisfied to the extent of the value of the consideration received at the time of transfer of ownership. Any unsatisfied portion shall remain as a lien on the property and shall be satisfied in accordance with this section. The proceeds from any lien shall be deposited in the Waste Tire Trust Fund established pursuant to ¬ß &lt;a href='http://law.lis.virginia.gov/vacode/10.1-1422.3/'&gt;10.1-1422.3&lt;/a&gt;. If an owner fails to satisfy a lien as provided herein, the Director may proceed to enforce the lien by a bill filed in the court of equity having jurisdiction wherein the property or some portion of the property is located.&lt;/p&gt;&lt;p&gt;2003, c. &lt;a href='http://lis.virginia.gov/cgi-bin/legp604.exe?031+ful+CHAP0101'&gt;101&lt;/a&gt;.&lt;/p&gt;</t>
  </si>
  <si>
    <t>¬ß 10.1-1419</t>
  </si>
  <si>
    <t>Litter receptacles; placement; penalty for violations.</t>
  </si>
  <si>
    <t>&lt;p&gt;A. The Board shall promulgate regulations establishing reasonable guidelines for the owners or persons in control of any property which is held out to the public as a place for assemblage, the transaction of business, recreation or as a public way who may be required to place and maintain receptacles acceptable to the Board.&lt;/p&gt;&lt;p&gt;In formulating such regulations the Board shall consider, among other public places, the public highways of the Commonwealth, all parks, campgrounds, trailer parks, drive-in restaurants, construction sites, gasoline service stations, shopping centers, retail store parking lots, parking lots of major industrial and business firms, marinas, boat launching areas, boat moorage and fueling stations, public and private piers and beaches and bathing areas. The number of such receptacles required to be placed as specified herein shall be determined by the Board and related to the need for such receptacles. Such litter receptacles shall be maintained in a manner to prevent overflow or spillage.&lt;/p&gt;&lt;p&gt;B. A person owning or operating any establishment or public place in which litter receptacles of a design acceptable to the Board are required by this section shall procure and place such receptacles at his own expense on the premises in accordance with Board regulations.&lt;/p&gt;&lt;p&gt;C. Any person who fails to place and maintain such litter receptacles on the premises in the number and manner required by Board regulation, or who violates the provisions of this section or regulations adopted hereunder shall be subject to a fine of twenty-five dollars for each day of violation.&lt;/p&gt;&lt;p&gt;1987, c. 234, ¬ß 10-277.6; 1988, c. 891.&lt;/p&gt;</t>
  </si>
  <si>
    <t>¬ß 10.1-1420</t>
  </si>
  <si>
    <t>Litter bag.</t>
  </si>
  <si>
    <t>&lt;p&gt;The Department may design and produce a litter bag bearing the state anti-litter symbol and a statement of the penalties prescribed for littering. Such litter bags may be distributed by the Department of Motor Vehicles at no charge to the owner of every licensed vehicle in the Commonwealth at the time and place of the issuance of a license or renewal thereof. The Department may make the litter bags available to the owners of watercraft in the Commonwealth and may also provide the litter bags at no charge to tourists and visitors at points of entry into the Commonwealth and at visitor centers to the operators of incoming vehicles and watercraft.&lt;/p&gt;&lt;p&gt;1987, c. 234, ¬ß 10-277.7; 1988, c. 891.&lt;/p&gt;</t>
  </si>
  <si>
    <t>¬ß 10.1-1421</t>
  </si>
  <si>
    <t>Responsibility for removal of litter from receptacles.</t>
  </si>
  <si>
    <t>&lt;p&gt;The responsibility for the removal of litter from litter receptacles placed at parks, beaches, campgrounds, trailer parks, and other public places shall remain upon those state and local agencies now performing litter removal services. The removal of litter from litter receptacles placed on private property used by the public shall remain the duty of the owner or operator of such private property.&lt;/p&gt;&lt;p&gt;1987, c. 234, ¬ß 10-277.8; 1988, c. 891.&lt;/p&gt;</t>
  </si>
  <si>
    <t>¬ß 10.1-1422</t>
  </si>
  <si>
    <t>Further duties of Department.</t>
  </si>
  <si>
    <t>&lt;p&gt;In addition to the foregoing duties the Department shall:&lt;/p&gt;&lt;p&gt;1. Serve as the coordinating agency between the various industry and business organizations seeking to aid in the recycling, beneficial use, and anti-litter effort;&lt;/p&gt;&lt;p&gt;2. Recommend to local governing bodies that they adopt ordinances similar to the provisions of this article;&lt;/p&gt;&lt;p&gt;3. Cooperate with all local governments to accomplish coordination of local recycling, beneficial use, and anti-litter efforts;&lt;/p&gt;&lt;p&gt;4. Encourage all voluntary local recycling, beneficial use, and anti-litter campaigns seeking to focus the attention of the public on the programs of the Commonwealth to control and remove litter and encourage recycling;&lt;/p&gt;&lt;p&gt;5. Investigate the availability of, and apply for, funds available from any private or public source to be used in the program provided for in this article;&lt;/p&gt;&lt;p&gt;6. Allocate funds annually for the study of available research and development in recycling and litter control, removal, and disposal, as well as study methods for implementation in the Commonwealth of such research and development. In addition, such funds may be used for the development of public educational programs concerning the litter problem and recycling. Grants shall be made available for these purposes to those persons deemed appropriate and qualified by the Board or the Department;&lt;/p&gt;&lt;p&gt;7. Investigate the methods and success of other techniques in recycling and the control of litter, and develop, encourage, and coordinate programs in the Commonwealth to utilize successful techniques in recycling and beneficial use and the control and elimination of litter; and&lt;/p&gt;&lt;p&gt;8. Expend, after receiving the recommendations of the Advisory Board, at least 95% of the funds deposited annually into the Fund pursuant to contracts with localities. The Department may enter into contracts with planning district commissions for the receipt and expenditure of funds attributable to localities which designate in writing to the Department a planning district commission as the agency to receive and expend funds hereunder.&lt;/p&gt;&lt;p&gt;1987, c. 234, ¬ß 10-277.9; 1988, c. 891; 1995, c. &lt;a href='http://lis.virginia.gov/cgi-bin/legp604.exe?951+ful+CHAP0417'&gt;417&lt;/a&gt;; 2006, c. &lt;a href='http://lis.virginia.gov/cgi-bin/legp604.exe?061+ful+CHAP0006'&gt;6&lt;/a&gt;; 2009, c. &lt;a href='http://lis.virginia.gov/cgi-bin/legp604.exe?091+ful+CHAP0409'&gt;409&lt;/a&gt;; 2018, c. &lt;a href='http://lis.virginia.gov/cgi-bin/legp604.exe?181+ful+CHAP0615'&gt;615&lt;/a&gt;.&lt;/p&gt;</t>
  </si>
  <si>
    <t>¬ß 10.1-1422.01</t>
  </si>
  <si>
    <t>Litter Control and Recycling Fund established; use of moneys; purpose of Fund.</t>
  </si>
  <si>
    <t>&lt;p&gt;A. All moneys collected from the taxes imposed under ¬ß¬ß &lt;a href='http://law.lis.virginia.gov/vacode/58.1-1700/'&gt;58.1-1700&lt;/a&gt; through &lt;a href='http://law.lis.virginia.gov/vacode/58.1-1710/'&gt;58.1-1710&lt;/a&gt; and by the taxes increased by Chapter 616 of the 1977 Acts of Assembly, shall be paid into the treasury and credited to a special nonreverting fund known as the Litter Control and Recycling Fund, which is hereby established. The Fund shall be established on the books of the Comptroller. Any moneys remaining in the Fund shall not revert to the general fund but shall remain in the Fund. Interest earned on such moneys shall remain in the Fund and be credited to it. The Director is authorized to release money from the Fund on warrants issued by the Comptroller after receiving and considering the recommendations of the Advisory Board for the purposes enumerated in subsection B of this section.&lt;/p&gt;&lt;p&gt;B. Moneys from the Fund shall be expended, according to the allocation formula established in subsection C of this section, for the following purposes:&lt;/p&gt;&lt;p&gt;1. Local litter prevention and recycling grants to localities that meet the criteria established in ¬ß &lt;a href='http://law.lis.virginia.gov/vacode/10.1-1422.04/'&gt;10.1-1422.04&lt;/a&gt;; and&lt;/p&gt;&lt;p&gt;2. Payment to (i) the Department to process the grants authorized by this article and (ii) the actual administrative costs of the Advisory Board. The Director shall assign one person in the Department to serve as a contact for persons interested in the Fund.&lt;/p&gt;&lt;p&gt;C. All moneys deposited into the Fund shall be expended pursuant to the following allocation formula:&lt;/p&gt;&lt;p&gt;1. Ninety-five percent for grants made to localities pursuant to subdivision B 1 of this section; and&lt;/p&gt;&lt;p&gt;2. Up to a maximum of 5% for the actual administrative expenditures authorized pursuant to subdivision B 2 of this section.&lt;/p&gt;&lt;p&gt;1995, c. &lt;a href='http://lis.virginia.gov/cgi-bin/legp604.exe?951+ful+CHAP0417'&gt;417&lt;/a&gt;; 2006, c. &lt;a href='http://lis.virginia.gov/cgi-bin/legp604.exe?061+ful+CHAP0006'&gt;6&lt;/a&gt;; 2009, c. &lt;a href='http://lis.virginia.gov/cgi-bin/legp604.exe?091+ful+CHAP0409'&gt;409&lt;/a&gt;.&lt;/p&gt;</t>
  </si>
  <si>
    <t>¬ß 10.1-1422.02</t>
  </si>
  <si>
    <t>Litter Control and Recycling Fund Advisory Board established; duties and responsibilities.</t>
  </si>
  <si>
    <t>&lt;p&gt;There is hereby created the Litter Control and Recycling Fund Advisory Board. The Advisory Board shall:&lt;/p&gt;&lt;p&gt;1. Review applications received by the Department for grants from the Fund and make recommendations to the Director for the award of all grants authorized pursuant to ¬ß &lt;a href='http://law.lis.virginia.gov/vacode/10.1-1422.01/'&gt;10.1-1422.01&lt;/a&gt;;&lt;/p&gt;&lt;p&gt;2. Promote the control, prevention and elimination of litter from the Commonwealth and encourage the recycling of discarded materials to the maximum practical extent; and&lt;/p&gt;&lt;p&gt;3. Advise the Director on such other litter control and recycling matters as may be requested by the Director or any other state agency.&lt;/p&gt;&lt;p&gt;1995, c. &lt;a href='http://lis.virginia.gov/cgi-bin/legp604.exe?951+ful+CHAP0417'&gt;417&lt;/a&gt;.&lt;/p&gt;</t>
  </si>
  <si>
    <t>¬ß 10.1-1422.03</t>
  </si>
  <si>
    <t>Membership, meetings, and staffing.</t>
  </si>
  <si>
    <t>&lt;p&gt;A. The Advisory Board shall consist of five persons appointed by the Governor. Three members shall represent persons paying the taxes which are deposited into the Fund and shall include one member appointed from nominations submitted by recognized industry associations representing retailers; one member appointed from nominations submitted by recognized industry associations representing soft drink distributors; and one member appointed from nominations submitted by recognized industry associations representing beer distributors. One member shall be a local litter or recycling coordinator. One member shall be from the general public.&lt;/p&gt;&lt;p&gt;B. The initial terms of the members of the Advisory Board shall expire July 1, 1999, and five members shall be appointed or reappointed effective July 1, 1999, for terms as follows: one member shall be appointed for a term of one year; one member shall be appointed for a term of two years; one member shall be appointed for a term of three years; and two members shall be appointed for terms of four years unless found to violate subsection E of this section. Thereafter, all appointments shall be for terms of four years except for appointments to fill vacancies, which shall be for the unexpired term. They shall not receive a per diem, compensation for their service, or travel expenses.&lt;/p&gt;&lt;p&gt;C. The Advisory Board shall elect a chairman and vice-chairman annually from among its members. The Advisory Board shall meet at least twice annually on such dates and at such times as they determine. Three members of the Advisory Board shall constitute a quorum.&lt;/p&gt;&lt;p&gt;D. Staff support and actual associated administrative expenses of the Advisory Board shall be provided by the Department from funds allocated from the Fund.&lt;/p&gt;&lt;p&gt;E. Any member who is absent from three consecutive meetings of the Advisory Board, as certified by the Chairman of the Advisory Board to the Secretary of the Commonwealth, shall be dismissed as a member of the Advisory Board. The replacement of any dismissed member shall be appointed pursuant to subsection A of this section and meet the same membership criteria as the member who has been dismissed. Vacancies occurring other than by expiration of term shall be filled for the unexpired term. No person shall be eligible to serve on the Advisory Board for more than two terms.&lt;/p&gt;&lt;p&gt;1995, c. &lt;a href='http://lis.virginia.gov/cgi-bin/legp604.exe?951+ful+CHAP0417'&gt;417&lt;/a&gt;; 1998, c. &lt;a href='http://lis.virginia.gov/cgi-bin/legp604.exe?981+ful+CHAP0086'&gt;86&lt;/a&gt;; 2006, c. &lt;a href='http://lis.virginia.gov/cgi-bin/legp604.exe?061+ful+CHAP0006'&gt;6&lt;/a&gt;; 2014, c. &lt;a href='http://lis.virginia.gov/cgi-bin/legp604.exe?141+ful+CHAP0283'&gt;283&lt;/a&gt;.&lt;/p&gt;</t>
  </si>
  <si>
    <t>¬ß 10.1-1422.04</t>
  </si>
  <si>
    <t>Local litter prevention and recycling grants; eligibility and funding process.</t>
  </si>
  <si>
    <t>&lt;p&gt;The Director shall award local litter prevention and recycling grants to localities that apply for such grants and meet the eligibility requirements established in the Department's Guidelines for Litter Prevention and Recycling Grants (DEQ-LPR-2) which were in effect on January 1, 1995, and as may be amended by the Advisory Board after notice and opportunity to be heard by persons interested in grants awarded pursuant to this section. Grants awarded by the Director shall total the amount of Litter Control and Recycling Funds available annually as provided in subdivision B 1 of ¬ß &lt;a href='http://law.lis.virginia.gov/vacode/10.1-1422.01/'&gt;10.1-1422.01&lt;/a&gt;.&lt;/p&gt;&lt;p&gt;1995, c. &lt;a href='http://lis.virginia.gov/cgi-bin/legp604.exe?951+ful+CHAP0417'&gt;417&lt;/a&gt;.&lt;/p&gt;</t>
  </si>
  <si>
    <t>¬ß 10.1-1422.05</t>
  </si>
  <si>
    <t>&lt;p&gt;Repealed by Acts 2009, c. &lt;a href='http://lis.virginia.gov/cgi-bin/legp604.exe?091+ful+CHAP0409'&gt;409&lt;/a&gt;, cl. 2.&lt;/p&gt;</t>
  </si>
  <si>
    <t>¬ß 10.1-1422.06</t>
  </si>
  <si>
    <t>Beneficiation facility as manufacturer for grant purposes.</t>
  </si>
  <si>
    <t>&lt;p&gt;For the purpose of any state or local economic development incentive grant, including a grant awarded pursuant to the provisions of Chapter 51 (¬ß &lt;a href='/vacode/2.2-5100/'&gt;2.2-5100&lt;/a&gt; et seq.) of Title 2.2, a beneficiation facility or recycling center as defined in ¬ß &lt;a href='/vacode/10.1-1414/'&gt;10.1-1414&lt;/a&gt; shall be considered a manufacturer.&lt;/p&gt;&lt;p&gt;2018, c. &lt;a href='http://lis.virginia.gov/cgi-bin/legp604.exe?181+ful+CHAP0615'&gt;615&lt;/a&gt;.&lt;/p&gt;</t>
  </si>
  <si>
    <t>¬ß 10.1-1422.1</t>
  </si>
  <si>
    <t>Disposal of waste tires.</t>
  </si>
  <si>
    <t>&lt;p&gt;The Department shall develop and implement a plan for the management and transportation of all waste tires in the Commonwealth.&lt;/p&gt;&lt;p&gt;1989, c. 630; 1993, c. 211.&lt;/p&gt;</t>
  </si>
  <si>
    <t>¬ß 10.1-1422.2</t>
  </si>
  <si>
    <t>Recycling residues; testing.</t>
  </si>
  <si>
    <t>&lt;p&gt;The Department shall develop and implement a plan for the testing of recycling residues generated in the Commonwealth to determine whether they are nonhazardous. The costs of conducting such tests shall be borne by the person wishing to dispose of such residues.&lt;/p&gt;&lt;p&gt;1990, c. 781.&lt;/p&gt;</t>
  </si>
  <si>
    <t>¬ß 10.1-1422.3</t>
  </si>
  <si>
    <t>Waste Tire Trust Fund established; use of moneys; purpose of Fund.</t>
  </si>
  <si>
    <t>&lt;p&gt;A. All moneys collected pursuant to ¬ß &lt;a href='http://law.lis.virginia.gov/vacode/58.1-642/'&gt;58.1-642&lt;/a&gt;, minus the necessary expenses of the Department of Taxation for the administration of this tire recycling fee as certified by the Tax Commissioner, shall be paid into the treasury and credited to a special nonreverting fund known as the Waste Tire Trust Fund, which is hereby established. Any moneys remaining in the Fund shall not revert to the general fund but shall remain in the Fund. Interest earned on such moneys shall remain in the Fund and be credited to it. The Department of Waste Management is authorized and empowered to release moneys from the Fund, on warrants issued by the State Comptroller, for the purposes enumerated in this section, or any regulations adopted thereunder.&lt;/p&gt;&lt;p&gt;B. Moneys from the Fund shall be expended to:&lt;/p&gt;&lt;p&gt;1. Pay the costs of implementing the waste tire plan authorized by ¬ß &lt;a href='http://law.lis.virginia.gov/vacode/10.1-1422.1/'&gt;10.1-1422.1&lt;/a&gt;, as well as the costs of any programs created by the Department pursuant to such a plan;&lt;/p&gt;&lt;p&gt;2. Provide partial reimbursement to persons for the costs of using waste tires or chips or similar materials; and&lt;/p&gt;&lt;p&gt;3. Pay the costs to remove waste tire piles from property pursuant to ¬ß &lt;a href='http://law.lis.virginia.gov/vacode/10.1-1418.4/'&gt;10.1-1418.4&lt;/a&gt;, to the extent funds are available from the increased revenues generated by the increased tire recycling fee collected beginning July 1, 2003, and ending July 1, 2006, in accordance with ¬ß &lt;a href='http://law.lis.virginia.gov/vacode/58.1-641/'&gt;58.1-641&lt;/a&gt;.&lt;/p&gt;&lt;p&gt;C. Reimbursements under ¬ß &lt;a href='http://law.lis.virginia.gov/vacode/10.1-1422.4/'&gt;10.1-1422.4&lt;/a&gt; shall not be made until regulations establishing reimbursement procedures have become effective.&lt;/p&gt;&lt;p&gt;1993, c. 211; 2003, c. &lt;a href='http://lis.virginia.gov/cgi-bin/legp604.exe?031+ful+CHAP0101'&gt;101&lt;/a&gt;.&lt;/p&gt;</t>
  </si>
  <si>
    <t>¬ß 10.1-1422.4</t>
  </si>
  <si>
    <t>Partial reimbursement for waste tires; eligibility; promulgation of regulations.</t>
  </si>
  <si>
    <t>&lt;p&gt;A. The intent of the partial reimbursement of costs under this section is to promote the use of waste tires by enhancing markets for waste tires or chips or similar materials.&lt;/p&gt;&lt;p&gt;B. Any person who (i) purchases waste tires generated in Virginia and who uses the tires or chips or similar materials for resource recovery or other appropriate uses as established by regulation may apply for partial reimbursement of the cost of purchasing the tires or chips or similar materials or (ii) uses but does not purchase waste tires or chips or similar materials for resource recovery or other appropriate uses as established by regulation may apply for a reimbursement of part of the cost of such use.&lt;/p&gt;&lt;p&gt;C. To be eligible for the reimbursement (i) the waste tires or chips or similar materials shall be generated in Virginia, and (ii) the user of the waste tires shall be the end user of the waste tires or chips or similar materials. The end user does not have to be located in Virginia.&lt;/p&gt;&lt;p&gt;D. Reimbursements from the Waste Tire Trust Fund shall be made at least quarterly.&lt;/p&gt;&lt;p&gt;E. The Board shall promulgate regulations necessary to carry out the provisions of this section. The regulations shall include, but not be limited to:&lt;/p&gt;&lt;p&gt;1. Defining the types of uses eligible for partial reimbursement;&lt;/p&gt;&lt;p&gt;2. Establishing procedures for applying for and processing of reimbursements; and&lt;/p&gt;&lt;p&gt;3. Establishing the amount of reimbursement.&lt;/p&gt;&lt;p&gt;F. For the purposes of this section "end user" means (i) for resource recovery, the person who utilizes the heat content or other forms of energy from the incineration or pyrolysis of waste tires, chips or similar materials and (ii) for other eligible uses of waste tires, the last person who uses the tires, chips, or similar materials to make a product with economic value. If the waste tire is processed by more than one person in becoming a product, the end user is the last person to use the tire as a tire, as tire chips, or as similar material. A person who produces tire chips or similar materials and gives or sells them to another person to use is not an end user.&lt;/p&gt;&lt;p&gt;1993, c. 211; 1997, c. &lt;a href='http://lis.virginia.gov/cgi-bin/legp604.exe?971+ful+CHAP0627'&gt;627&lt;/a&gt;.&lt;/p&gt;</t>
  </si>
  <si>
    <t>¬ß 10.1-1422.5</t>
  </si>
  <si>
    <t>&lt;p&gt;Repealed by Acts 2001, c. &lt;a href='http://lis.virginia.gov/cgi-bin/legp604.exe?011+ful+CHAP0569'&gt;569&lt;/a&gt;.&lt;/p&gt;</t>
  </si>
  <si>
    <t>¬ß 10.1-1422.6</t>
  </si>
  <si>
    <t>Used motor oil, other fluids for automotive engine maintenance, and oil filters; signs; establishment of statewide program.</t>
  </si>
  <si>
    <t>&lt;p&gt;A. The Department shall establish a statewide management program for used motor oil, other fluids for automotive engine maintenance, and oil filters. The program shall encourage the environmentally sound management of motor oil, other fluids used for automotive engine maintenance, and oil filters by (i) educating consumers on the environmental benefits of proper management, (ii) publicizing options for proper disposal, and (iii) promoting a management infrastructure that allows for the convenient recycling of these materials by the public. The Department may contract with a qualified public or private entity to implement this program.&lt;/p&gt;&lt;p&gt;B. The Department shall maintain a statewide list of sites that accept used (i) motor oil, (ii) other fluids used for automotive engine maintenance, and (iii) oil filters from the public. The list shall be updated at least annually. The Department shall create, maintain, and promote a toll-free hotline number and a website where consumers may receive information describing the location of collection sites in their locality to properly dispose of used motor oil, other fluids for automotive engine maintenance, and oil filters.&lt;/p&gt;&lt;p&gt;C. The Department shall establish an ongoing outreach program to existing and potential collection sites that provides a point of contact for questions and disseminates information on (i) the way to establish a collection site, (ii) technical issues associated with being a collection site, and (iii) the benefits of continued participation in the program.&lt;/p&gt;&lt;p&gt;D. Any person who sells motor oil, other fluids used for automotive engine maintenance, or oil filters at the retail level and who does not accept the return of used motor oil, other fluids used for automotive engine maintenance, or oil filters shall post a sign that encourages the environmentally sound management of these products and provides a website address and toll-free hotline number where additional information on the locations of used motor oil, other fluids used for automotive engine maintenance, and oil filters collection sites are available. This sign shall be provided by the Department or its designee to all establishments selling motor oil, other fluids used for automotive engine maintenance, or oil filters. In determining the size and manner in which such signs may be affixed or displayed at the retail establishment, the Department shall give consideration to the space available in such retail establishments.&lt;/p&gt;&lt;p&gt;E. Any person who violates any provision of subsection D shall be subject to a fine of $25.&lt;/p&gt;&lt;p&gt;2001, c. &lt;a href='http://lis.virginia.gov/cgi-bin/legp604.exe?011+ful+CHAP0569'&gt;569&lt;/a&gt;; 2008, c. &lt;a href='http://lis.virginia.gov/cgi-bin/legp604.exe?081+ful+CHAP0646'&gt;646&lt;/a&gt;.&lt;/p&gt;</t>
  </si>
  <si>
    <t>¬ß 10.1-1423</t>
  </si>
  <si>
    <t>Notice to public required.</t>
  </si>
  <si>
    <t>&lt;p&gt;Pertinent portions of this article shall be posted along the public highways of the Commonwealth, at public highway entrances to the Commonwealth, in all campgrounds and trailer parks, at all entrances to state parks, forest lands and recreational areas, at all public beaches, and at other public places in the Commonwealth where persons are likely to be informed of the existence and content of this article and the penalties for violating its provisions.&lt;/p&gt;&lt;p&gt;1987, c. 234, ¬ß 10-277.11; 1988, c. 891.&lt;/p&gt;</t>
  </si>
  <si>
    <t>¬ß 10.1-1424</t>
  </si>
  <si>
    <t>Allowing escape of load material; penalty.</t>
  </si>
  <si>
    <t>&lt;p&gt;No vehicle shall be driven or moved on any highway unless the vehicle is constructed or loaded to prevent any of its load from dropping, sifting, leaking or otherwise escaping therefrom. However, sand or any substance for increasing traction during times of snow and ice may be dropped for the purpose of securing traction, or water or other substances may be sprinkled on a roadway in cleaning or maintaining the roadway by the Commonwealth or local government agency having that responsibility. Any person operating a vehicle from which any glass or objects have fallen or escaped which could constitute an obstruction or damage a vehicle or otherwise endanger travel upon a public highway shall immediately cause the highway to be cleaned of all glass or objects and shall pay any costs therefor. Violation of this section shall constitute a Class 1 misdemeanor.&lt;/p&gt;&lt;p&gt;1986, c. 757, ¬ß 10-211; 1987, c. 234, ¬ß 10-277.12; 1988, c. 891.&lt;/p&gt;</t>
  </si>
  <si>
    <t>¬ß 10.1-1424.1</t>
  </si>
  <si>
    <t>Material containing fully halogenated chloro-fluorocarbons prohibited; penalty.</t>
  </si>
  <si>
    <t>&lt;p&gt;A. On and after January 1, 1992, it shall be unlawful for any distributor or manufacturer knowingly to sell or offer for sale, for purposes of resale, any packaging materials that contain fully halogenated chloro-fluorocarbons as a blowing or expansion agent.&lt;/p&gt;&lt;p&gt;B. Any person convicted of a violation of the provisions of this section shall be guilty of a Class 3 misdemeanor.&lt;/p&gt;&lt;p&gt;1991, c. 101.&lt;/p&gt;</t>
  </si>
  <si>
    <t>¬ß 10.1-1424.2</t>
  </si>
  <si>
    <t>Products containing trichloroethylene prohibited; penalty.</t>
  </si>
  <si>
    <t>&lt;p&gt;As of January 1, 2004, it shall be unlawful for any person to knowingly sell or distribute for retail sale in the Commonwealth any product containing trichloroethylene if such product is manufactured for or commonly used as an adhesive for residential hardwood floor installation.&lt;/p&gt;&lt;p&gt;As of January 1, 2006, it shall be unlawful for any person to knowingly sell or distribute for retail sale in the Commonwealth any product manufactured on or after January 1, 2004, for any household or residential purpose if such product contains trichloroethylene. Any person convicted of a violation of this section shall be guilty of a Class 3 misdemeanor.&lt;/p&gt;&lt;p&gt;2003, c. &lt;a href='http://lis.virginia.gov/cgi-bin/legp604.exe?031+ful+CHAP0620'&gt;620&lt;/a&gt;.&lt;/p&gt;</t>
  </si>
  <si>
    <t>¬ß 10.1-1425</t>
  </si>
  <si>
    <t>Preemption of certain local ordinances.</t>
  </si>
  <si>
    <t>&lt;p&gt;The provisions of this article shall supersede and preempt any local ordinance which attempts to regulate the size or type of any container or package containing food or beverage or which requires a deposit on a disposable container or package.&lt;/p&gt;&lt;p&gt;1987, c. 234, ¬ß 10-277.14; 1988, c. 891.&lt;/p&gt;</t>
  </si>
  <si>
    <t>LEAD ACID BATTERIES</t>
  </si>
  <si>
    <t>¬ß 10.1-1425.1</t>
  </si>
  <si>
    <t>Lead acid batteries; land disposal prohibited; penalty.</t>
  </si>
  <si>
    <t>&lt;p&gt;A. It shall be unlawful for any person to place a used lead acid battery in mixed municipal solid waste or to discard or otherwise dispose of a lead acid battery except by delivery to a battery retailer or wholesaler, or to a secondary lead smelter, or to a collection or recycling facility authorized under the laws of this Commonwealth or by the United States Environmental Protection Agency. As used in this article, the term "lead acid battery" shall mean any wet cell battery.&lt;/p&gt;&lt;p&gt;B. It shall be unlawful for any battery retailer to dispose of a used lead acid battery except by delivery to (i) the agent of a battery wholesaler or a secondary lead smelter, (ii) a battery manufacturer for delivery to a secondary lead smelter, or (iii) a collection or recycling facility authorized under the laws of this Commonwealth or by the United States Environmental Protection Agency.&lt;/p&gt;&lt;p&gt;C. Any person found guilty of a violation of this section shall be punished by a fine of not more than fifty dollars. Each battery improperly disposed of shall constitute a separate violation.&lt;/p&gt;&lt;p&gt;1990, c. 520.&lt;/p&gt;</t>
  </si>
  <si>
    <t>¬ß 10.1-1425.2</t>
  </si>
  <si>
    <t>Collection of lead acid batteries for recycling.</t>
  </si>
  <si>
    <t>&lt;p&gt;Any person selling lead acid batteries at retail or offering lead acid batteries for retail sale in the Commonwealth shall:&lt;/p&gt;&lt;p&gt;1. Accept from customers, at the point of transfer, used lead acid batteries of the type and in a quantity at least equal to the number of new batteries purchased, if offered by customers; and&lt;/p&gt;&lt;p&gt;2. Post written notice which shall be at least 8 1/2 inches by 11 inches in size and which shall include the universal recycling symbol and the following language: (i) "It is illegal to discard a motor vehicle battery or other lead acid battery," (ii) "Recycle your used batteries," and (iii) "State law requires us to accept used motor vehicle batteries or other lead acid batteries for recycling, in exchange for new batteries purchased."&lt;/p&gt;&lt;p&gt;1990, c. 520.&lt;/p&gt;</t>
  </si>
  <si>
    <t>¬ß 10.1-1425.3</t>
  </si>
  <si>
    <t>Inspection of battery retailers; penalty.</t>
  </si>
  <si>
    <t>&lt;p&gt;The Department shall produce, print, and distribute the notices required by ¬ß &lt;a href='http://law.lis.virginia.gov/vacode/10.1-1425.2/'&gt;10.1-1425.2&lt;/a&gt; to all places in the Commonwealth where lead acid batteries are offered for sale at retail. In performing its duties under this section, the Department may inspect any place, building, or premises subject to the provisions of ¬ß &lt;a href='http://law.lis.virginia.gov/vacode/10.1-1425.2/'&gt;10.1-1425.2&lt;/a&gt;. Authorized employees of the Department may issue warnings to persons who fail to comply with the provisions of this article. Any person found guilty of failing to post the notice required under ¬ß &lt;a href='http://law.lis.virginia.gov/vacode/10.1-1425.2/'&gt;10.1-1425.2&lt;/a&gt; after receiving a warning to do so pursuant to this section shall be punished by a fine of not more than fifty dollars.&lt;/p&gt;&lt;p&gt;1990, c. 520.&lt;/p&gt;</t>
  </si>
  <si>
    <t>¬ß 10.1-1425.4</t>
  </si>
  <si>
    <t>Lead acid battery wholesalers; penalty.</t>
  </si>
  <si>
    <t>&lt;p&gt;A. It shall be unlawful for any person selling new lead acid batteries at wholesale to not accept from customers at the point of transfer, used lead acid batteries of the type and in a quantity at least equal to the number of new batteries purchased, if offered by customers. A person accepting batteries in transfer from a battery retailer shall be allowed a period not to exceed ninety days to remove batteries from the retail point of collection.&lt;/p&gt;&lt;p&gt;B. Any person found guilty of a violation of this section shall be punished by a fine of not more than fifty dollars. Each battery unlawfully refused by a wholesaler or not removed from the retail point of collection within ninety days shall constitute a separate violation.&lt;/p&gt;&lt;p&gt;1990, c. 520.&lt;/p&gt;</t>
  </si>
  <si>
    <t>¬ß 10.1-1425.5</t>
  </si>
  <si>
    <t>&lt;p&gt;The provisions of this article shall not be construed to prohibit any person who does not sell new lead acid batteries from collecting and recycling such batteries.&lt;/p&gt;&lt;p&gt;1990, c. 520.&lt;/p&gt;</t>
  </si>
  <si>
    <t>RECYCLING DUTIES OF STATE AGENCIES AND STATE UNIVERSITIES</t>
  </si>
  <si>
    <t>¬ß 10.1-1425.6</t>
  </si>
  <si>
    <t>Recycling programs of state agencies.</t>
  </si>
  <si>
    <t>&lt;p&gt;A. It shall be the duty of each baccalaureate public institution of higher education in the Commonwealth and state agency of the Commonwealth, including the General Assembly, to establish programs for the use of recycled materials and for the collection, to the extent feasible, of all recyclable materials used or generated by such entities, including, at a minimum, used motor oil, glass, aluminum, office paper and corrugated paper. Such programs shall be in accordance with the programs and plans developed by the Department of Waste Management, which shall serve as the lead agency for the Commonwealth's recycling efforts.  The Department shall develop such programs and plans by July 1, 1991.&lt;/p&gt;&lt;p&gt;B. In fulfilling its duties under this section, each agency of the Commonwealth shall implement procedures for (i) the collection and storage of recyclable materials generated by such agency, (ii) the disposal of such materials to buyers, and (iii) the reduction of waste materials generated by such agency.&lt;/p&gt;&lt;p&gt;1990, c. 616.&lt;/p&gt;</t>
  </si>
  <si>
    <t>¬ß 10.1-1425.7</t>
  </si>
  <si>
    <t>Duty of the Department of Small Business and Supplier Diversity.</t>
  </si>
  <si>
    <t>&lt;p&gt;The Department of Small Business and Supplier Diversity shall assist the Department by encouraging and promoting the establishment of appropriate recycling industries in the Commonwealth.&lt;/p&gt;&lt;p&gt;1990, c. 616; 1996, cc. &lt;a href='http://lis.virginia.gov/cgi-bin/legp604.exe?961+ful+CHAP0589'&gt;589&lt;/a&gt;, &lt;a href='http://lis.virginia.gov/cgi-bin/legp604.exe?961+ful+CHAP0599'&gt;599&lt;/a&gt;; 2013, c. &lt;a href='http://lis.virginia.gov/cgi-bin/legp604.exe?131+ful+CHAP0482'&gt;482&lt;/a&gt;.&lt;/p&gt;</t>
  </si>
  <si>
    <t>¬ß 10.1-1425.8</t>
  </si>
  <si>
    <t>Department of Transportation; authority and duty.</t>
  </si>
  <si>
    <t>&lt;p&gt;The Department of Transportation is authorized to conduct recycling research projects, including the establishment of demonstration projects which use recycled products in highway construction and maintenance. Such projects may include by way of example and not by limitation the use of ground rubber from used tires or glass for road surfacing, resurfacing and sub-base materials, as well as the use of plastic or mixed plastic materials for ground or guard rail posts, right-of-way fence posts and sign supports.&lt;/p&gt;&lt;p&gt;The Department of Transportation shall periodically review and revise its bid procedures and specifications to encourage the use of products and materials with recycled content in its construction and maintenance programs.&lt;/p&gt;&lt;p&gt;The Commissioner of Highways may continue to provide for the collection of used motor oil and motor vehicle antifreeze from the general public at maintenance facilities in the County of Bath. The Commissioner of Highways may designate the source of funding for the collection and disposal of these materials.&lt;/p&gt;&lt;p&gt;1990, c. 616; 1993, c. 801; 1994, c. &lt;a href='http://lis.virginia.gov/cgi-bin/legp604.exe?941+ful+CHAP0419'&gt;419&lt;/a&gt;; 1995, c. &lt;a href='http://lis.virginia.gov/cgi-bin/legp604.exe?951+ful+CHAP0109'&gt;109&lt;/a&gt;; 1996, c. &lt;a href='http://lis.virginia.gov/cgi-bin/legp604.exe?961+ful+CHAP0290'&gt;290&lt;/a&gt;.&lt;/p&gt;</t>
  </si>
  <si>
    <t>¬ß 10.1-1425.9</t>
  </si>
  <si>
    <t>Duties of the Department of Education.</t>
  </si>
  <si>
    <t>&lt;p&gt;With the assistance of the Department of Waste Management, the Department of Education shall develop by July 1, 1992, guidelines for public schools regarding (i) the use of recycled materials, (ii) the collection of recyclable materials, and (iii) the reduction of solid waste generated in such school's offices, classrooms and cafeterias.&lt;/p&gt;&lt;p&gt;1990, c. 616.&lt;/p&gt;</t>
  </si>
  <si>
    <t>POLLUTION PREVENTION PROGRAM</t>
  </si>
  <si>
    <t>¬ß 10.1-1425.10</t>
  </si>
  <si>
    <t>&lt;p&gt;As used in this article, unless the context requires a different meaning:&lt;/p&gt;&lt;p&gt;"Pollution prevention" means eliminating or reducing the use, generation or release at the source of environmental waste. Methods of pollution prevention include, but are not limited to, equipment or technology modifications; process or procedure modifications; reformulation or redesign of products; substitution of raw materials; improvements in housekeeping, maintenance, training, or inventory control; and closed-loop recycling, onsite process-related recycling, reuse or extended use of any material utilizing equipment or methods which are an integral part of a production process. The term shall not include any practice which alters the physical, chemical, or biological characteristics or the volume of an environmental waste through a process or activity which itself is not integral to and necessary for the production of a product or the providing of a service, and shall not include treatment, increased pollution control, off-site or nonprocess-related recycling, or incineration.&lt;/p&gt;&lt;p&gt;"Toxic or hazardous substance" means (i) all of the chemicals identified on the Toxic Chemical List established pursuant to ¬ß 313 of the Emergency Planning and Community Right-to-Know Act, 42 U.S.C. ¬ß 11001 et seq. (P.L. 99-499), and (ii) all of the chemicals listed pursuant to ¬ß¬ß 101(14) and 102 of the Comprehensive Environmental Response, Compensation and Liability Act, 42 U.S.C. ¬ß 9601 et seq. (P.L. 92-500).&lt;/p&gt;&lt;p&gt;1993, c. 459; 1994, c. &lt;a href='http://lis.virginia.gov/cgi-bin/legp604.exe?941+ful+CHAP0169'&gt;169&lt;/a&gt;.&lt;/p&gt;</t>
  </si>
  <si>
    <t>¬ß 10.1-1425.11</t>
  </si>
  <si>
    <t>Establishment of pollution prevention policy.</t>
  </si>
  <si>
    <t>&lt;p&gt;It shall be the policy of the Commonwealth (i) that the Commonwealth should encourage pollution prevention activities by removing barriers and providing incentives and assistance, and (ii) that the generation of environmental waste should be reduced or eliminated at the source, whenever feasible; environmental waste that is generated should be reused whenever feasible; environmental waste that cannot be reduced or reused should be recycled whenever feasible; environmental waste that cannot be reduced, reused, or recycled should be treated in an environmentally safe manner; and disposal should be employed only as a last resort and should be conducted in an environmentally safe manner. It shall also be the policy of the Commonwealth to minimize the transfer of environmental wastes from one environmental medium to another.&lt;/p&gt;&lt;p&gt;1993, c. 459.&lt;/p&gt;</t>
  </si>
  <si>
    <t>¬ß 10.1-1425.12</t>
  </si>
  <si>
    <t>Pollution prevention assistance program.</t>
  </si>
  <si>
    <t>&lt;p&gt;The Department shall establish a voluntary pollution prevention assistance program designed to assist all persons in promoting pollution prevention measures in the Commonwealth. The program shall emphasize assistance to local governments and businesses that have inadequate technical and financial resources to obtain information and to assess and implement pollution prevention measures. The program may include, but shall not be limited to:&lt;/p&gt;&lt;p&gt;1. Establishment of a pollution prevention clearinghouse for all available information concerning waste reduction, waste minimization, source reduction, economic and energy savings, and pollution prevention;&lt;/p&gt;&lt;p&gt;2. Assistance in transferring information concerning pollution prevention technologies through workshops, conferences and handbooks;&lt;/p&gt;&lt;p&gt;3. Cooperation with programs at baccalaureate institutions of higher education to develop pollution prevention curricula and training;&lt;/p&gt;&lt;p&gt;4. Technical assistance to generators of toxic or hazardous substances, including onsite consultation to identify alternative methods that may be applied to prevent pollution; and&lt;/p&gt;&lt;p&gt;5. Researching and recommending incentive programs for innovative pollution prevention programs.&lt;/p&gt;&lt;p&gt;To be eligible for onsite technical assistance, a generator of toxic or hazardous substances must agree to allow information regarding the results of such assistance to be shared with the public, provided that the identity of the generator shall be made available only with its consent and trade-secret information shall remain protected.&lt;/p&gt;&lt;p&gt;1993, c. 459; 1994, c. &lt;a href='http://lis.virginia.gov/cgi-bin/legp604.exe?941+ful+CHAP0169'&gt;169&lt;/a&gt;.&lt;/p&gt;</t>
  </si>
  <si>
    <t>¬ß 10.1-1425.13</t>
  </si>
  <si>
    <t>Pollution prevention advisory panels.</t>
  </si>
  <si>
    <t>&lt;p&gt;The Director is authorized to name qualified persons to pollution prevention advisory panels to assist the Department in administering the pollution prevention assistance program. Panels shall include members representing different areas of interest in and potential support for pollution prevention, including industry, education, environmental and public interest groups, state government and local government.&lt;/p&gt;&lt;p&gt;1993, c. 459.&lt;/p&gt;</t>
  </si>
  <si>
    <t>¬ß 10.1-1425.14</t>
  </si>
  <si>
    <t>Pilot projects.</t>
  </si>
  <si>
    <t>&lt;p&gt;The Department may sponsor pilot projects to develop and demonstrate innovative technologies and methods for pollution prevention. The results of all such projects shall be available for use by the public, but trade secret information shall remain protected.&lt;/p&gt;&lt;p&gt;1993, c. 459.&lt;/p&gt;</t>
  </si>
  <si>
    <t>¬ß 10.1-1425.15</t>
  </si>
  <si>
    <t>Waste exchange.</t>
  </si>
  <si>
    <t>&lt;p&gt;The Department may establish an industrial environmental waste material exchange that provides for the exchange, between interested persons, of information concerning (i) particular quantities of industrial environmental waste available for recovery; (ii) persons interested in acquiring certain types of industrial environmental waste for purposes of recovery; and (iii) methods for the treatment and recovery of industrial environmental waste. The industrial environmental waste materials exchange may be operated under one or more reciprocity agreements providing for the exchange of the information for similar information from a program operated in another state. The Department may contract for a private person or public entity to establish or operate the industrial environmental waste materials exchange. The Department may prescribe rules concerning the establishment and operation of the industrial environmental waste materials exchange, including the setting of subscription fees to offset the cost of participating in the exchange.&lt;/p&gt;&lt;p&gt;1993, c. 459.&lt;/p&gt;</t>
  </si>
  <si>
    <t>¬ß 10.1-1425.16</t>
  </si>
  <si>
    <t>Trade secret protection.</t>
  </si>
  <si>
    <t>&lt;p&gt;All trade secrets obtained pursuant to this article by the Department or its agents shall be held as confidential.&lt;/p&gt;&lt;p&gt;1993, c. 459.&lt;/p&gt;</t>
  </si>
  <si>
    <t>¬ß 10.1-1425.17</t>
  </si>
  <si>
    <t>Evaluation report.</t>
  </si>
  <si>
    <t>&lt;p&gt;The Department shall submit an annual report to the Governor and the appropriate committees of the General Assembly. The report shall include an evaluation of its pollution prevention activities. The report shall be submitted by December 1 of each year, beginning in 1994. The report shall include, to the extent available, information regarding progress in expanding pollution prevention activities in the Commonwealth.&lt;/p&gt;&lt;p&gt;1993, c. 459.&lt;/p&gt;</t>
  </si>
  <si>
    <t>¬ß 10.1-1425.18</t>
  </si>
  <si>
    <t>Pollution prevention grants.</t>
  </si>
  <si>
    <t>&lt;p&gt;The Department may make grants to identify pollution prevention opportunities and to study or determine the feasibility of applying specific technologies and methods to prevent pollution. Persons who use, generate or release environmental waste may receive grants under this section.&lt;/p&gt;&lt;p&gt;1993, c. 459.&lt;/p&gt;</t>
  </si>
  <si>
    <t>¬ß 10.1-1425.19</t>
  </si>
  <si>
    <t>Inspections and enforcement actions by the Department.</t>
  </si>
  <si>
    <t>&lt;p&gt;A. The Department shall seek to ensure, where appropriate, that any inspections conducted pursuant to Chapters 13 (¬ß &lt;a href='http://law.lis.virginia.gov/vacode/10.1-1300/'&gt;10.1-1300&lt;/a&gt; et seq.) and 14 (¬ß &lt;a href='http://law.lis.virginia.gov/vacode/10.1-1400/'&gt;10.1-1400&lt;/a&gt; et seq.) of this title and Chapter 3.1 (¬ß &lt;a href='http://law.lis.virginia.gov/vacode/62.1-44.2/'&gt;62.1-44.2&lt;/a&gt; et seq.) of Title 62.1 (i) are multimedia in approach; (ii) are performed by teams of inspectors authorized to represent the air, water and solid waste programs within the Department; and (iii) minimize duplication of inspections, reporting requirements, and enforcement efforts.&lt;/p&gt;&lt;p&gt;B. The Department may allow any person found to be violating any law or standard for which the Department has enforcement jurisdiction to develop a plan to reduce the use or generation of toxic or hazardous substances through pollution prevention incentives or initiatives and, to the maximum extent possible, implement the plan as part of coming into compliance with the violated law or standard. This shall in no way affect the Commonwealth's ability and responsibility to seek penalties in enforcement activities.&lt;/p&gt;&lt;p&gt;1994, c. &lt;a href='http://lis.virginia.gov/cgi-bin/legp604.exe?941+ful+CHAP0169'&gt;169&lt;/a&gt;.&lt;/p&gt;</t>
  </si>
  <si>
    <t>REDUCTION OF HEAVY METALS IN PACKAGING ACT</t>
  </si>
  <si>
    <t>¬ß 10.1-1425.20</t>
  </si>
  <si>
    <t>Findings and intent.</t>
  </si>
  <si>
    <t>&lt;p&gt;A. The General Assembly finds that:&lt;/p&gt;&lt;p&gt;1. The management of solid waste can pose a wide range of hazards to public health and safety and to the environment;&lt;/p&gt;&lt;p&gt;2. Packaging comprises a significant percentage of the overall waste stream;&lt;/p&gt;&lt;p&gt;3. The presence of heavy metals in packaging is a concern because of the potential presence of heavy metals in residue from manufacturers' recycling processes, in emissions or ash when packaging is incinerated, or in leachate when packaging is landfilled; and&lt;/p&gt;&lt;p&gt;4. Lead, mercury, cadmium, and hexavalent chromium, on the basis of scientific and medical evidence, are of particular concern.&lt;/p&gt;&lt;p&gt;B. It is the intent of the General Assembly to:&lt;/p&gt;&lt;p&gt;1. Reduce the toxicity of packaging;&lt;/p&gt;&lt;p&gt;2. Eliminate the addition of heavy metals to packaging; and&lt;/p&gt;&lt;p&gt;3. Achieve reductions in toxicity without impeding or discouraging the expanded use of recovered material in the production of products, packaging, and its components.&lt;/p&gt;&lt;p&gt;1994, c. &lt;a href='http://lis.virginia.gov/cgi-bin/legp604.exe?941+ful+CHAP0944'&gt;944&lt;/a&gt;.&lt;/p&gt;</t>
  </si>
  <si>
    <t>¬ß 10.1-1425.21</t>
  </si>
  <si>
    <t>&lt;p&gt;As used in this article, unless the context requires a different meaning:&lt;/p&gt;&lt;p&gt;"Distributor" means any person who takes title to products or packaging purchased for resale.&lt;/p&gt;&lt;p&gt;"Intentional introduction" means the act of deliberately using a regulated heavy metal in the formulation of a package or packaging component where its continued presence in the final package or packaging component is to provide a specific characteristic or quality. The use of a regulated heavy metal as a processing agent or intermediate to impart certain chemical or physical changes during manufacturing, whereupon the incidental retention of a residue of the metal in the final package or packaging component is neither desired nor deliberate is not considered to be "intentional introduction" where the final package or packaging component is in compliance with subsection C of ¬ß &lt;a href='http://law.lis.virginia.gov/vacode/10.1-1425.22/'&gt;10.1-1425.22&lt;/a&gt;.&lt;/p&gt;&lt;p&gt;"Manufacturer" means any person that produces products, packages, packaging, or components of products or packaging.&lt;/p&gt;&lt;p&gt;"Package" means any container which provides a means of marketing, protecting, or handling a product, including a unit package, intermediate package, or a shipping container, as defined in the American Society for Testing and Materials (ASTM) specification D996. The term includes, but is not limited to, unsealed receptacles such as carrying cases, crates, cups, pails, rigid foil and other trays, wrapping and wrapping film, bags, and tubs.&lt;/p&gt;&lt;p&gt;"Packaging component" means any individual assembled part of a package, including, but not limited to, interior and exterior blocking, bracing, cushioning, weatherproofing, exterior strapping, coatings, closures, inks, and labels. Tin-plated steel that meets ASTM specification A-623 shall be considered as a single package component. Electro-galvanized coated steel that meets ASTM specification A-525, and hot-dipped coated galvanized steel that meets ASTM specification A-879 shall be treated in the same manner as tin-plated steel.&lt;/p&gt;&lt;p&gt;1994, c. &lt;a href='http://lis.virginia.gov/cgi-bin/legp604.exe?941+ful+CHAP0944'&gt;944&lt;/a&gt;; 1995, c. &lt;a href='http://lis.virginia.gov/cgi-bin/legp604.exe?951+ful+CHAP0115'&gt;115&lt;/a&gt;.&lt;/p&gt;</t>
  </si>
  <si>
    <t>¬ß 10.1-1425.22</t>
  </si>
  <si>
    <t>Schedule for removal of incidental amounts of heavy metals.</t>
  </si>
  <si>
    <t>&lt;p&gt;A. On and after July 1, 1995, no manufacturer or distributor shall offer for sale, sell, or offer for promotional purposes in the Commonwealth a package or packaging component which includes, in the package itself or in any packaging component, inks, dyes, pigments, adhesives, stabilizers, or any other additives containing lead, cadmium, mercury, or hexavalent chromium which has been intentionally introduced as an element during manufacturing or distribution, and which exceeds a concentration level established by this article. This prohibition shall not apply to the incidental presence of any of these elements in a package or packaging component.&lt;/p&gt;&lt;p&gt;B. On and after July 1, 1995, no manufacturer or distributor shall offer for sale, sell, or offer for promotional purposes in the Commonwealth a product in a package which includes, in the package itself or in any of the packaging components, inks, dyes, pigments, adhesives, stabilizers, or any other additives containing lead, cadmium, mercury, or hexavalent chromium which has been intentionally introduced as an element during manufacturing or distribution, and which exceeds a concentration level established by this article. This prohibition shall not apply to the incidental presence of any of these elements in a package or packaging component.&lt;/p&gt;&lt;p&gt;C. The sum of the concentration levels of lead, cadmium, mercury, and hexavalent chromium present in a package or packaging component shall not exceed the following:&lt;/p&gt;&lt;p&gt;1. Six hundred parts per million by weight on and after July 1, 1995;&lt;/p&gt;&lt;p&gt;2. Two hundred fifty parts per million by weight on and after July 1, 1996; and&lt;/p&gt;&lt;p&gt;3. One hundred parts per million by weight on and after July 1, 1997.&lt;/p&gt;&lt;p&gt;D. Concentration levels of lead, cadmium, mercury, and hexavalent chromium shall be determined using ASTM test methods, as revised, or U.S. Environmental Protection Agency Test Methods for Evaluating Solid Waste, S-W 846, as revised.&lt;/p&gt;&lt;p&gt;1994, c. &lt;a href='http://lis.virginia.gov/cgi-bin/legp604.exe?941+ful+CHAP0944'&gt;944&lt;/a&gt;.&lt;/p&gt;</t>
  </si>
  <si>
    <t>¬ß 10.1-1425.23</t>
  </si>
  <si>
    <t>&lt;p&gt;The following packaging and packaging components shall be exempt from the requirements of this Act:&lt;/p&gt;&lt;p&gt;1. Packaging or packaging components with a code indicating a date of manufacture prior to July 1, 1995;&lt;/p&gt;&lt;p&gt;2. Packages or packaging components to which lead, cadmium, mercury or hexavalent chromium has been added in the manufacturing, forming, printing or distribution process in order to comply with health or safety requirements of federal law, provided that (i) the manufacturer of a package or packaging component must petition the Board for any exemption for a particular package or packaging component; (ii) the Board may grant an exemption for up to two years if warranted by the circumstances; and (iii) such an exemption may, upon reapplication for exemption and meeting the criterion of this subdivision, be renewed at two-year intervals;&lt;/p&gt;&lt;p&gt;3. Packages and packaging components to which lead, cadmium, mercury or hexavalent chromium has been added in the manufacturing, forming, printing or distribution process for which there is no feasible alternative, provided that (i) the manufacturer of a package or packaging component must petition the Board for any exemption for a particular package or packaging component; (ii) the Board may grant an exemption for up to two years if warranted by the circumstances; and (iii) such an exemption may, upon reapplication for exemption and meeting the criterion of this subdivision, be renewed at two-year intervals. For purposes of this subdivision, a use for which there is no feasible alternative is one in which the regulated substance is essential to the protection, safe handling, or function of the package's contents;&lt;/p&gt;&lt;p&gt;4. Packages and packaging components that would not exceed the maximum contaminant levels established but for the addition of recovered or recycled materials; and&lt;/p&gt;&lt;p&gt;5. Packages and packaging components used to contain alcoholic beverages, as defined in ¬ß &lt;a href='http://law.lis.virginia.gov/vacode/4.1-100/'&gt;4.1-100&lt;/a&gt;, bottled prior to July 1, 1992.&lt;/p&gt;&lt;p&gt;1994, c. &lt;a href='http://lis.virginia.gov/cgi-bin/legp604.exe?941+ful+CHAP0944'&gt;944&lt;/a&gt;; 1995, c. &lt;a href='http://lis.virginia.gov/cgi-bin/legp604.exe?951+ful+CHAP0115'&gt;115&lt;/a&gt;.&lt;/p&gt;</t>
  </si>
  <si>
    <t>¬ß 10.1-1425.24</t>
  </si>
  <si>
    <t>Certificate of compliance.</t>
  </si>
  <si>
    <t>&lt;p&gt;A. On and after July 1, 1995, each manufacturer or distributor of packaging or packaging components shall make available to purchasers, the Department, and the public, upon request, certificates of compliance which state that the manufacturer's or distributor's packaging or packaging components comply with, or are exempt from, the requirements of this article.&lt;/p&gt;&lt;p&gt;B. If the manufacturer or distributor of the package or packaging component reformulates or creates a new package or packaging component that results in an increase in the level of heavy metals higher than the original certificate of compliance, the manufacturer or distributor shall provide an amended or new certificate of compliance for the reformulated package or packaging component.&lt;/p&gt;&lt;p&gt;1994, c. &lt;a href='http://lis.virginia.gov/cgi-bin/legp604.exe?941+ful+CHAP0944'&gt;944&lt;/a&gt;.&lt;/p&gt;</t>
  </si>
  <si>
    <t>¬ß 10.1-1425.25</t>
  </si>
  <si>
    <t>Promulgation of regulations.</t>
  </si>
  <si>
    <t>&lt;p&gt;The Board may promulgate regulations if regulations are necessary to implement and manage the provisions of this article. The Director is authorized to name qualified persons to an advisory panel of affected interests and the public to assist the Department in implementing the provisions of this article.&lt;/p&gt;&lt;p&gt;1994, c. &lt;a href='http://lis.virginia.gov/cgi-bin/legp604.exe?941+ful+CHAP0944'&gt;944&lt;/a&gt;.&lt;/p&gt;</t>
  </si>
  <si>
    <t>CATHODE RAY TUBES AND MERCURY THERMOSTATS RECYCLING</t>
  </si>
  <si>
    <t>¬ß 10.1-1425.26</t>
  </si>
  <si>
    <t>Cathode ray tube and mercury thermostat special waste recycling program.</t>
  </si>
  <si>
    <t>&lt;p&gt;A. As used in this section "cathode ray tube" means an intact glass tube used to provide the visual display in televisions, computer monitors, oscilloscopes and similar scientific equipment, but does not include the other components of an electronic product containing a cathode ray tube even if the product and the cathode ray tube are disassembled.&lt;/p&gt;&lt;p&gt;B. The Board shall promulgate regulations to encourage the recycling of thermostats containing mercury, cathode ray tubes, and electronics products.&lt;/p&gt;&lt;p&gt;C. Any locality may, by ordinance, prohibit the disposal of thermostats containing mercury and cathode ray tubes in any waste-to-energy or solid waste disposal facility within its jurisdiction, provided the locality has implemented a recycling program that is capable of handling all thermostats containing mercury and cathode ray tubes generated within its jurisdiction. However, no such ordinance shall contain any provision that penalizes anyone other than the initial generator of such thermostats containing mercury and cathode ray tubes.&lt;/p&gt;&lt;p&gt;2003, c. &lt;a href='http://lis.virginia.gov/cgi-bin/legp604.exe?031+ful+CHAP0743'&gt;743&lt;/a&gt;; 2008, c. &lt;a href='http://lis.virginia.gov/cgi-bin/legp604.exe?081+ful+CHAP0012'&gt;12&lt;/a&gt;; 2010, c. &lt;a href='http://lis.virginia.gov/cgi-bin/legp604.exe?101+ful+CHAP0004'&gt;4&lt;/a&gt;.&lt;/p&gt;</t>
  </si>
  <si>
    <t>COMPUTER RECOVERY AND RECYCLING ACT</t>
  </si>
  <si>
    <t>¬ß 10.1-1425.27</t>
  </si>
  <si>
    <t>&lt;p&gt;As used in this article, unless the context requires a different meaning:&lt;/p&gt;&lt;p&gt;"Brand" means the name, symbol, logo, trademark, or other information that identifies a product rather than the components of the product.&lt;/p&gt;&lt;p&gt;"Computer equipment" means a desktop or notebook computer and may include a computer monitor or other display device. Computer does not include:&lt;/p&gt;&lt;p&gt;1. A television or any telecommunication system device that can receive moving pictures and sound broadcast over a distance, including a television tuner or a display device peripheral to a computer in which the display device contains a television tuner;&lt;/p&gt;&lt;p&gt;2. A desktop or notebook computer or computer monitor or other display device that is functionally or physically a part of, connected to, or integrated within a larger piece of equipment and designed or intended for use in an industrial, governmental, commercial, research and development, or medical setting, including diagnostic, monitoring, security, sensing, or control equipment; or&lt;/p&gt;&lt;p&gt;3. Any monitor or computer equipment contained within a clothes washer, clothes dryer, refrigerator, refrigerator and freezer, microwave oven, conventional oven or range, dishwasher, room air conditioner, dehumidifier, or air purifier.&lt;/p&gt;&lt;p&gt;"Consumer" means an individual who uses computer equipment that is purchased primarily for personal or home business use.&lt;/p&gt;&lt;p&gt;"Manufacturer" means a person who in any calendar year:&lt;/p&gt;&lt;p&gt;1. Manufactures or manufactured computer equipment in excess of 500 units under a brand that:&lt;/p&gt;&lt;p&gt;a. The person owns or owned; or&lt;/p&gt;&lt;p&gt;b. The person is or was licensed to use, other than under a license to manufacture computer equipment for delivery exclusively to or at the order of the licensor;&lt;/p&gt;&lt;p&gt;2. Sells or sold computer equipment in excess of 500 units manufactured by others under a brand that:&lt;/p&gt;&lt;p&gt;a. The person owns or owned; or&lt;/p&gt;&lt;p&gt;b. The person is or was licensed to use, other than under a license to manufacture computer equipment for delivery exclusively to or at the order of the licensor;&lt;/p&gt;&lt;p&gt;3. Manufactures or manufactured computer equipment in excess of 500 units without affixing a brand;&lt;/p&gt;&lt;p&gt;4. Manufactures or manufactured computer equipment in excess of 500 units to which the person affixes or affixed a brand that:&lt;/p&gt;&lt;p&gt;a. The person does not or has not owned; or&lt;/p&gt;&lt;p&gt;b. The person is not or was not licensed to use; or&lt;/p&gt;&lt;p&gt;5. Imports or imported computer equipment in excess of 500 units manufactured outside the United States into the United States unless at the time of importation the company or licensee that sells or sold the computer equipment to the importer has or had assets or a presence in the United States sufficient to be considered the manufacturer.&lt;/p&gt;&lt;p&gt;2008, c. &lt;a href='http://lis.virginia.gov/cgi-bin/legp604.exe?081+ful+CHAP0541'&gt;541&lt;/a&gt;.&lt;/p&gt;</t>
  </si>
  <si>
    <t>¬ß 10.1-1425.28</t>
  </si>
  <si>
    <t>Applicability.</t>
  </si>
  <si>
    <t>&lt;p&gt;A. The collection, recycling, and reuse provisions of this article apply to computer equipment used and returned to the manufacturer by a consumer in this state and do not impose any obligation on an owner or operator of a solid waste facility.&lt;/p&gt;&lt;p&gt;B. This article does not apply to:&lt;/p&gt;&lt;p&gt;1. Any part of a motor vehicle, a personal digital assistant, or a telephone;&lt;/p&gt;&lt;p&gt;2. A consumer's lease of computer equipment or a consumer's use of computer equipment under a lease agreement; or&lt;/p&gt;&lt;p&gt;3. The sale or lease of computer equipment to an entity when the manufacturer and the entity enter into a contract that effectively addresses the collection, recycling, and reuse of computer equipment that has reached the end of its useful life.&lt;/p&gt;&lt;p&gt;2008, c. &lt;a href='http://lis.virginia.gov/cgi-bin/legp604.exe?081+ful+CHAP0541'&gt;541&lt;/a&gt;.&lt;/p&gt;</t>
  </si>
  <si>
    <t>¬ß 10.1-1425.29</t>
  </si>
  <si>
    <t>Manufacturer recovery plan.</t>
  </si>
  <si>
    <t>&lt;p&gt;A. Before a manufacturer may offer computer equipment for sale in the Commonwealth, the manufacturer shall:&lt;/p&gt;&lt;p&gt;1. Adopt and implement a recovery plan; and&lt;/p&gt;&lt;p&gt;2. Affix a permanent, readily visible label to the computer equipment with the manufacturer's brand.&lt;/p&gt;&lt;p&gt;B. The recovery plan shall enable a consumer to recycle computer equipment without paying a separate fee at the time of recycling and shall include provisions for:&lt;/p&gt;&lt;p&gt;1. The collection from a consumer of any computer equipment that has reached the end of its useful life and is labeled with the manufacturer's brand; and&lt;/p&gt;&lt;p&gt;2. Recycling or reuse of computer equipment collected under subdivision 1.&lt;/p&gt;&lt;p&gt;C. The collection of computer equipment provided under the recovery plan must be reasonably convenient and available to consumers in the Commonwealth and designed to meet the collection needs of consumers in the Commonwealth. Examples of collection methods that alone or combined meet the convenience requirements of this section include:&lt;/p&gt;&lt;p&gt;1. A system by which the manufacturer or the manufacturer's designee offers the consumer a system for returning computer equipment by mail at no charge to the consumer;&lt;/p&gt;&lt;p&gt;2. A system using a physical collection site that the manufacturer or the manufacturer's designee operates and to which the consumer may return computer equipment; and&lt;/p&gt;&lt;p&gt;3. A system using collection events held by the manufacturer or the manufacturer's designee at which the consumer may return computer equipment.&lt;/p&gt;&lt;p&gt;D. Collection services under this section may use existing collection and consolidation infrastructure for handling computer equipment and should encourage the inclusion of systems jointly managed by a group of manufacturers, electronic recyclers and repair shops, recyclers of other commodities, reuse organizations, not-for-profit corporations, retailers, recyclers, and other suitable operations. If a manufacturer or its designee offers a mail-back system as described in subdivision C 1, either individually, by working together with a group of manufacturers, or by working with others, it shall be deemed to meet the convenience requirements of this section.&lt;/p&gt;&lt;p&gt;E. The recovery plan shall include information for the consumer on how and where to return the manufacturer's computer equipment. The manufacturer:&lt;/p&gt;&lt;p&gt;1. Shall include collection, recycling, and reuse information on the manufacturer's publicly accessible website;&lt;/p&gt;&lt;p&gt;2. Shall provide collection, recycling, and reuse information to the Department; and&lt;/p&gt;&lt;p&gt;3. May include collection, recycling, and reuse information in the packaging or in other materials that accompany the manufacturer's computer equipment when the equipment is sold.&lt;/p&gt;&lt;p&gt;F. Information about collection, recycling, and reuse on a manufacturer's publicly accessible website does not constitute a determination by the Department that the manufacturer's recovery plan or actual practices are in compliance with this article.&lt;/p&gt;&lt;p&gt;G. If more than one person is a manufacturer of a certain brand of computer equipment as defined by ¬ß &lt;a href='http://law.lis.virginia.gov/vacode/10.1-1425.27/'&gt;10.1-1425.27&lt;/a&gt;, any of those persons may assume responsibility for and satisfy the obligations of a manufacturer under this article for that brand. If none of those persons assumes responsibility or satisfies the obligations of a manufacturer for the computer equipment of that brand, any of those persons may be considered to be the responsible manufacturer for purposes of this article.&lt;/p&gt;&lt;p&gt;H. The obligations under this article of a manufacturer who manufactures or manufactured computer equipment, or sells or sold computer equipment manufactured by others, under a brand that was previously used by a different person in the manufacture of the computer equipment extends to all computer equipment bearing that brand regardless of its date of manufacture.&lt;/p&gt;&lt;p&gt;2008, c. &lt;a href='http://lis.virginia.gov/cgi-bin/legp604.exe?081+ful+CHAP0541'&gt;541&lt;/a&gt;.&lt;/p&gt;</t>
  </si>
  <si>
    <t>¬ß 10.1-1425.30</t>
  </si>
  <si>
    <t>Reporting requirements.</t>
  </si>
  <si>
    <t>&lt;p&gt;Each manufacturer shall publish a report on its publicly accessible website no later than January 31 of each year that includes:&lt;/p&gt;&lt;p&gt;1. The name and contact information of the representative responsible for the manufacturer's recovery plan;&lt;/p&gt;&lt;p&gt;2. The weight of computer equipment collected, recycled, and reused during the preceding calendar year; and&lt;/p&gt;&lt;p&gt;3. Documentation certifying that the collection, recycling, and reuse of computer equipment complies with ¬ß &lt;a href='http://law.lis.virginia.gov/vacode/10.1-1425.38/'&gt;10.1-1425.38&lt;/a&gt; regarding sound environmental management.&lt;/p&gt;&lt;p&gt;2008, c. &lt;a href='http://lis.virginia.gov/cgi-bin/legp604.exe?081+ful+CHAP0541'&gt;541&lt;/a&gt;.&lt;/p&gt;</t>
  </si>
  <si>
    <t>¬ß 10.1-1425.31</t>
  </si>
  <si>
    <t>Retailer responsibility.</t>
  </si>
  <si>
    <t>&lt;p&gt;A person who is a retailer of computer equipment may not sell or offer to sell new computer equipment in the Commonwealth unless the equipment is labeled with the manufacturer's label and the manufacturer has a recovery plan that complies with the provisions of this article and is accessible on the manufacturer's website. A retailer who is not a manufacturer is not required to collect computer equipment for recycling or reuse under this article.&lt;/p&gt;&lt;p&gt;2008, c. &lt;a href='http://lis.virginia.gov/cgi-bin/legp604.exe?081+ful+CHAP0541'&gt;541&lt;/a&gt;.&lt;/p&gt;</t>
  </si>
  <si>
    <t>¬ß 10.1-1425.32</t>
  </si>
  <si>
    <t>Liability for information stored on computers.</t>
  </si>
  <si>
    <t>&lt;p&gt;A manufacturer, manufacturer's designee, or retailer of computer equipment is not liable in any way for information in any form that a consumer leaves on computer equipment that is collected, recycled, or reused under this article, provided that the manufacturer's website (i) conspicuously states such disclaimer of liability and (ii) provides detailed information regarding how a consumer may erase such information from the computer equipment or protect information that the consumer leaves on such computer equipment from disclosure. This article does not exempt a person from potential liability under other federal or state law.&lt;/p&gt;&lt;p&gt;2008, c. &lt;a href='http://lis.virginia.gov/cgi-bin/legp604.exe?081+ful+CHAP0541'&gt;541&lt;/a&gt;.&lt;/p&gt;</t>
  </si>
  <si>
    <t>¬ß 10.1-1425.33</t>
  </si>
  <si>
    <t>Department responsibilities.</t>
  </si>
  <si>
    <t>&lt;p&gt;A. The Department shall maintain a list of manufacturers on its website that have notified the Department of the availability of a recovery plan for the Commonwealth. Covered computer equipment from manufacturers on that list may be sold in or into the Commonwealth.&lt;/p&gt;&lt;p&gt;B. The Department shall provide links to the following information on its website:&lt;/p&gt;&lt;p&gt;1. Manufacturers' collection, recycling, and reuse programs, including manufacturers' recovery plans, provided by manufacturers pursuant to this article; and&lt;/p&gt;&lt;p&gt;2. The potential security issues regarding personal information stored on computer equipment that is collected, recycled, or reused.&lt;/p&gt;&lt;p&gt;2008, c. &lt;a href='http://lis.virginia.gov/cgi-bin/legp604.exe?081+ful+CHAP0541'&gt;541&lt;/a&gt;.&lt;/p&gt;</t>
  </si>
  <si>
    <t>¬ß 10.1-1425.34</t>
  </si>
  <si>
    <t>&lt;p&gt;The Office of the Attorney General may enforce the provisions of this article by taking enforcement action against a manufacturer or retailer that fails to comply with this article.&lt;/p&gt;&lt;p&gt;2008, c. &lt;a href='http://lis.virginia.gov/cgi-bin/legp604.exe?081+ful+CHAP0541'&gt;541&lt;/a&gt;.&lt;/p&gt;</t>
  </si>
  <si>
    <t>¬ß 10.1-1425.35</t>
  </si>
  <si>
    <t>Financial and proprietary information.</t>
  </si>
  <si>
    <t>&lt;p&gt;Financial or proprietary information submitted to the Department under this article is exempt from public disclosure.&lt;/p&gt;&lt;p&gt;2008, c. &lt;a href='http://lis.virginia.gov/cgi-bin/legp604.exe?081+ful+CHAP0541'&gt;541&lt;/a&gt;.&lt;/p&gt;</t>
  </si>
  <si>
    <t>¬ß 10.1-1425.36</t>
  </si>
  <si>
    <t>Fees not authorized.</t>
  </si>
  <si>
    <t>&lt;p&gt;This article does not authorize the Department to impose a fee, including a recycling fee or registration fee, on a consumer, manufacturer, retailer, or person who recycles or reuses computer equipment.&lt;/p&gt;&lt;p&gt;2008, c. &lt;a href='http://lis.virginia.gov/cgi-bin/legp604.exe?081+ful+CHAP0541'&gt;541&lt;/a&gt;.&lt;/p&gt;</t>
  </si>
  <si>
    <t>¬ß 10.1-1425.37</t>
  </si>
  <si>
    <t>Consumer responsibilities.</t>
  </si>
  <si>
    <t>&lt;p&gt;A consumer is responsible for any information in any form left on the consumer's computer equipment that is collected, recycled, or reused.&lt;/p&gt;&lt;p&gt;2008, c. &lt;a href='http://lis.virginia.gov/cgi-bin/legp604.exe?081+ful+CHAP0541'&gt;541&lt;/a&gt;.&lt;/p&gt;</t>
  </si>
  <si>
    <t>¬ß 10.1-1425.38</t>
  </si>
  <si>
    <t>Sound environmental management.</t>
  </si>
  <si>
    <t>&lt;p&gt;All computer equipment collected under this article shall be recycled or reused in a manner that complies with federal, state, and local law.&lt;/p&gt;&lt;p&gt;2008, c. &lt;a href='http://lis.virginia.gov/cgi-bin/legp604.exe?081+ful+CHAP0541'&gt;541&lt;/a&gt;.&lt;/p&gt;</t>
  </si>
  <si>
    <t>RECHARGEABLE BATTERY RECYCLING</t>
  </si>
  <si>
    <t>¬ß 10.1-1425.39</t>
  </si>
  <si>
    <t>Rechargeable battery recycling and disposal program.</t>
  </si>
  <si>
    <t>&lt;p&gt;A. As used in this section "rechargeable battery" means any removable, dry-cell, rechargeable battery weighing less than two pounds consisting of one or more electrically connected electrochemical cells that are designed to receive, store, and deliver electric energy.&lt;/p&gt;&lt;p&gt;B. Any locality may, by ordinance, prohibit the disposal of rechargeable batteries in any waste-to-energy or solid waste disposal facility within its jurisdiction, provided the locality has implemented a recycling program that is capable of handling all rechargeable batteries generated within its jurisdiction. However, no such ordinance shall contain any provision that penalizes anyone other than the last user of such rechargeable batteries.&lt;/p&gt;&lt;p&gt;2009, c. &lt;a href='http://lis.virginia.gov/cgi-bin/legp604.exe?091+ful+CHAP0365'&gt;365&lt;/a&gt;.&lt;/p&gt;</t>
  </si>
  <si>
    <t>HAZARDOUS WASTE MANAGEMENT</t>
  </si>
  <si>
    <t>¬ß 10.1-1426</t>
  </si>
  <si>
    <t>Permits required; waiver of requirements; reports; conditional permits.</t>
  </si>
  <si>
    <t>&lt;p&gt;A. No person shall store, provide treatment for, or dispose of a hazardous waste without a permit from the Director.&lt;/p&gt;&lt;p&gt;B. Any person generating, transporting, storing, providing treatment for, or disposing of a hazardous waste shall report to the Director, by such date as the Board specifies by regulation, the following: (i) his name and address, (ii) the name and nature of the hazardous waste, and (iii) the fact that he is generating, transporting, storing, providing treatment for or disposing of a hazardous waste. A person who is an exempt small quantity generator of hazardous wastes, as defined by the administrator of the Environmental Protection Agency, shall be exempt from the requirements of this subsection.&lt;/p&gt;&lt;p&gt;C. Any permit shall contain the conditions or requirements required by the Board's regulations and the federal acts.&lt;/p&gt;&lt;p&gt;D. Upon the issuance of an emergency permit for the storage of hazardous waste, the Director shall notify the chief administrative officer of the local government for the jurisdiction in which the permit has been issued.&lt;/p&gt;&lt;p&gt;E. The Director may deny an application under this article on any grounds for which a permit may be amended, suspended or revoked listed under subsection A of ¬ß &lt;a href='http://law.lis.virginia.gov/vacode/10.1-1427/'&gt;10.1-1427&lt;/a&gt;.&lt;/p&gt;&lt;p&gt;F. Any locality or state agency may collect hazardous waste from exempt small quantity generators for shipment to a permitted treatment or disposal facility if done in accordance with (i) a permit to store, treat, or dispose of hazardous waste issued pursuant to this chapter or (ii) a permit to transport hazardous waste, and the wastes collected are stored for no more than 10 days prior to shipment to a permitted treatment or disposal facility. If household hazardous waste is collected and managed with hazardous wastes collected from exempt small quantity generators, all waste shall be managed in accordance with the provisions of this subsection.&lt;/p&gt;&lt;p&gt;1986, cc. 492, 563, ¬ß 10-279; 1988, c. 891; 1992, c. 463; 2004, c. &lt;a href='http://lis.virginia.gov/cgi-bin/legp604.exe?041+ful+CHAP0442'&gt;442&lt;/a&gt;; 2014, c. &lt;a href='http://lis.virginia.gov/cgi-bin/legp604.exe?141+ful+CHAP0139'&gt;139&lt;/a&gt;.&lt;/p&gt;</t>
  </si>
  <si>
    <t>¬ß 10.1-1427</t>
  </si>
  <si>
    <t>Revocation, suspension or amendment of permits.</t>
  </si>
  <si>
    <t>&lt;p&gt;A. Any permit issued by the Director pursuant to this article may be revoked, amended or suspended on any of the following grounds or on such other grounds as may be provided by the regulations of the Board:&lt;/p&gt;&lt;p&gt;1. The permit holder has violated any regulation or order of the Board, any condition of a permit, any provision of this chapter, or any order of a court, where such violation (i) results in a release of harmful substances into the environment, (ii) poses a threat of release of harmful substances into the environment, (iii) presents a hazard to human health, or (iv) is representative of a pattern of serious or repeated violations which, in the opinion of the Director, demonstrates the permittee's disregard for or inability to comply with applicable laws, regulations or requirements;&lt;/p&gt;&lt;p&gt;2. The person to whom the permit was issued abandons, sells, leases or ceases to operate the facility permitted;&lt;/p&gt;&lt;p&gt;3. The facilities used in the transportation, storage, treatment or disposal of hazardous waste are operated, located, constructed or maintained in such a manner as to pose a substantial present or potential hazard to human health or the environment, including pollution of air, land, surface water or ground water;&lt;/p&gt;&lt;p&gt;4. Such protective construction or equipment as is found to be reasonable, technologically feasible and necessary to prevent substantial present or potential hazard to human health and welfare or the environment has not been installed at a facility used for the storage, treatment or disposal of a hazardous waste; or&lt;/p&gt;&lt;p&gt;5. Any key personnel have been convicted of any of the following crimes punishable as felonies under the laws of the Commonwealth or the equivalent thereof under the laws of any other jurisdiction: murder; kidnapping; gambling; robbery; bribery; extortion; criminal usury; arson; burglary; theft and related crimes; forgery and fraudulent practices; fraud in the offering, sale, or purchase of securities; alteration of motor vehicle identification numbers; unlawful manufacture, purchase, use or transfer of firearms; unlawful possession or use of destructive devices or explosives; violation of the Drug Control Act (¬ß &lt;a href='http://law.lis.virginia.gov/vacode/54.1-3400/'&gt;54.1-3400&lt;/a&gt; et seq.); racketeering; violation of antitrust laws; or has been adjudged by an administrative agency or a court of competent jurisdiction to have violated the environmental protection laws of the United States, the Commonwealth, or any other state and the Director determines that such conviction or adjudication is sufficiently probative of the applicant's inability or unwillingness to operate the facility in a lawful manner, as to warrant denial, revocation, amendment or suspension of the permit.&lt;/p&gt;&lt;p&gt;In making such determination, the Director shall consider:&lt;/p&gt;&lt;p&gt;a. The nature and details of the acts attributed to key personnel;&lt;/p&gt;&lt;p&gt;b. The degree of culpability of the applicant, if any;&lt;/p&gt;&lt;p&gt;c. The applicant's policy or history of discipline of key personnel for such activities;&lt;/p&gt;&lt;p&gt;d. Whether the applicant has substantially complied with all rules, regulations, permits, orders and statutes applicable to the applicant's activities in Virginia;&lt;/p&gt;&lt;p&gt;e. Whether the applicant has implemented formal management control to minimize and prevent the occurrence of such violations; and&lt;/p&gt;&lt;p&gt;f. Mitigation based upon demonstration of good behavior by the applicant including, without limitation, prompt payment of damages, cooperation with investigations, termination of employment or other relationship with key personnel or other persons responsible for the violations or other demonstrations of good behavior by the applicant that the Director finds relevant to his decision.&lt;/p&gt;&lt;p&gt;B. The Director may amend or attach conditions to a permit when:&lt;/p&gt;&lt;p&gt;1. There is a significant change in the manner and scope of operation which may require new or additional permit conditions or safeguards to protect the public health and environment;&lt;/p&gt;&lt;p&gt;2. There is found to be a possibility of pollution causing significant adverse effects on the air, land, surface water or ground water;&lt;/p&gt;&lt;p&gt;3. Investigation has shown the need for additional equipment, construction, procedures and testing to ensure the protection of the public health and the environment from significant adverse effects; or&lt;/p&gt;&lt;p&gt;4. The amendment is necessary to meet changes in applicable regulatory requirements.&lt;/p&gt;&lt;p&gt;C. If the Director finds that hazardous wastes are no longer being stored, treated or disposed of at a facility in accordance with Board regulations, the Director may revoke the permit issued for such facility or, as a condition to granting or continuing in effect a permit, may require the person to whom the permit was issued to provide perpetual care and surveillance of the facility.&lt;/p&gt;&lt;p&gt;1986, c. 492, ¬ß 10-280; 1988, c. 891; 1992, c. 463.&lt;/p&gt;</t>
  </si>
  <si>
    <t>¬ß 10.1-1428</t>
  </si>
  <si>
    <t>&lt;p&gt;A. The Board shall promulgate regulations which ensure that, if a facility in which hazardous waste is stored, treated, or disposed is closed or abandoned, the costs associated with protecting the public health and safety from the consequences of such abandonment may be recovered from the person abandoning the facility.&lt;/p&gt;&lt;p&gt;B. Such regulations may include bonding requirements, the creation of a trust fund to be maintained within the Department, self-insurance, other forms of commercial insurance, or other mechanisms that the Department deems appropriate. Regulations governing the amount thereof shall take into consideration the potential for contamination and injury by the hazardous waste, the cost of disposal of the hazardous waste and the cost of restoring the facility to a safe condition.&lt;/p&gt;&lt;p&gt;C. No state agency shall be required to comply with such regulations.&lt;/p&gt;&lt;p&gt;D. Forfeiture of any financial obligation imposed pursuant to this section shall not relieve any holder of a permit issued pursuant to this article of any other legal obligations for the consequences of abandonment of any facility.&lt;/p&gt;&lt;p&gt;E. Any funds forfeited pursuant to this section and the regulations of the Board shall be paid over to the Director, who shall then expend the forfeited funds as necessary to restore and maintain the facility in a safe condition. Nothing in this section shall require the Director to expend funds from any other source to carry out the activities contemplated under this section.&lt;/p&gt;&lt;p&gt;F. Any person who knowingly and willfully abandons a hazardous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liable to the Commonwealth and any political subdivision for the costs incurred in abating, controlling, preventing, removing, or containing such harm or threat.&lt;/p&gt;&lt;p&gt;Any person who knowingly and willfully abandons a hazardous waste management facility without proper closure or without providing adequate financial assurance instruments for such closure shall, if such failure to close results in a significant harm or an imminent and substantial threat of significant harm to human health or the environment, be guilty of a Class 4 felony.&lt;/p&gt;&lt;p&gt;1986, c. 492, ¬ß 10-281; 1988, c. 891; 1991, c. 702; 2005, c. &lt;a href='http://lis.virginia.gov/cgi-bin/legp604.exe?051+ful+CHAP0180'&gt;180&lt;/a&gt;.&lt;/p&gt;</t>
  </si>
  <si>
    <t>¬ß 10.1-1429</t>
  </si>
  <si>
    <t>Notice of release of hazardous substance.</t>
  </si>
  <si>
    <t>&lt;p&gt;Any person responsible for the release of a hazardous substance from a fixed facility which poses an immediate or imminent threat to public health and who is required by law to notify the National Response Center shall notify the chief administrative officer or his designee of the local government of the jurisdiction in which the release occurs and shall also notify the Department.&lt;/p&gt;&lt;p&gt;1986, c. 492, ¬ß 10-282; 1988, c. 891.&lt;/p&gt;</t>
  </si>
  <si>
    <t>VOLUNTARY REMEDIATION</t>
  </si>
  <si>
    <t>¬ß¬ß 10.1-1429.1 through 10.1-1429.3</t>
  </si>
  <si>
    <t>&lt;p&gt;Repealed by Acts 2002, c. &lt;a href='http://lis.virginia.gov/cgi-bin/legp604.exe?021+ful+CHAP0378'&gt;378&lt;/a&gt;, cl. 2, effective July 1, 2002.&lt;/p&gt;</t>
  </si>
  <si>
    <t>REMEDIATED PROPERTY FRESH START PROGRAM</t>
  </si>
  <si>
    <t>¬ß 10.1-1429.4</t>
  </si>
  <si>
    <t>RADIOACTIVE WASTE</t>
  </si>
  <si>
    <t>¬ß 10.1-1430</t>
  </si>
  <si>
    <t>Authority of Governor to enter into agreements with federal government; effect on federal licenses.</t>
  </si>
  <si>
    <t>&lt;p&gt;The Governor is authorized to enter into agreements with the federal government providing for discontinuance of the federal government's responsibilities with respect to low-level radioactive waste and the assumption thereof by the Commonwealth.&lt;/p&gt;&lt;p&gt;1986, c. 492, ¬ß 10-283; 1988, c. 891.&lt;/p&gt;</t>
  </si>
  <si>
    <t>¬ß 10.1-1431</t>
  </si>
  <si>
    <t>Authority of Board to enter into agreements with federal government, other states or interstate agencies; training programs for personnel.</t>
  </si>
  <si>
    <t>&lt;p&gt;A. The Board, with the prior approval of the Governor, is authorized to enter into agreements with the federal government, other states or interstate agencies, whereby the Commonwealth will perform, on a cooperative basis with the federal government, other states or interstate agencies, inspections or other functions relating to control of low-level radioactive waste.&lt;/p&gt;&lt;p&gt;B. The Board may institute programs to train personnel to carry out the provisions of this article and, with the prior approval of the Governor, may make such personnel available for participation in any program of the federal government, other states or interstate agencies in furtherance of this chapter.&lt;/p&gt;&lt;p&gt;1986, c. 492, ¬ß 10-284; 1988, c. 891.&lt;/p&gt;</t>
  </si>
  <si>
    <t>¬ß 10.1-1432</t>
  </si>
  <si>
    <t>Further powers of Board.</t>
  </si>
  <si>
    <t>&lt;p&gt;The Board shall have the power, subject to the approval of the Governor:&lt;/p&gt;&lt;p&gt;1. To acquire by purchase, exercise the right of eminent domain as provided in Chapter 2 (¬ß &lt;a href='http://law.lis.virginia.gov/vacode/25.1-200/'&gt;25.1-200&lt;/a&gt; et seq.) of Title 25.1 grant, gift, devise or otherwise, the fee simple title to or any acceptable lesser interest in any lands, selected in the discretion of the Board as constituting necessary, desirable or acceptable sites for low-level radioactive waste management, including lands adjacent to a project site as in the discretion of the Board may be necessary or suitable for restricted areas. In all instances lands that are to be designated as radioactive waste material sites shall be acquired in fee simple absolute and dedicated in perpetuity to such purpose;&lt;/p&gt;&lt;p&gt;2. To convey or lease, for such term as in the discretion of the Board may be in the public interest, any lands so acquired, either for a fair and reasonable consideration or solely or partly as an inducement to the establishment or location in the Commonwealth of any scientific or technological facility, project, satellite project or nuclear storage area; but subject to such restraints as may be deemed proper to bring about a reversion of title or termination of any lease if the grantee or lessee ceases to use the premises or facilities in the conduct of business or activities consistent with the purposes of this article. However, radioactive waste material sites may be leased but may not otherwise be disposed of except to another department, agency or institution of the Commonwealth or to the United States;&lt;/p&gt;&lt;p&gt;3. To assume responsibility for perpetual custody and maintenance of radioactive waste held for custodial purposes at any publicly or privately operated facility located within the Commonwealth if the parties operating such facilities abandon their responsibility and whenever the federal government or any of its agencies has not assumed the responsibility. In such event, the Board may collect fees from private or public parties holding radioactive waste for perpetual custodial purposes in order to finance such perpetual custody and maintenance as the Board may undertake. The fees shall be sufficient in each individual case to defray the estimated cost of the Board's custodial management activities for that individual case. All such fees, when received by the Board, shall be credited to a special fund of the Department, shall be used exclusively for maintenance costs or for otherwise satisfying custodial and maintenance obligations; and&lt;/p&gt;&lt;p&gt;4. To enter into an agreement with the federal government or any of its authorized agencies to assume perpetual maintenance of lands donated, leased, or purchased from the federal government or any of its authorized agencies and used as custodial sites for radioactive waste.&lt;/p&gt;&lt;p&gt;1986, c. 492, ¬ß 10-285; 1988, c. 891; 2003, c. &lt;a href='http://lis.virginia.gov/cgi-bin/legp604.exe?031+ful+CHAP0940'&gt;940&lt;/a&gt;.&lt;/p&gt;</t>
  </si>
  <si>
    <t>SITING OF HAZARDOUS WASTE FACILITIES</t>
  </si>
  <si>
    <t>¬ß 10.1-1433</t>
  </si>
  <si>
    <t>&lt;p&gt;As used in this article, unless the context requires a different meaning:&lt;/p&gt;&lt;p&gt;"Applicant" means the person applying for a certification of site suitability or submitting a notice of intent to apply therefor.&lt;/p&gt;&lt;p&gt;"Application" means an application to the Board for a certification of site suitability.&lt;/p&gt;&lt;p&gt;"Certification of site suitability" or "certification" means the certification issued by the Board pursuant to this chapter.&lt;/p&gt;&lt;p&gt;"Criteria" means the criteria adopted by the Board, pursuant to ¬ß &lt;a href='http://law.lis.virginia.gov/vacode/10.1-1436/'&gt;10.1-1436&lt;/a&gt;.&lt;/p&gt;&lt;p&gt;"Fund" means the Technical Assistance Fund created pursuant to ¬ß &lt;a href='http://law.lis.virginia.gov/vacode/10.1-1448/'&gt;10.1-1448&lt;/a&gt;.&lt;/p&gt;&lt;p&gt;"Hazardous waste facility" or "facility" means any facility, including land and structures, appurtenances, improvements and equipment for the treatment, storage or disposal of hazardous wastes, which accepts hazardous waste for storage, treatment or disposal. For the purposes of this article, it does not include: (i) facilities which are owned and operated by and exclusively for the on-site treatment, storage or disposal of wastes generated by the owner or operator; (ii) facilities for the treatment, storage or disposal of hazardous wastes used principally as fuels in an on-site production process; (iii) facilities used exclusively for the pretreatment of wastes discharged directly to a publicly owned sewage treatment works.&lt;/p&gt;&lt;p&gt;"Hazardous waste management facility permit" means the permit for a hazardous waste management facility issued by the Director or the U.S. Environmental Protection Agency.&lt;/p&gt;&lt;p&gt;"Host community" means any county, city or town within whose jurisdictional boundaries construction of a hazardous waste facility is proposed.&lt;/p&gt;&lt;p&gt;"On-site" means facilities that are located on the same or geographically contiguous property which may be divided by public or private right-of-way, and the entrance and exit between the contiguous properties is at a cross-roads intersection so that the access is by crossing, as opposed to going along, the right-of-way. On-site also means noncontiguous properties owned by the same person but connected by a right-of-way which the owner controls and to which the public does not have access.&lt;/p&gt;&lt;p&gt;"Operator" means a person who is responsible for the overall operation of a facility.&lt;/p&gt;&lt;p&gt;"Owner" means a person who owns a facility or a part of a facility.&lt;/p&gt;&lt;p&gt;"Storage" means the containment or holding of hazardous wastes pending treatment, recycling, reuse, recovery or disposal.&lt;/p&gt;&lt;p&gt;"Treatment" means any method, technique or process, including incineration or neutralization, designed to change the physical, chemical or biological character or composition of any hazardous waste to neutralize it or to render it less hazardous or nonhazardous, safer for transport, amenable to recovery or storage or reduced in volume.&lt;/p&gt;&lt;p&gt;1986, c. 492, ¬ß 10-288; 1988, c. 891.&lt;/p&gt;</t>
  </si>
  <si>
    <t>¬ß 10.1-1434</t>
  </si>
  <si>
    <t>Additional powers and duties of the Board.</t>
  </si>
  <si>
    <t>&lt;p&gt;A. In addition to its other powers and duties, with regard to hazardous waste the Board shall have the power and duty to:&lt;/p&gt;&lt;p&gt;1. Require that hazardous waste is treated, stored and disposed of properly;&lt;/p&gt;&lt;p&gt;2. Provide information to the public regarding the proper methods of hazardous waste disposal;&lt;/p&gt;&lt;p&gt;3. Establish procedures, where feasible, to eliminate or reduce the disproportionate burden which may be placed on a community in which is located a hazardous waste treatment, storage or disposal facility, by any means appropriate, including mitigation or compensation;&lt;/p&gt;&lt;p&gt;4. Require that the Department compiles, maintains, and makes available to the public, information on the use and availability of conflict resolution techniques so that controversies and conflicts over the local impacts of hazardous waste facility siting decisions may be resolved by negotiation, mediation or similar techniques;&lt;/p&gt;&lt;p&gt;5. Encourage, whenever possible, alternatives to land burial of hazardous wastes, which will reduce, separate, neutralize, recycle, exchange or destroy hazardous wastes; and&lt;/p&gt;&lt;p&gt;6. Regulate hazardous waste treatment, storage and disposal facilities and require that the costs of long-term post-closure care and maintenance of these facilities is born by their owners and operators.&lt;/p&gt;&lt;p&gt;B. In addition to its other powers and duties, with regard to certification of hazardous waste facility sites the Board shall have the power and duty to:&lt;/p&gt;&lt;p&gt;1. Subject to the approval of the Governor, request the use of the resources and services of any state department or agency for technical assistance in the performance of the Board's duties;&lt;/p&gt;&lt;p&gt;2. Hold public meetings or hearings on any matter related to the siting of hazardous waste facilities;&lt;/p&gt;&lt;p&gt;3. Coordinate the preparation of and to adopt criteria for the siting of hazardous waste facilities;&lt;/p&gt;&lt;p&gt;4. Grant or deny certification of site approval for construction of hazardous waste facilities;&lt;/p&gt;&lt;p&gt;5. Promulgate regulations and procedures for approval of hazardous waste facility sites;&lt;/p&gt;&lt;p&gt;6. Adopt a schedule of fees to charge applicants and to collect fees for the cost of processing applications and site certifications; and&lt;/p&gt;&lt;p&gt;7. Perform any acts authorized by this chapter under, through or by means of its own officers, agents and employees, or by contract with any person.&lt;/p&gt;&lt;p&gt;1986, c. 492, ¬ß¬ß 10-287, 10-290; 1988, c. 891.&lt;/p&gt;</t>
  </si>
  <si>
    <t>¬ß 10.1-1435</t>
  </si>
  <si>
    <t>Certification of site approval required; "construction" defined; remedies.</t>
  </si>
  <si>
    <t>&lt;p&gt;A. No person shall construct or commence construction of a hazardous waste facility without first obtaining a certification of site approval by the Board in the manner prescribed herein. For the purpose of this section, "construct" and "construction" mean (i) with respect to new facilities, the significant alteration of a site to install permanent equipment or structures or the installation of permanent equipment or structures; (ii) with respect to existing facilities, the alteration or expansion of existing structures or facilities to initially accommodate hazardous waste, any expansion of more than fifty percent of the area or capacity of an existing hazardous waste facility, or any change in design or process of a hazardous waste facility that will, in the opinion of the Board, result in a substantially different type of facility. Construction does not include preliminary engineering or site surveys, environmental studies, site acquisition, acquisition of an option to purchase or activities normally incident thereto.&lt;/p&gt;&lt;p&gt;B. Upon receiving a written request from the owner or operator of the facility, the Board may allow, without going through the procedures of this article, any changes in the facilities which are designed to:&lt;/p&gt;&lt;p&gt;1. Prevent a threat to human health or the environment because of an emergency situation;&lt;/p&gt;&lt;p&gt;2. Comply with federal or state laws and regulations; or&lt;/p&gt;&lt;p&gt;3. Demonstrably result in safer or environmentally more acceptable processes.&lt;/p&gt;&lt;p&gt;C. Any person violating this section may be enjoined by the circuit court of the jurisdiction wherein the facility is located or the proposed facility is to be located. Such an action may be instituted by the Board, the Attorney General, or the political subdivision in which the violation occurs. In any such action, it shall not be necessary for the plaintiff to plead or prove irreparable harm or lack of an adequate remedy at law. No person shall be required to post any injunction bond or other security under this section. No action may be brought under this section after a certification of site approval has been issued by the Board, notwithstanding the pendency of any appeals or other challenges to the Board's action. In any action under this section, the court may award reasonable costs of litigation, including attorney and expert witness fees, to any party if the party substantially prevails on the merits of the case and if in the determination of the court the party against whom the costs are awarded has acted unreasonably.&lt;/p&gt;&lt;p&gt;1986, c. 492, ¬ß 10-291; 1988, c. 891.&lt;/p&gt;</t>
  </si>
  <si>
    <t>¬ß 10.1-1436</t>
  </si>
  <si>
    <t>Site approval criteria.</t>
  </si>
  <si>
    <t>&lt;p&gt;A. The Board shall promulgate criteria for approval of hazardous waste facility sites. The criteria shall be designed to prevent or minimize the location, construction, or operation of a hazardous waste facility from resulting in (i) any significant adverse impact on the environment and natural resources, and (ii) any significant adverse risks to public health, safety or welfare. The criteria shall also be designed to eliminate or reduce to the extent practicable any significant adverse impacts on the quality of life in the host community and the ability of its inhabitants to maintain quiet enjoyment of their property. The criteria shall ensure that previously approved local comprehensive plans are considered in the certification of hazardous waste facility sites.&lt;/p&gt;&lt;p&gt;B. To avoid, to the maximum extent feasible, duplication with existing agencies and their areas of responsibility, the criteria shall reference, and the Board shall list in the draft and final certifications required hereunder, the agency approvals required and areas of responsibility concerning a site and its operation. The Board shall not review or make findings concerning the adequacy of those agency approvals and areas of responsibility.&lt;/p&gt;&lt;p&gt;C. The Board shall make reasonable efforts to reduce or eliminate duplication between the criteria and other applicable regulations and requirements.&lt;/p&gt;&lt;p&gt;D. The criteria may be amended or modified by the Board at any time.&lt;/p&gt;&lt;p&gt;1986, c. 492, ¬ß 10-292; 1988, c. 891.&lt;/p&gt;</t>
  </si>
  <si>
    <t>¬ß 10.1-1437</t>
  </si>
  <si>
    <t>Notice of intent to file application for certification of site approval.</t>
  </si>
  <si>
    <t>&lt;p&gt;A. Any person may submit to the Board a notice of intent to file an application for a certification of site approval. The notice shall be in such form as the Board may prescribe by regulation. Knowingly falsifying information, or knowingly withholding any material information, shall void the notice and shall constitute a felony punishable by confinement in the penitentiary for one year or, in the discretion of the jury or the court trying the case without a jury, confinement in jail for not more than twelve months, a fine of not more than $10,000, or both.&lt;/p&gt;&lt;p&gt;Any state agency filing a notice of intent shall include therein a statement explaining why the Commonwealth desires to build a hazardous waste facility and how the public interest would be served thereby.&lt;/p&gt;&lt;p&gt;B. Within forty-five days of receipt of such a notice, the Board shall determine whether it is complete. The Board shall reject any incomplete notice, advise the applicant of the information required to complete it, and allow reasonable time to correct any deficiencies.&lt;/p&gt;&lt;p&gt;C. Upon receipt of the notice, the Board, at the applicant's expense, shall:&lt;/p&gt;&lt;p&gt;1. Deliver or cause to be delivered a copy of the notice of intent together with a copy of this article to the governing body of each host community and to each person owning property immediately adjoining the site of the proposed facility; and&lt;/p&gt;&lt;p&gt;2. Have an informative description of the notice published in a newspaper of general circulation in each host community once each week for four successive weeks. The description shall include the name and address of the applicant, a description of the proposed facility and its location, the places and times where the notice of intent may be examined, the address and telephone number of the Board or other state agency from which information may be obtained, and the date, time and location of the initial public briefing meeting on the notice.&lt;/p&gt;&lt;p&gt;1986, c. 492, ¬ß 10-293; 1988, c. 891.&lt;/p&gt;</t>
  </si>
  <si>
    <t>¬ß 10.1-1438</t>
  </si>
  <si>
    <t>Powers of governing body of host community; technical assistance.</t>
  </si>
  <si>
    <t>&lt;p&gt;A. The governing body of a host community shall have the power to:&lt;/p&gt;&lt;p&gt;1. Hire and pay consultants and other experts on behalf of the host community in matters pertaining to the siting of the facility;&lt;/p&gt;&lt;p&gt;2. Receive and disburse moneys from the fund, and any other moneys as may be available; and&lt;/p&gt;&lt;p&gt;3. Enter into a contract, which may be assignable at the parties' option, binding upon the governing body of the host community and enforceable against it and future governing bodies of the host community in any court of competent jurisdiction, with an applicant by signing a siting agreement pursuant to ¬ß &lt;a href='http://law.lis.virginia.gov/vacode/10.1-1442/'&gt;10.1-1442&lt;/a&gt;.&lt;/p&gt;&lt;p&gt;B. The Board shall make available to the governing body from the fund a reasonable sum of money to be determined by the Board. This shall be used by the governing body to hire consultants to provide it with technical assistance and information necessary to aid the governing body in its review of the siting proposal, negotiations with the applicant and the development of a siting agreement.&lt;/p&gt;&lt;p&gt;Unused moneys from the fund shall be returned to the Board. The governing body shall provide the Board with a certified accounting statement of any moneys expended from the fund.&lt;/p&gt;&lt;p&gt;C. The governing body of the host community may appoint a local advisory committee to facilitate communication and the exchange of information among the local government, the community, the applicant and the Board.&lt;/p&gt;&lt;p&gt;D. Notwithstanding the foregoing provisions of this article, the governing body of a host community may notify the Board, within fifteen days after the briefing meeting pursuant to ¬ß &lt;a href='http://law.lis.virginia.gov/vacode/10.1-1439/'&gt;10.1-1439&lt;/a&gt;, that it has elected to waive further participation under the provisions of this article. After receiving notification from the host community, the Board may issue certification of site approval without further participation by the host community under the provisions of this section and ¬ß &lt;a href='http://law.lis.virginia.gov/vacode/10.1-1442/'&gt;10.1-1442&lt;/a&gt;. Nothing shall prevent a host community from submitting comments on the application or participating in any public hearing or meeting held pursuant to this chapter, nor shall the host community be precluded from enforcing its regulations and ordinances as provided by subsection G of ¬ß &lt;a href='http://law.lis.virginia.gov/vacode/10.1-1446/'&gt;10.1-1446&lt;/a&gt;.&lt;/p&gt;&lt;p&gt;1986, c. 492, ¬ß 10-294; 1988, c. 891.&lt;/p&gt;</t>
  </si>
  <si>
    <t>¬ß 10.1-1439</t>
  </si>
  <si>
    <t>Briefing meetings.</t>
  </si>
  <si>
    <t>&lt;p&gt;A. Not more than seventy-five nor less than sixty days after the delivery of the notice of intent to the host community, the Board shall conduct a briefing meeting in or in reasonable proximity to the host community. A quorum of the Board shall be present. Notice of the date, time, place and purpose of the briefing session shall be prepared by the Board and shall accompany the notice of intent delivered pursuant to subdivision C 1 of ¬ß &lt;a href='http://law.lis.virginia.gov/vacode/10.1-1437/'&gt;10.1-1437&lt;/a&gt; and shall be included in the notice published pursuant to subdivision C 2 of ¬ß &lt;a href='http://law.lis.virginia.gov/vacode/10.1-1437/'&gt;10.1-1437&lt;/a&gt;.&lt;/p&gt;&lt;p&gt;At least one representative of the applicant shall be present at the briefing meeting.&lt;/p&gt;&lt;p&gt;The Board shall adopt procedures for the conduct of briefing meetings. The briefing meeting shall provide information on the proposed site and facility and comments, suggestions and questions thereon shall be received.&lt;/p&gt;&lt;p&gt;B. The Board may conduct additional briefing meetings at any time in or near a host community, provided that at least fifteen days in advance of a meeting, notice of the date, time, place and purpose of the meeting is delivered in writing to the applicant, each member of the governing body and to all owners of property adjoining the proposed site.&lt;/p&gt;&lt;p&gt;C. A stenographic or electronic record shall be made of all briefing meetings. The record shall be available for inspection during normal business hours.&lt;/p&gt;&lt;p&gt;1986, c. 492, ¬ß 10-295; 1988, c. 891.&lt;/p&gt;</t>
  </si>
  <si>
    <t>¬ß 10.1-1440</t>
  </si>
  <si>
    <t>Impact analysis.</t>
  </si>
  <si>
    <t>&lt;p&gt;A. The applicant shall submit to the Board a draft impact analysis for the proposed facility within ninety days after the initial briefing meeting. At the applicant's expense, copies of the draft impact analysis shall be furnished as follows: five to the host community, and one to each person owning property adjoining the site of the proposed facility. At least one copy shall be made available at a convenient location in the host community for public inspection and copying during normal business hours.&lt;/p&gt;&lt;p&gt;B. The draft impact analysis shall include a detailed assessment of the project's suitability with respect to the criteria and other information the Board may require by regulation.&lt;/p&gt;&lt;p&gt;C. The Board, at the applicant's expense, shall cause notice of the filing of the draft impact analysis to be made in the manner provided in ¬ß &lt;a href='http://law.lis.virginia.gov/vacode/10.1-1447/'&gt;10.1-1447&lt;/a&gt; within ten days of receipt. The notice shall include (i) a general description of the analysis, (ii) a list of recipients, (iii) a description of the places and times that the analysis will be available for inspection, (iv) a description of the Board's procedures for receiving comments on the analysis, and (v) the addresses and telephone numbers for obtaining information from the Board.&lt;/p&gt;&lt;p&gt;D. The Board shall allow forty-five days after publication of notice for comment on the draft impact analysis. No sooner than thirty and no more than forty days after publication of notice of the draft impact analysis, the Board shall conduct a public meeting on the draft impact analysis in or near the host community. The meeting shall be for the purpose of explaining, answering questions and receiving comments on the draft impact analysis. A representative of the governing body and a representative of the applicant shall be present at the meeting.&lt;/p&gt;&lt;p&gt;E. Within ten days after the close of the comment period, the Board shall forward to the applicant a copy of all comments received on the draft impact analysis, together with its own comments.&lt;/p&gt;&lt;p&gt;F. The applicant shall prepare and submit a final impact analysis to the Board after receiving the comments. The final impact analysis shall reflect the comments as they pertain to each of the items listed in subsection B of this section. Upon request, a copy of the final impact analysis shall be provided by the applicant to each of the persons who received the draft impact analysis.&lt;/p&gt;&lt;p&gt;G. This section shall not apply when the host community has elected to waive participation under subsection D of ¬ß &lt;a href='http://law.lis.virginia.gov/vacode/10.1-1438/'&gt;10.1-1438&lt;/a&gt;.&lt;/p&gt;&lt;p&gt;1986, c. 492, ¬ß 10-296; 1988, c. 891.&lt;/p&gt;</t>
  </si>
  <si>
    <t>¬ß 10.1-1441</t>
  </si>
  <si>
    <t>Application for certification of site approval.</t>
  </si>
  <si>
    <t>&lt;p&gt;A. At any time within six months after submission of the final impact analysis, the applicant may submit to the Board an application for certification of site approval. The application shall contain:&lt;/p&gt;&lt;p&gt;1. Conceptual engineering designs for the proposed facility;&lt;/p&gt;&lt;p&gt;2. A detailed description of the facility's suitability to meet the criteria promulgated by the Board, including any design and operation measures that will be necessary or otherwise undertaken to meet the criteria; and&lt;/p&gt;&lt;p&gt;3. A siting agreement, if one has been executed pursuant to subsection C of ¬ß &lt;a href='http://law.lis.virginia.gov/vacode/10.1-1442/'&gt;10.1-1442&lt;/a&gt;, or, if none has been executed, a statement to that effect.&lt;/p&gt;&lt;p&gt;B. The application shall be accompanied by whatever fee the Board, by regulation, prescribes pursuant to ¬ß &lt;a href='http://law.lis.virginia.gov/vacode/10.1-1434/'&gt;10.1-1434&lt;/a&gt;.&lt;/p&gt;&lt;p&gt;C. The Board shall review the application for completeness and notify the applicant within fifteen days of receipt that the application is incomplete or complete.&lt;/p&gt;&lt;p&gt;If the application is incomplete, the Board shall advise the applicant of the information necessary to make the application complete. The Board shall take no further action until the application is complete.&lt;/p&gt;&lt;p&gt;If the application is complete, the Board shall direct the applicant to furnish copies of the application to the following: five to the host community, one to the Director, and one to each person owning property adjoining the proposed site. At least one copy of the application shall be made available by the applicant for inspection and copying at a convenient place in a host community during normal business hours.&lt;/p&gt;&lt;p&gt;D. The Board shall cause notice of the application to be made in the manner provided in ¬ß &lt;a href='http://law.lis.virginia.gov/vacode/10.1-1447/'&gt;10.1-1447&lt;/a&gt; and shall notify each governing body that upon publication of the notice the governing body shall conclude all negotiations with the applicant within thirty days of publication of the notice. The applicant and the governing body may, by agreement, extend the time for negotiation to a fixed date and shall forthwith notify the Board of this date. The Board may also extend the time to a fixed date for good cause shown.&lt;/p&gt;&lt;p&gt;If the host community has waived participation under the provisions of subsection D of ¬ß &lt;a href='http://law.lis.virginia.gov/vacode/10.1-1438/'&gt;10.1-1438&lt;/a&gt;, the Board shall, at the time that notice of the application is made, request that the governing body submit, within thirty days of receiving notice, a report meeting the requirements of subdivision 2 of subsection E of this section.&lt;/p&gt;&lt;p&gt;E. At the end of the period specified in subsection D of this section, a governing body shall submit to the Board and to the applicant a report containing:&lt;/p&gt;&lt;p&gt;1. A complete siting agreement, if any, or in case of failure to reach full agreement, a description of points of agreement and unresolved points; and&lt;/p&gt;&lt;p&gt;2. Any conditions or restrictions on the construction, operation or design of the facility that are required by local ordinance.&lt;/p&gt;&lt;p&gt;F. If the report is not submitted within the time required, the Board may proceed as specified in subsection A of ¬ß &lt;a href='http://law.lis.virginia.gov/vacode/10.1-1443/'&gt;10.1-1443&lt;/a&gt;.&lt;/p&gt;&lt;p&gt;G. The applicant may submit comments on the report of the governing body at any time prior to the issuance of the draft certification of site approval.&lt;/p&gt;&lt;p&gt;H. Notwithstanding any other provision of this chapter, if the host community has notified the Board, pursuant to subsection D of ¬ß &lt;a href='http://law.lis.virginia.gov/vacode/10.1-1438/'&gt;10.1-1438&lt;/a&gt;, that it has elected to waive further participation hereunder, the Board shall so notify the applicant within fifteen days of receipt of notice from the host community, and shall advise the applicant of the time for submitting its application for certification of site approval. The applicant shall submit its application within the time prescribed by the Board, which time shall not be less than ninety days unless the applicant agrees to a shorter time.&lt;/p&gt;&lt;p&gt;1986, c. 492, ¬ß 10-297; 1988, c. 891.&lt;/p&gt;</t>
  </si>
  <si>
    <t>¬ß 10.1-1442</t>
  </si>
  <si>
    <t>Negotiations; siting agreement.</t>
  </si>
  <si>
    <t>&lt;p&gt;A. The governing body or its designated representatives and the applicant, after submission of notice of intent to file an application for certification of site approval, may meet to discuss any matters pertaining to the site and the facility, including negotiations of a siting agreement. The time and place of any meeting shall be set by agreement, but at least forty-eight hours' notice shall be given to members of the governing body and the applicant.&lt;/p&gt;&lt;p&gt;B. The siting agreement may include any terms and conditions, including mitigation of adverse impacts and financial compensation to the host community, concerning the facility.&lt;/p&gt;&lt;p&gt;C. The siting agreement shall be executed by the signatures of (i) the chief executive officer of the host community, who has been so directed by a majority vote of the local governing body, and (ii) the applicant or authorized agent.&lt;/p&gt;&lt;p&gt;D. The Board shall assist in facilitating negotiations between the local governing body and the applicant.&lt;/p&gt;&lt;p&gt;E. No injunction, stay, prohibition, mandamus or other order or writ shall lie against the conduct of negotiations or discussions concerning a siting agreement or against the agreement itself, except as they may be conducted in violation of the provisions of this chapter or any other state or federal law.&lt;/p&gt;&lt;p&gt;1986, c. 492, ¬ß 10-298; 1988, c. 891.&lt;/p&gt;</t>
  </si>
  <si>
    <t>¬ß 10.1-1443</t>
  </si>
  <si>
    <t>Draft certification of site approval.</t>
  </si>
  <si>
    <t>&lt;p&gt;A. Within thirty days after receipt of the governing body's report or as otherwise provided in subsection F of ¬ß &lt;a href='http://law.lis.virginia.gov/vacode/10.1-1441/'&gt;10.1-1441&lt;/a&gt;, the Board shall issue or deny a draft certification of site approval.&lt;/p&gt;&lt;p&gt;When application is made pursuant to subsection H of ¬ß &lt;a href='http://law.lis.virginia.gov/vacode/10.1-1441/'&gt;10.1-1441&lt;/a&gt;, the Board shall issue or deny draft certification of site approval within ninety days after receipt of the completed application.&lt;/p&gt;&lt;p&gt;B. The Board may deny the application for certification of site approval if it finds that the applicant has failed or refused to negotiate in good faith with the governing body for the purpose of attempting to develop a siting agreement.&lt;/p&gt;&lt;p&gt;C. The draft certification of site approval shall specify the terms, conditions and requirements that the Board deems necessary to protect health, safety, welfare, the environment and natural resources.&lt;/p&gt;&lt;p&gt;D. Copies of the draft certification of site approval, together with notice of the date, time and place of public hearing required under ¬ß &lt;a href='http://law.lis.virginia.gov/vacode/10.1-1444/'&gt;10.1-1444&lt;/a&gt;, shall be delivered by the Board to the governing body of each host community, and to persons owning property adjoining the site for the proposed facility. At least one copy of the draft certification shall be available at a convenient location in the host community for inspection and copying during normal business hours.&lt;/p&gt;&lt;p&gt;1986, c. 492, ¬ß 10-299; 1988, c. 891.&lt;/p&gt;</t>
  </si>
  <si>
    <t>¬ß 10.1-1444</t>
  </si>
  <si>
    <t>Public hearing on draft certification of site approval.</t>
  </si>
  <si>
    <t>&lt;p&gt;A. The Board shall conduct a public hearing on the draft certification not less than fifteen nor more than thirty days after the first publication of notice. A quorum of the Board shall be present. The hearing shall be conducted in the host community.&lt;/p&gt;&lt;p&gt;B. Notice of the hearing shall be made at the applicant's expense and in the manner provided in ¬ß &lt;a href='http://law.lis.virginia.gov/vacode/10.1-1447/'&gt;10.1-1447&lt;/a&gt;. It shall include:&lt;/p&gt;&lt;p&gt;1. A brief description of the terms and conditions of the draft certification;&lt;/p&gt;&lt;p&gt;2. Information describing the date, time, place and purpose of the hearing;&lt;/p&gt;&lt;p&gt;3. The name, address and telephone number of an official designated by the Board from whom interested persons may obtain access to documents and information concerning the proposed facility and the draft application;&lt;/p&gt;&lt;p&gt;4. A brief description of the rules and procedures to be followed at the hearing and the time for receiving comments; and&lt;/p&gt;&lt;p&gt;5. The name, address and telephone number of an official designated by the Board to receive written comments on the draft certification.&lt;/p&gt;&lt;p&gt;C. The Board shall designate a person to act as hearing officer for the receipt of comments and testimony at the public hearing. The hearing officer shall conduct the hearing in an expeditious and orderly fashion, according to such rules and procedures as the Board shall prescribe.&lt;/p&gt;&lt;p&gt;D. A transcript of the hearing shall be made and shall be incorporated into the hearing record.&lt;/p&gt;&lt;p&gt;E. Within fifteen days after the close of the hearing, the hearing officer shall deliver a copy of the hearing record to each member of the Board. The hearing officer may prepare a summary to accompany the record, and this summary shall become part of the record.&lt;/p&gt;&lt;p&gt;1986, c. 492, ¬ß 10-300; 1988, c. 891.&lt;/p&gt;</t>
  </si>
  <si>
    <t>¬ß 10.1-1445</t>
  </si>
  <si>
    <t>Final decision on certification of site approval.</t>
  </si>
  <si>
    <t>&lt;p&gt;A. Within forty-five days after the close of the public hearing, the Board shall meet within or near the host community and shall vote to issue or deny the certification of site approval. The Board may include in the certification any terms and conditions which it deems necessary and appropriate to protect and prevent injury or adverse risk to health, safety, welfare, the environment and natural resources. At least seven days' notice of the date, time, place and purpose of the meeting shall be made in the manner provided in ¬ß &lt;a href='http://law.lis.virginia.gov/vacode/10.1-1447/'&gt;10.1-1447&lt;/a&gt;. No testimony or evidence will be received at the meeting.&lt;/p&gt;&lt;p&gt;B. The Board shall grant the certification of site approval if it finds:&lt;/p&gt;&lt;p&gt;1. That the terms and conditions thereof will protect and prevent injury or unacceptable adverse risk to health, safety, welfare, the environment and natural resources;&lt;/p&gt;&lt;p&gt;2. That the facility will comply and be consistent with the criteria promulgated by the Board; and&lt;/p&gt;&lt;p&gt;3. That the applicant has made reasonable and appropriate efforts to reach a siting agreement with the host community including, though not limited to, efforts to mitigate or compensate the host community and its residents for any adverse economic effects of the facility. This requirement shall not apply when the host community has waived participation pursuant to subsection D of ¬ß &lt;a href='http://law.lis.virginia.gov/vacode/10.1-1438/'&gt;10.1-1438&lt;/a&gt;.&lt;/p&gt;&lt;p&gt;C. The Board's decision to grant or deny certification shall be based on the hearing record and shall be accompanied by the written findings of fact and conclusions upon which the decision was based. The Board shall provide the applicant and the governing body of the host community with copies of the decision, together with the findings and conclusions, by certified mail.&lt;/p&gt;&lt;p&gt;D. The grant or denial of certification shall constitute final action by the Board.&lt;/p&gt;&lt;p&gt;1986, c. 492, ¬ß 10-301; 1988, c. 891.&lt;/p&gt;</t>
  </si>
  <si>
    <t>¬ß 10.1-1446</t>
  </si>
  <si>
    <t>Effect of certification.</t>
  </si>
  <si>
    <t>&lt;p&gt;A. Grant of certification of site approval shall supersede any local ordinance or regulation that is inconsistent with the terms of the certification. Nothing in this chapter shall affect the authority of the host community to enforce its regulations and ordinances to the extent that they are not inconsistent with the terms and conditions of the certification of site approval. Grant of certification shall not preclude or excuse the applicant from the requirement to obtain approval or permits under this chapter or other state or federal laws. The certification shall continue in effect until it is amended, revoked or suspended.&lt;/p&gt;&lt;p&gt;B. The certification may be amended for cause under procedures and regulations prescribed by the Board.&lt;/p&gt;&lt;p&gt;C. The certification shall be terminated or suspended (i) at the request of the owner of the facility; (ii) upon a finding by the Board that conditions of the certification have been violated in a manner that poses a substantial risk to health, safety or the environment; (iii) upon termination of the hazardous waste facility permit by the Director or the EPA Administrator; or (iv) upon a finding by the Board that the applicant has knowingly falsified or failed to provide material information required in the notice of intent and application.&lt;/p&gt;&lt;p&gt;D. The facility owner shall promptly notify the Board of any changes in the ownership of the facility or of any significant changes in capacity or design of the facility.&lt;/p&gt;&lt;p&gt;E. Nothing in the certification shall constitute a defense to liability in any civil action involving private rights.&lt;/p&gt;&lt;p&gt;F. The Commonwealth may not acquire any site for a facility by eminent domain prior to the time certification of site approval is obtained. However, any agency or representative of the Commonwealth may enter upon a proposed site pursuant to the provisions of ¬ß &lt;a href='http://law.lis.virginia.gov/vacode/25.1-203/'&gt;25.1-203&lt;/a&gt;.&lt;/p&gt;&lt;p&gt;G. The governing body of the host community shall have the authority to enforce local regulations and ordinances to the extent provided by subsection A of this section and the terms of the siting agreement. The local governing body may be authorized by the Board to enforce specified provisions of the certification.&lt;/p&gt;&lt;p&gt;1986, c. 492, ¬ß 10-302; 1988, c. 891; 2003, c. &lt;a href='http://lis.virginia.gov/cgi-bin/legp604.exe?031+ful+CHAP0940'&gt;940&lt;/a&gt;.&lt;/p&gt;</t>
  </si>
  <si>
    <t>¬ß 10.1-1447</t>
  </si>
  <si>
    <t>Public participation; notice.</t>
  </si>
  <si>
    <t>&lt;p&gt;A. Public participation in the development, revision and implementation of regulations and programs under this chapter shall be provided for, encouraged and assisted by the Board.&lt;/p&gt;&lt;p&gt;B. Whenever notice is required to be made under the terms of this chapter, unless the context expressly and exclusively provides otherwise, it shall be disseminated as follows:&lt;/p&gt;&lt;p&gt;1. By publication once each week for two successive weeks in a newspaper of general circulation within the area to be affected by the subject of the notice;&lt;/p&gt;&lt;p&gt;2. By broadcast over one or more radio stations within the area to be affected by the subject of the notice;&lt;/p&gt;&lt;p&gt;3. By mailing to each person who has asked to receive notice; and&lt;/p&gt;&lt;p&gt;4. By such additional means as the Board deems appropriate.&lt;/p&gt;&lt;p&gt;C. Every notice shall provide a description of the subject for which notice is made and shall include the name and telephone number of a person from whom additional information may be obtained.&lt;/p&gt;&lt;p&gt;1986, c. 492, ¬ß 10-303; 1988, c. 891.&lt;/p&gt;</t>
  </si>
  <si>
    <t>¬ß 10.1-1448</t>
  </si>
  <si>
    <t>Technical Assistance Fund.</t>
  </si>
  <si>
    <t>&lt;p&gt;A special fund, to be known as the Technical Assistance Fund, is created in the Office of the State Treasurer. The Fund shall consist of appropriations made to the Fund by the General Assembly. The Board shall make moneys from the Fund available to any host community for the purposes set out in subsection C of ¬ß &lt;a href='http://law.lis.virginia.gov/vacode/10.1-1438/'&gt;10.1-1438&lt;/a&gt;.&lt;/p&gt;&lt;p&gt;1986, c. 492, ¬ß 10-304; 1988, c. 891.&lt;/p&gt;</t>
  </si>
  <si>
    <t>¬ß 10.1-1449</t>
  </si>
  <si>
    <t>Siting Dedicated Revenue Fund.</t>
  </si>
  <si>
    <t>&lt;p&gt;There is hereby established in the state treasury a special dedicated revenue fund to be designated as the "Siting Dedicated Revenue Fund," which shall consist of fees and other payments made by applicants to process applications for site certification as provided in ¬ß &lt;a href='http://law.lis.virginia.gov/vacode/10.1-1434/'&gt;10.1-1434&lt;/a&gt;, and other moneys appropriated thereto, gifts, grants, and the interest accruing thereon.&lt;/p&gt;&lt;p&gt;1986, c. 602, ¬ß 10-304.1; 1988, c. 891.&lt;/p&gt;</t>
  </si>
  <si>
    <t>¬ß 10.1-1450</t>
  </si>
  <si>
    <t>Waste Management Board to promulgate regulations regarding hazardous materials.</t>
  </si>
  <si>
    <t>&lt;p&gt;The Board shall promulgate regulations designating the manner and method by which hazardous materials shall be loaded, unloaded, packed, identified, marked, placarded, stored and transported. Such regulations shall be no more restrictive than any applicable federal laws or regulations.&lt;/p&gt;&lt;p&gt;1986, c. 492, ¬ß 10-305; 1988, c. 891; 1992, c. 208; 1997, c. &lt;a href='http://lis.virginia.gov/cgi-bin/legp604.exe?971+ful+CHAP0260'&gt;260&lt;/a&gt;.&lt;/p&gt;</t>
  </si>
  <si>
    <t>¬ß 10.1-1451</t>
  </si>
  <si>
    <t>Enforcement of article and regulations.</t>
  </si>
  <si>
    <t>&lt;p&gt;The Department of State Police and all other law-enforcement officers of the Commonwealth who have satisfactorily completed the course in Hazardous Materials Compliance and Enforcement as prescribed by the U.S. Department of Transportation, Research and Special Programs Administration, Office of Hazardous Materials Transportation, in federal safety regulations and safety inspection procedures pertaining to the transportation of hazardous materials, shall enforce the provisions of this article, and any rule or regulation promulgated hereunder. Those law-enforcement officers certified to enforce the provisions of this article and any regulation promulgated hereunder, shall annually receive in-service training in current federal safety regulations and safety inspection procedures pertaining to the transportation of hazardous materials.&lt;/p&gt;&lt;p&gt;1986, c. 492, ¬ß 10-306; 1988, cc. 14, 891.&lt;/p&gt;</t>
  </si>
  <si>
    <t>¬ß 10.1-1452</t>
  </si>
  <si>
    <t>Article not to preclude exercise of certain regulatory powers.</t>
  </si>
  <si>
    <t>&lt;p&gt;The provisions of this article shall not preclude the exercise of the statutory and regulatory powers of any agency, department or political subdivision of the Commonwealth having statutory authority to regulate hazardous materials on specified highways or portions thereof.&lt;/p&gt;&lt;p&gt;1986, c. 492, ¬ß 10-307; 1988, c. 891.&lt;/p&gt;</t>
  </si>
  <si>
    <t>¬ß 10.1-1453</t>
  </si>
  <si>
    <t>&lt;p&gt;This article shall not apply to regular military or naval forces of the United States, the duly authorized militia of any state or territory thereof, police or fire departments, or sheriff's offices and regional jails of this Commonwealth, provided the same are acting within their official capacity and in the performance of their duties, or to the transportation of hazardous radioactive materials in accordance with ¬ß &lt;a href='http://law.lis.virginia.gov/vacode/44-146.30/'&gt;44-146.30&lt;/a&gt;.&lt;/p&gt;&lt;p&gt;1986, c. 492, ¬ß 10-308; 1988, c. 891; 1995, c. &lt;a href='http://lis.virginia.gov/cgi-bin/legp604.exe?951+ful+CHAP0112'&gt;112&lt;/a&gt;.&lt;/p&gt;</t>
  </si>
  <si>
    <t>¬ß 10.1-1454</t>
  </si>
  <si>
    <t>Transportation under United States regulations.</t>
  </si>
  <si>
    <t>&lt;p&gt;Any person transporting hazardous materials in accordance with regulations promulgated under the laws of the United States, shall be deemed to have complied with the provisions of this article, except when such transportation is excluded from regulation under the laws or regulations of the United States.&lt;/p&gt;&lt;p&gt;1986, c. 492, ¬ß 10-309; 1988, c. 891.&lt;/p&gt;</t>
  </si>
  <si>
    <t>TRANSPORTATION OF SOLID AND MEDICAL WASTES ON STATE WATERS</t>
  </si>
  <si>
    <t>¬ß 10.1-1454.1</t>
  </si>
  <si>
    <t>Regulation of wastes transported by water.</t>
  </si>
  <si>
    <t>&lt;p&gt;A. The Board shall develop regulations governing the commercial transport, loading and off-loading of nonhazardous solid waste (except scrap metal, dredged material, recyclable construction demolition debris being transported directly to a processing facility for recycling or reuse, and source-separated recyclables), municipal and industrial sludge, and regulated medical waste by ship, barge or other vessel upon the navigable waters of the Commonwealth as are necessary to protect the health, safety, and welfare of the citizens of the Commonwealth and to protect the Commonwealth's environment and natural resources from pollution, impairment or destruction. Included in the regulations shall be provisions governing (i) the issuance of permits by rule to facilities receiving nonhazardous solid waste (except scrap metal, dredged material, recyclable construction demolition debris being transported directly to a processing facility for recycling or reuse, and source-separated recyclables), municipal and industrial sludge, and regulated medical waste from a ship, barge or other vessel transporting such wastes upon the navigable waters of the Commonwealth and (ii) to the extent allowable under federal law and regulation, the commercial transport of nonhazardous solid wastes (except scrap metal, dredged material, recyclable construction demolition debris being transported directly to a processing facility for recycling or reuse, and source-separated recyclables), municipal and industrial sludge, and regulated medical waste upon the navigable waters of the Commonwealth and the loading and off-loading of ships, barges and other vessels transporting such waste.&lt;/p&gt;&lt;p&gt;B. 1. Included in the regulations shall be requirements, to the extent allowable under federal law, that: (a) containers holding wastes be watertight and be designed, constructed, secured and maintained so as to prevent the escape of wastes, liquids and odors and to prevent the loss or spillage of wastes in the event of an accident; (b) containers be tested at least two times a year and be accompanied by a certification from the container owner that such testing has shown that the containers are watertight; (c) each container be listed on a manifest designed to assure that the waste being transported in each container is suitable for the destination facility; and (d) containers be secured to the barges to prevent accidents during transportation, loading and unloading.&lt;/p&gt;&lt;p&gt;2. For the purposes of this section and the regulations promulgated hereunder, a container shall satisfy clauses (a) and (b) of subdivision B 1, if it meets the following requirements:&lt;/p&gt;&lt;p&gt;a. Each container shall be certified for special service by a Delegated Approval Authority approved by the U.S. Coast Guard in accordance with 49 CFR Parts 450 through 453 as having met the requirements for the approval of prototype containers described in ¬ß¬ß 1.5 and 1.17.2 of the Rules for Certification of Cargo Containers, 1998, American Bureau of Shipping, including a special container prototype test as follows: a minimum internal head of three inches of water shall be applied to all sides, seams, bottom and top of the container for at least 15 minutes of each side, seam, bottom and top, during which the container shall remain free from the escape of water.&lt;/p&gt;&lt;p&gt;b. Each container shall be certified by the Delegated Approval Authority as having passed the following test when the container is placed in service and at least once every six months thereafter while it remains in service:&lt;/p&gt;&lt;p&gt;(1) Each container shall have a minimum internal head of 24 inches of water applied to the container in an upright position for at least 15 minutes during which the container shall remain free from the escape of water. All wastewater and contaminated water resulting from this test procedure shall be disposed of in compliance with the applicable regulations of the State Water Control Board.&lt;/p&gt;&lt;p&gt;(2) Each container shall be visually inspected for damage on all sides, plus the top and bottom, and shall have no visible holes, gaps, or structural damage affecting its integrity or performance.&lt;/p&gt;&lt;p&gt;c. Following each unloading of solid waste from a container, each container shall be visually inspected, as practical, at the solid waste management facility immediately upon unloading for damage on all sides, plus top and bottom, and shall have no visible holes, gaps, or structural damage affecting its integrity or performance.&lt;/p&gt;&lt;p&gt;3. It shall be a violation of this chapter if during transportation, holding, or storage operations, or in the event of an accident, there is an: (i) entry of liquids into a container; (ii) escape, loss, or spillage of wastes or liquids from a container; or (iii) escape of odors from a container.&lt;/p&gt;&lt;p&gt;C. A facility utilized to receive nonhazardous solid waste (except scrap metal, dredged material, recyclable construction demolition debris being transported directly to a processing facility for recycling or reuse, and source-separated recyclables), municipal and industrial sludge, or regulated medical waste from a ship, barge or other vessel regulated pursuant to subsection A, arriving at the facility upon the navigable waters of the Commonwealth, is a solid waste management facility and is subject to the requirements of this chapter. On and after the effective date of the regulations promulgated under subsection A, no new or existing facilities shall receive any wastes regulated under subsection A from a ship, barge or other vessel without a permit issued in accordance with the Board's regulations.&lt;/p&gt;&lt;p&gt;D. 1. The Board shall, by regulation, establish a fee schedule, payable by the owner or operator of any ship, barge or other vessel carrying, loading or off-loading waste regulated under this article on the navigable waters of the Commonwealth, for the purpose of funding the administrative and enforcement costs of this article associated with such operations including, but not limited to, the inspection and monitoring of such ships, barges or other vessels to ensure compliance with this article, and for funding activities authorized by this section to abate pollution caused by barging of waste, to improve water quality, or for other waste-related purposes.&lt;/p&gt;&lt;p&gt;2. The owner or operator of a facility permitted to receive wastes regulated under this article from a ship, barge or other vessel shall be assessed a permit fee in accordance with the criteria set forth in ¬ß &lt;a href='http://law.lis.virginia.gov/vacode/10.1-1402.1/'&gt;10.1-1402.1&lt;/a&gt;. However, such fees shall also include an additional amount to cover the Department's costs for facility inspections that it shall conduct on at least a quarterly basis.&lt;/p&gt;&lt;p&gt;3. The fees collected pursuant to this article shall be deposited into a separate account within the Virginia Waste Management Board Permit Program Fund (¬ß &lt;a href='http://law.lis.virginia.gov/vacode/10.1-1402.2/'&gt;10.1-1402.2&lt;/a&gt;) and shall be treated as are other moneys in that fund except that they shall only be used for the purposes of this article, and for funding purposes authorized by this article to abate pollution caused by barging of waste, to improve water quality, or for other waste-related purposes.&lt;/p&gt;&lt;p&gt;E. The Board shall promulgate regulations requiring owners and operators of ships, barges and other vessels transporting wastes regulated under this article to demonstrate financial responsibility sufficient to comply with the requirements of this article as a condition of operation. Regulations governing the amount of any financial responsibility required shall take into consideration: (i) the risk of potential damage or injury to state waters and the impairment of beneficial uses that may result from spillage or leakage from the ship, barge or vessel; (ii) the potential costs of containment and cleanup; and (iii) the nature and degree of injury or interference with general health, welfare and property that may result.&lt;/p&gt;&lt;p&gt;F. The owner or operator of a ship, barge or other vessel from which there is spillage or loss to state waters of wastes subject to regulations under this article shall immediately report such spillage or loss in accordance with the regulations of the Board and shall immediately take all such actions as may be necessary to contain and remove such wastes from state waters.&lt;/p&gt;&lt;p&gt;G. No person shall transport wastes regulated under this article on the navigable waters of the Commonwealth by ship, barge or other vessel unless such ship, barge or vessel and the containers carried thereon are designed, constructed, loaded, operated and maintained so as to prevent the escape of liquids, waste and odors and to prevent the loss or spillage of waste in the event of an accident. A violation of this subsection shall be a Class 1 misdemeanor. For the purposes of this subsection, the term "odors" means any emissions that cause an odor objectionable to individuals of ordinary sensibility.&lt;/p&gt;&lt;p&gt;H. The Director may grant variances for the commercial transport, loading, and off-loading of solid waste on waters of the Commonwealth from the requirements of this section provided: (i) travel on state waters is minimized; (ii) the solid waste is easily identifiable, is not hazardous, and is containerized so as to prevent the escape of liquids, waste, and odors; (iii) the containers are secured to the vessel to prevent spillage; (iv) the amount of solid waste transported does not exceed 300 tons annually; and (v) the activity will not occur when weather conditions pose a risk of the vessel losing its load.&lt;/p&gt;&lt;p&gt;1998, cc. &lt;a href='http://lis.virginia.gov/cgi-bin/legp604.exe?981+ful+CHAP0705'&gt;705&lt;/a&gt;, &lt;a href='http://lis.virginia.gov/cgi-bin/legp604.exe?981+ful+CHAP0717'&gt;717&lt;/a&gt;; 1999, c. &lt;a href='http://lis.virginia.gov/cgi-bin/legp604.exe?991+ful+CHAP0608'&gt;608&lt;/a&gt;; 2003, c. &lt;a href='http://lis.virginia.gov/cgi-bin/legp604.exe?031+ful+CHAP0830'&gt;830&lt;/a&gt;; 2005, cc. &lt;a href='http://lis.virginia.gov/cgi-bin/legp604.exe?051+ful+CHAP0130'&gt;130&lt;/a&gt;, &lt;a href='http://lis.virginia.gov/cgi-bin/legp604.exe?051+ful+CHAP0232'&gt;232&lt;/a&gt;; 2006, c. &lt;a href='http://lis.virginia.gov/cgi-bin/legp604.exe?061+ful+CHAP0477'&gt;477&lt;/a&gt;.&lt;/p&gt;</t>
  </si>
  <si>
    <t>¬ß 10.1-1454.2</t>
  </si>
  <si>
    <t>&lt;p&gt;Repealed by Acts 2003, c. &lt;a href='http://lis.virginia.gov/cgi-bin/legp604.exe?031+ful+CHAP0830'&gt;830&lt;/a&gt;.&lt;/p&gt;</t>
  </si>
  <si>
    <t>TRANSPORTATION OF MUNICIPAL SOLID AND MEDICAL WASTE BY TRUCK</t>
  </si>
  <si>
    <t>¬ß 10.1-1454.3</t>
  </si>
  <si>
    <t>PENALTIES, ENFORCEMENT AND JUDICIAL REVIEW</t>
  </si>
  <si>
    <t>¬ß 10.1-1455</t>
  </si>
  <si>
    <t>Penalties and enforcement.</t>
  </si>
  <si>
    <t>&lt;p&gt;A. Any person who violates any provision of this chapter, any condition of a permit or certification, or any regulation or order of the Board shall, upon such finding by an appropriate circuit court, be assessed a civil penalty of not more than $32,500 for each day of such violation. All civil penalties under this section shall be recovered in a civil action brought by the Attorney General in the name of the Commonwealth. Such civil penalties shall be paid into the state treasury and deposited by the State Treasurer into the Virginia Environmental Emergency Response Fund pursuant to Chapter 25 (¬ß &lt;a href='http://law.lis.virginia.gov/vacode/10.1-2500/'&gt;10.1-2500&lt;/a&gt; et seq.) of this title.&lt;/p&gt;&lt;p&gt;B. In addition to the penalties provided above, any person who knowingly transports any hazardous waste to an unpermitted facility; who knowingly transports, treats, stores, or disposes of hazardous waste without a permit or in violation of a permit; or who knowingly makes any false statement or representation in any application, disclosure statement, label, manifest, record, report, permit, or other document filed, maintained, or used for purposes of hazardous waste program compliance shall be guilty of a felony punishable by a term of imprisonment of not less than one year nor more than five years and a fine of not more than $32,500 for each violation, either or both. The provisions of this subsection shall be deemed to constitute a lesser included offense of the violation set forth under subsection I.&lt;/p&gt;&lt;p&gt;Each day of violation of each requirement shall constitute a separate offense.&lt;/p&gt;&lt;p&gt;C. The Board is authorized to issue orders to require any person to comply with the provisions of any law administered by the Board, the Director or the Department, any condition of a permit or certification, or any regulations promulgated by the Board or to comply with any case decision, as defined in ¬ß &lt;a href='http://law.lis.virginia.gov/vacode/2.2-4001/'&gt;2.2-4001&lt;/a&gt;, of the Board or Director. Any such order shall be issued only after a hearing in accordance with ¬ß &lt;a href='http://law.lis.virginia.gov/vacode/2.2-4020/'&gt;2.2-4020&lt;/a&gt; with at least 30 days' notice to the affected person of the time, place and purpose thereof. Such order shall become effective not less than 15 days after mailing a copy thereof by certified mail to the last known address of such person. The provisions of this section shall not affect the authority of the Board to issue separate orders and regulations to meet any emergency as provided in ¬ß &lt;a href='http://law.lis.virginia.gov/vacode/10.1-1402/'&gt;10.1-1402&lt;/a&gt;.&lt;/p&gt;&lt;p&gt;D. Any person willfully violating or refusing, failing or neglecting to comply with any regulation or order of the Board or the Director, any condition of a permit or certification or any provision of this chapter shall be guilty of a Class 1 misdemeanor unless a different penalty is specified.&lt;/p&gt;&lt;p&gt;Any person violating or failing, neglecting, or refusing to obey any lawful regulation or order of the Board or the Director, any condition of a permit or certification or any provision of this chapter may be compelled in a proceeding instituted in an appropriate court by the Board or the Director to obey such regulation, permit, certification, order or provision of this chapter and to comply therewith by injunction, mandamus, or other appropriate remedy.&lt;/p&gt;&lt;p&gt;E. Without limiting the remedies which may be obtained in this section, any person violating or failing, neglecting or refusing to obey any injunction, mandamus or other remedy obtained pursuant to this section shall be subject, in the discretion of the court, to a civil penalty not to exceed $32,500 for each violation. Such civil penalties shall be paid into the state treasury and deposited by the State Treasurer into the Virginia Environmental Emergency Response Fund pursuant to Chapter 25 of this title. Each day of violation of each requirement shall constitute a separate offense. Such civil penalties may, in the discretion of the court assessing them, be directed to be paid into the treasury of the county, city or town in which the violation occurred, to be used to abate environmental pollution in such manner as the court may, by order, direct, except that where the owner in violation is the county, city or town itself, or its agent, the court shall direct the penalty to be paid into the state treasury and deposited by the State Treasurer into the Virginia Environmental Emergency Response Fund pursuant to Chapter 25 of this title.&lt;/p&gt;&lt;p&gt;F. With the consent of any person who has violated or failed, neglected or refused to obey any regulation or order of the Board or the Director, any condition of a permit or any provision of this chapter, the Board may provide, in an order issued by the Board against such person, for the payment of civil charges for past violations in specific sums, not to exceed the limits specified in this section. Such civil charges shall be instead of any appropriate civil penalty which could be imposed under this section. Such civil charges shall be paid into the state treasury and deposited by the State Treasurer into the Virginia Environmental Emergency Response Fund pursuant to Chapter 25 of this title.&lt;/p&gt;&lt;p&gt;G. In addition to all other available remedies, the Board may issue administrative orders for the violation of (i) any law or regulation administered by the Board; (ii) any condition of a permit or certificate issued pursuant to this chapter; or (iii) any case decision or order of the Board. Issuance of an administrative order shall be a case decision as defined in ¬ß &lt;a href='http://law.lis.virginia.gov/vacode/2.2-4001/'&gt;2.2-4001&lt;/a&gt; and shall be issued only after a hearing before a hearing officer appointed by the Supreme Court in accordance with ¬ß &lt;a href='http://law.lis.virginia.gov/vacode/2.2-4020/'&gt;2.2-4020&lt;/a&gt;. Orders issued pursuant to this subsection may include civil penalties of up to $32,500 per violation not to exceed $100,000 per order, and may compel the taking of corrective actions or the cessation of any activity upon which the order is based. The Board may assess penalties under this subsection if (a) the person has been issued at least two written notices of alleged violation by the Department for the same or substantially related violations at the same site, (b) such violations have not been resolved by demonstration that there was no violation, by an order issued by the Board or the Director, or by other means, (c) at least 130 days have passed since the issuance of the first notice of alleged violation, and (d) there is a finding that such violations have occurred after a hearing conducted in accordance with this subsection. The actual amount of any penalty assessed shall be based upon the severity of the violations, the extent of any potential or actual environmental harm, the compliance history of the facility or person, any economic benefit realized from the noncompliance, and the ability of the person to pay the penalty. The Board shall provide the person with the calculation for the proposed penalty prior to any hearing conducted for the issuance of an order that assesses penalties pursuant to this subsection. Penalties shall be paid to the state treasury and deposited by the State Treasurer into the Virginia Environmental Emergency Response Fund (¬ß &lt;a href='http://law.lis.virginia.gov/vacode/10.1-2500/'&gt;10.1-2500&lt;/a&gt; et seq.). The issuance of a notice of alleged violation by the Department shall not be considered a case decision as defined in ¬ß &lt;a href='http://law.lis.virginia.gov/vacode/2.2-4001/'&gt;2.2-4001&lt;/a&gt;. Any notice of alleged violation shall include a description of each violation, the specific provision of law violated, and information on the process for obtaining a final decision or fact finding from the Department on whether or not a violation has occurred, and nothing in this section shall preclude an owner from seeking such a determination. Orders issued pursuant to this subsection shall become effective five days after having been delivered to the affected persons or mailed by certified mail to the last known address of such persons. Should the Board find that any person is adversely affecting the public health, safety or welfare, or the environment, the Board shall, after a reasonable attempt to give notice, issue, without a hearing, an emergency administrative order directing the person to cease the activity immediately and undertake any needed corrective action, and shall within 10 days hold a hearing, after reasonable notice as to the time and place thereof to the person, to affirm, modify, amend or cancel the emergency administrative order. If the Board finds that a person who has been issued an administrative order or an emergency administrative order is not complying with the order's terms, the Board may utilize the enforcement and penalty provisions of this article to secure compliance.&lt;/p&gt;&lt;p&gt;H. In addition to all other available remedies, the Department and generators of recycling residues shall have standing to seek enforcement by injunction of conditions which are specified by applicants in order to receive the priority treatment of their permit applications pursuant to ¬ß &lt;a href='http://law.lis.virginia.gov/vacode/10.1-1408.1/'&gt;10.1-1408.1&lt;/a&gt;.&lt;/p&gt;&lt;p&gt;I. Any person who knowingly transports, treats, stores, disposes of, or exports any hazardous waste in violation of this chapter or in violation of the regulations promulgated by the Board and who knows at the time that he thereby places another person in imminent danger of death or serious bodily injury, shall, upon conviction, be guilty of a felony punishable by a term of imprisonment of not less than two years nor more than 15 years and a fine of not more than $250,000, either or both. A defendant that is not an individual shall, upon conviction of violating this section, be subject to a fine not exceeding the greater of $1 million or an amount that is three times the economic benefit realized by the defendant as a result of the offense. The maximum penalty shall be doubled with respect to both fine and imprisonment for any subsequent conviction of the same person.&lt;/p&gt;&lt;p&gt;J. Criminal prosecutions under this chapter shall be commenced within three years after discovery of the offense, notwithstanding the provisions of any other statute.&lt;/p&gt;&lt;p&gt;K. The Board shall be entitled to an award of reasonable attorneys' fees and costs in any action brought by the Board under this section in which it substantially prevails on the merits of the case, unless special circumstances would make an award unjust.&lt;/p&gt;&lt;p&gt;L. The Board shall develop and provide an opportunity for public comment on guidelines and procedures that contain specific criteria for calculating the appropriate penalty for each violation based upon the severity of the violations, the extent of any potential or actual environmental harm, the compliance history of the facility or person, any economic benefit realized from the noncompliance, and the ability of the person to pay the penalty.&lt;/p&gt;&lt;p&gt;1986, c. 492, ¬ß 10-310; 1988, c. 891; 1990, cc. 12, 781, 912, 919; 1991, c. 718; 1993, c. 23; 1998, c. &lt;a href='http://lis.virginia.gov/cgi-bin/legp604.exe?981+ful+CHAP0837'&gt;837&lt;/a&gt;; 1999, c. &lt;a href='http://lis.virginia.gov/cgi-bin/legp604.exe?991+ful+CHAP0876'&gt;876&lt;/a&gt;; 2005, cc. &lt;a href='http://lis.virginia.gov/cgi-bin/legp604.exe?051+ful+CHAP0133'&gt;133&lt;/a&gt;, &lt;a href='http://lis.virginia.gov/cgi-bin/legp604.exe?051+ful+CHAP0706'&gt;706&lt;/a&gt;.&lt;/p&gt;</t>
  </si>
  <si>
    <t>¬ß 10.1-1456</t>
  </si>
  <si>
    <t>&lt;p&gt;Upon presentation of appropriate credentials and upon consent of the owner or custodian, the Director or his designee shall have the right to enter at any reasonable time onto any property to inspect, investigate, evaluate, conduct tests or take samples for testing as he reasonably deems necessary in order to determine whether the provisions of any law administered by the Board, Director or Department, any regulations of the Board, any order of the Board or Director or any conditions in a permit, license or certificate issued by the Board or Director are being complied with. If the Director or his designee is denied entry, he may apply to an appropriate circuit court for an inspection warrant authorizing such investigation, evaluation, inspection, testing or taking of samples for testing as provided in Chapter 24 (¬ß &lt;a href='http://law.lis.virginia.gov/vacode/19.2-393/'&gt;19.2-393&lt;/a&gt; et seq.) of Title 19.2.&lt;/p&gt;&lt;p&gt;1986, c. 492, ¬ß 10-311; 1988, c. 891.&lt;/p&gt;</t>
  </si>
  <si>
    <t>¬ß 10.1-1457</t>
  </si>
  <si>
    <t>&lt;p&gt;A. Except as provided in subsection B, any person aggrieved by a final decision of the Board or Director under this chapter shall be entitled to judicial review thereof in accordance with the Administrative Process Act (¬ß &lt;a href='http://law.lis.virginia.gov/vacode/2.2-4000/'&gt;2.2-4000&lt;/a&gt; et seq.).&lt;/p&gt;&lt;p&gt;B. Any person who has participated, in person or by the submittal of written comments, in the public comment process related to a final decision of the Board or Director under ¬ß &lt;a href='http://law.lis.virginia.gov/vacode/10.1-1408.1/'&gt;10.1-1408.1&lt;/a&gt; or ¬ß &lt;a href='http://law.lis.virginia.gov/vacode/10.1-1426/'&gt;10.1-1426&lt;/a&gt; and who has exhausted all available administrative remedies for review of the Board's or Director's decision, shall be entitled to judicial review thereof in accordance with the Administrative Process Act (¬ß &lt;a href='http://law.lis.virginia.gov/vacode/2.2-4000/'&gt;2.2-4000&lt;/a&gt; et seq.) if such person meets the standard for obtaining judicial review of a case or controversy pursuant to Article III of the United States Constitution. A person shall be deemed to meet such standard if (i) such person has suffered an actual or imminent injury which is an invasion of a legally protected interest and which is concrete and particularized; (ii) such injury is fairly traceable to the decision of the Board and not the result of the independent action of some third party not before the court; and (iii) such injury will likely be redressed by a favorable decision by the court.&lt;/p&gt;&lt;p&gt;1986, c. 492, ¬ß 10-312; 1988, c. 891; 1996, c. &lt;a href='http://lis.virginia.gov/cgi-bin/legp604.exe?961+ful+CHAP1032'&gt;1032&lt;/a&gt;.&lt;/p&gt;</t>
  </si>
  <si>
    <t>¬ß 10.1-1458</t>
  </si>
  <si>
    <t>Persons to provide plans, specifications, and information.</t>
  </si>
  <si>
    <t>&lt;p&gt;Every person the Department has reason to believe is generating, storing, transporting, disposing of, or treating waste shall, on request of the Department, furnish such plans, specifications, and information as the Department may require in the discharge of its duties under this chapter. Trade secret information included within any plans, specifications, or information submitted pursuant to this section shall be excluded from the provisions of the Virginia Freedom of Information Act as provided in subdivision 26 of ¬ß &lt;a href='/vacode/2.2-3705.6/'&gt;2.2-3705.6&lt;/a&gt;. At all times, the Department may disclose such trade secret information to the appropriate officials of the Environmental Protection Agency pursuant to the requirements of the federal Solid Waste Disposal Act, 42 U.S.C. ¬ß 6901 et seq., or as otherwise required by law.&lt;/p&gt;&lt;p&gt;2013, c. &lt;a href='http://lis.virginia.gov/cgi-bin/legp604.exe?131+ful+CHAP0054'&gt;54&lt;/a&gt;.&lt;/p&gt;</t>
  </si>
  <si>
    <t>SOUTHEAST INTERSTATE LOW-LEVEL RADIOACTIVE WASTE MANAGEMENT COMPACT</t>
  </si>
  <si>
    <t>¬ß 10.1-1500</t>
  </si>
  <si>
    <t>Compact entered into and enacted into law.</t>
  </si>
  <si>
    <t>&lt;p&gt;The Commonwealth of Virginia hereby enters into and enacts into law the Southeast Interstate Low-Level Radioactive Waste Management Compact to become a party to the compact with the parties and upon the conditions named therein, which compact shall be in the form which follows and which as initially enacted in this section is as agreed to September 10, 1982.&lt;/p&gt;&lt;p&gt;ARTICLE I. POLICY AND PURPOSE&lt;/p&gt;&lt;p&gt;There is hereby created the Southeast Interstate Low-Level Radioactive Waste Management Compact. The party states recognize and declare that each state is responsible for providing for the availability of capacity either within or outside the state for disposal of low-level radioactive waste generated within its borders, except for waste generated as a result of defense activities of the federal government or federal research and development activities. They also recognize that the management of low-level radioactive waste is handled most efficiently on a regional basis. The party states further recognize that the Congress of the United States, by enacting the Low-Level Radioactive Waste Policy Act (P.L. 96-573), has provided for and encouraged the development of low-level radioactive waste compacts as a tool for disposal of such wastes. The party states recognize that the safe and efficient management of low-level radioactive waste generated within the region requires that sufficient capacity to dispose of such waste be properly provided.&lt;/p&gt;&lt;p&gt;It is the policy of the party states to: enter into a regional low-level radioactive waste management compact for the purpose of providing the instrument and framework for a cooperative effort, provide sufficient facilities for the proper management of low-level radioactive waste generated in the region, promote the health and safety of the region, limit the number of facilities required to effectively and efficiently manage low-level radioactive waste generated in the region, encourage the reduction of the amounts of low-level waste generated in the region, distribute the costs, benefits and obligations of successful low-level radioactive waste management equitably among the party states, and ensure the ecological management of low-level radioactive wastes.&lt;/p&gt;&lt;p&gt;Implicit in the Congressional consent to this compact is the expectation by the Congress and the party states that the appropriate federal agencies will actively assist the Compact Commission and the individual party states to this compact by:&lt;/p&gt;&lt;p&gt;1. Expeditious enforcement of federal rules, regulations and laws; and&lt;/p&gt;&lt;p&gt;2. Imposing sanctions against those found to be in violation of federal rules, regulations and laws; and&lt;/p&gt;&lt;p&gt;3. Timely inspections of their licensees to determine their capability to adhere to such rules, regulations and laws; and&lt;/p&gt;&lt;p&gt;4. Timely provision of technical assistance to this compact in carrying out their obligations under the Low-Level Radioactive Waste Policy Act as amended.&lt;/p&gt;&lt;p&gt;ARTICLE II. DEFINITIONS&lt;/p&gt;&lt;p&gt;As used in this compact, unless the context clearly requires a different construction:&lt;/p&gt;&lt;p&gt;a. "Commission" or "Compact Commission" means the Southeast Interstate Low-Level Radioactive Waste Management Commission.&lt;/p&gt;&lt;p&gt;b. "Facility" means a parcel of land, together with the structures, equipment and improvements thereon or appurtenant thereto, which is used or is being developed for the treatment, storage or disposal of low-level radioactive waste.&lt;/p&gt;&lt;p&gt;c. "Generator" means any person who produces or possesses low-level radioactive waste in the course of or as an incident to manufacturing, power generation, processing, medical diagnosis and treatment, research, or other industrial or commercial activity. This does not include persons who provide a service to generators by arranging for the collection, transportation, storage or disposal of wastes with respect to such waste generated outside the region.&lt;/p&gt;&lt;p&gt;d. "High-level waste" means irradiated reactor fuel, liquid wastes from reprocessing irradiated reactor fuel and solids into which such liquid wastes have been converted, and other high-level radioactive waste as defined by the U.S. Nuclear Regulatory Commission.&lt;/p&gt;&lt;p&gt;e. "Host state" means any state in which a regional facility is situated or is being developed.&lt;/p&gt;&lt;p&gt;f. "Low-level radioactive waste" or "waste" means radioactive waste not classified as high-level radioactive waste, transuranic waste, spent nuclear fuel or by-product material as defined in section 11 e. (2) of the Atomic Energy Act of 1954, or as may be further defined by federal law or regulation.&lt;/p&gt;&lt;p&gt;g. "Party state" means any state which is a signatory party to this compact.&lt;/p&gt;&lt;p&gt;h. "Person" means any individual, corporation, business enterprise or other legal entity (either public or private).&lt;/p&gt;&lt;p&gt;i. "Region" means the collective party states.&lt;/p&gt;&lt;p&gt;j. "Regional facility" means (1) a facility as defined in this article which has been designated, authorized, accepted or approved by the Commission to receive waste or (2) the disposal facility in Barnwell County, South Carolina, owned by the State of South Carolina and as licensed for the burial of low-level radioactive waste on July 1, 1982, but in no event shall this disposal facility serve as a regional facility beyond December 31, 1992.&lt;/p&gt;&lt;p&gt;k. "State" means a state of the United States, the District of Columbia, the Commonwealth of Puerto Rico, the Virgin Islands or any other territorial possession of the United States.&lt;/p&gt;&lt;p&gt;l. "Transuranic wastes" means waste material containing transuranic elements with contamination levels as determined by the regulations of (1) the U.S. Nuclear Regulatory Commission or (2) any host state, if it is an agreement under section 274 of the Atomic Energy Act of 1954.&lt;/p&gt;&lt;p&gt;m. "Waste management" means the storage, treatment or disposal of waste.&lt;/p&gt;&lt;p&gt;ARTICLE III. RIGHTS AND OBLIGATIONS&lt;/p&gt;&lt;p&gt;The rights granted to the party states by this compact are additional to the rights enjoyed by sovereign states, and nothing in this compact shall be construed to infringe upon, limit or abridge those rights.&lt;/p&gt;&lt;p&gt;a. Subject to any license issued by the U.S. Nuclear Regulatory Commission or a host state each party state shall have the right to have all wastes generated within its borders stored, treated, or disposed of, as applicable at regional facilities, and additionally shall have the right of access to facilities made available to the region through agreements entered into by the Commission pursuant to Article IV e. 9. The right of access by a generator within a party state to any regional facility is limited by its adherence to applicable state and federal law and regulation.&lt;/p&gt;&lt;p&gt;b. If no operating regional facility is located within the borders of a party state and the waste generated within its borders must therefore be stored, treated, or disposed of at a regional facility in another party state, the party state without such facilities may be required by the host state or states to establish a mechanism which provides compensation for access to the regional facility according to terms and conditions established by the host state(s) and approved by a two-thirds vote of the Commission.&lt;/p&gt;&lt;p&gt;c. Each party state shall establish the capability to regulate, license and ensure the maintenance and extended care of any facility within its borders. Host states are responsible for the availability, the subsequent post closure observation and maintenance, and the extended institutional control of their regional facilities, in accordance with the provisions of Article V, section b.&lt;/p&gt;&lt;p&gt;d. Each party state shall establish the capability to enforce any applicable federal or state laws and regulations pertaining to the packaging and transportation of waste generated within or passing through its borders.&lt;/p&gt;&lt;p&gt;e. Each party state shall provide to the Commission on an annual basis, any data and information necessary to the implementation of the Commission's responsibilities. Each party state shall establish the capability to obtain any data and information necessary to meet its obligation herein defined.&lt;/p&gt;&lt;p&gt;f. Each party state shall, to the extent authorized by federal law, require generators within its borders to use the best available waste management technologies and practices to minimize the volumes of wastes requiring disposal.&lt;/p&gt;&lt;p&gt;ARTICLE IV. THE COMMISSION&lt;/p&gt;&lt;p&gt;a. There is hereby created the Southeast Interstate Low-Level Radioactive Waste Management Commission ("the Commission" or "Compact Commission"). The Commission shall consist of two voting members from each party state to be appointed according to the laws of each state. The appointing authorities of each state must notify the Commission in writing of the identity of its members and any alternates. An alternate may act on behalf of the member only in the member's absence.&lt;/p&gt;&lt;p&gt;b. Each Commission member shall be entitled to one vote. No action of the Commission shall be binding unless a majority of the total membership cast their vote in the affirmative, or unless a greater than majority vote is specifically required by any other provision of this compact.&lt;/p&gt;&lt;p&gt;c. The Commission shall elect from among its members a presiding officer. The Commission shall adopt and publish, in convenient form, by-laws which are consistent with this compact.&lt;/p&gt;&lt;p&gt;d. The Commission shall meet at least once a year and shall also meet upon the call of the presiding officer, by petition of a majority of the party states, or upon the call of a host state. All meetings of the Commission shall be open to the public.&lt;/p&gt;&lt;p&gt;e. The Commission has the following duties and powers:&lt;/p&gt;&lt;p&gt;1. To receive and approve the application of a non-party state to become an eligible state in accordance with Article VII b.; and&lt;/p&gt;&lt;p&gt;2. To receive and approve the application of an eligible state to become a party state in accordance with Article VII c.; and&lt;/p&gt;&lt;p&gt;3. To submit an annual report and other communications to the governors and to the presiding officer of each body of the legislature of the party states regarding the activities of the Commission; and&lt;/p&gt;&lt;p&gt;4. To develop and use procedures for determining, consistent with considerations for public health and safety, the type and number of regional facilities which are presently necessary and which are projected to be necessary to manage waste generated within the region; and&lt;/p&gt;&lt;p&gt;5. To provide the party states with reference guidelines for establishing the criteria and procedures for evaluating alternative locations for emergency or permanent regional facilities; and&lt;/p&gt;&lt;p&gt;6. To develop and adopt within one year after the Commission is constituted as provided for in Article VII, section d., procedures and criteria for identifying a party state as a host state for a regional facility as determined pursuant to the requirements of this article. In accordance with these procedures and criteria, the Commission shall identify a host state for the development of a second regional disposal facility within three years after the Commission is constituted as provided for in Article VII, section d. and shall seek to ensure that such facility is licensed and ready to operate as soon as required but in no event later than 1991.&lt;/p&gt;&lt;p&gt;In developing criteria, the Commission must consider the following: the health, safety, and welfare of the citizens of the party states; the existence of regional facilities within each party state; the minimization of waste transportation; the volumes and types of wastes generated within each party state; and the environmental, economic and ecological impacts on the air, land, and water resources of the party states.&lt;/p&gt;&lt;p&gt;The Commission shall conduct such hearings; require such reports, studies, evidence and testimony; and do what is required by its approved procedures in order to identify a party state as a host state for a needed facility; and&lt;/p&gt;&lt;p&gt;7. In accordance with the procedures and criteria developed pursuant to section e. 6. of this article, to designate, by a two-thirds vote, a host state for the establishment of a needed regional facility. The Commission shall not exercise this authority unless the party states have failed to voluntarily pursue the development of such facility. The Commission shall have the authority to revoke the membership of a party state that willfully creates barriers to the siting of a needed regional facility; and&lt;/p&gt;&lt;p&gt;8. To require of and obtain from party states, eligible states seeking to become party states, and non-party states seeking to become eligible states, data and information necessary to the implementation of Commission responsibilities; and&lt;/p&gt;&lt;p&gt;9. Notwithstanding any other provision of this compact, to enter into agreements with any person, state, or similar regional body or group of states for the importation of waste into the region and for the right of access to facilities outside the region for waste generated within the region. Such authorization to import requires a two-thirds majority vote of the Commission, including an affirmative vote of both representatives of the host state in which any affected regional facility is located. This shall be done only after an assessment of the affected facilities' capability to handle such wastes; and&lt;/p&gt;&lt;p&gt;10. To act or appear on behalf of any party state or states, only upon written request of both members of the Commission for such state or states, as an intervenor or party in interest before Congress, state legislatures, any court of law, or federal, state or local agency, board or commission which has jurisdiction over the management of wastes.&lt;/p&gt;&lt;p&gt;The authority to act, intervene or otherwise appear shall be exercised by the Commission only after approval by a majority vote of the Commission.&lt;/p&gt;&lt;p&gt;11. To revoke the membership of a party state in accordance with Article VII f.&lt;/p&gt;&lt;p&gt;f. The Commission may establish such advisory committees as it deems necessary for the purpose of advising the Commission on any and all matters pertaining to the management of low-level radioactive waste.&lt;/p&gt;&lt;p&gt;g. The Commission may appoint or contract for and compensate such limited staff necessary to carry out its duties and functions. The staff shall serve at the Commission's pleasure irrespective of the civil service, personnel or other merit laws of any of the party states or the federal government and shall be compensated from funds of the Commission. In selecting any staff, the Commission shall assure that the staff has adequate experience and formal training to carry out such functions as may be assigned to it by the Commission. If the Commission has a headquarters it shall be in a party state.&lt;/p&gt;&lt;p&gt;h. Funding for the Commission shall be provided as follows:&lt;/p&gt;&lt;p&gt;1. Each eligible state, upon becoming a party state, shall pay $25,000 to the Commission which shall be used for costs of the Commission's services.&lt;/p&gt;&lt;p&gt;2. Each state hosting a regional disposal facility shall annually levy special fees or surcharges on all users of such facility, based upon the volume of wastes disposed of at such facilities, the total of which:&lt;/p&gt;&lt;p&gt;(a) Shall be sufficient to cover the annual budget of the Commission; and&lt;/p&gt;&lt;p&gt;(b) Shall represent the financial commitments of all party states to the Commission; and&lt;/p&gt;&lt;p&gt;(c) Shall be paid to the Commission, provided, however, that each host state collecting such fees or surcharges may retain a portion of the collection sufficient to cover its administrative costs of collection, and that the remainder be sufficient only to cover the approved annual budgets of the Commission.&lt;/p&gt;&lt;p&gt;3. The Commission shall set and approve its first annual budget as soon as practicable after its initial meeting. Host states for disposal facilities shall begin imposition of the special fees and surcharges provided for in this section as soon as practicable after becoming party states, and shall remit to the Commission funds resulting from collection of such special fees and surcharges within sixty days of their receipt.&lt;/p&gt;&lt;p&gt;i. The Commission shall keep accurate accounts of all receipts and disbursements and independent certified public accountant shall annually audit all receipts and disbursements of Commission funds, and submit an audit report to the Commission. Such audit report shall be made a part of the annual report of the Commission required by Article IV e. 3.&lt;/p&gt;&lt;p&gt;j. The Commission may accept for any of its purposes and functions any and all donations, grants of money, equipment, supplies, materials and services (conditional or otherwise) from any state or the United States or any subdivision or agency thereof, or interstate agency, or from any institution, person, firm or corporation, and may receive, utilize and dispose of the same. The nature, amount and condition, if any, attendant upon any donation or grant accepted pursuant to this paragraph together with the identity of the donor, grantor or lender, shall be detailed in the annual report of the Commission.&lt;/p&gt;&lt;p&gt;k. The Commission shall not be responsible for any costs associated with (1) the creation of any facility, (2) the operation of any facility, (3) the stabilization and closure of any facility, (4) the post-closure observation, and maintenance of any facility, or (5) the extended institutional control, after post-closure observation and maintenance of any facility.&lt;/p&gt;&lt;p&gt;l. As of January 1, 1986, the management of wastes at regional facilities is restricted to wastes generated within the region, and to wastes generated within non-party states when authorized by the Commission pursuant to the provisions of this Compact. After January 1, 1986, the Commission may prohibit the exportation of waste from the region for the purposes of management.&lt;/p&gt;&lt;p&gt;m. 1. The Commission herein established is a legal entity separate and distinct from the party states, capable of acting in its own behalf, and shall be so liable for its actions. Liabilities of the Commission shall not be deemed liabilities of the party states. Members of the Commission shall not be personally liable for action taken by them in their official capacity.&lt;/p&gt;&lt;p&gt;Except as specifically provided in this compact, nothing in this compact shall be construed to alter the incidence of liability of any kind for any act, omission, course of conduct, or on account of any causal or other relationships. Generators, transporters of wastes, owners and operators of sites shall be liable for their acts, omissions, conduct, or relationships in accordance with all laws relating thereto.&lt;/p&gt;&lt;p&gt;ARTICLE V. DEVELOPMENT AND OPERATION OF FACILITIES&lt;/p&gt;&lt;p&gt;a. Any party state which becomes a host state in which a regional facility is operated, shall not be designated by the Compact Commission as a host state for an additional regional facility until each party state has fulfilled its obligation, as determined by the Commission, to have a regional facility operated within its borders.&lt;/p&gt;&lt;p&gt;b. A host state desiring to close a regional facility located within its borders may do so only after notifying the Commission in writing of its intention to do so and the reasons therefore. Such notification shall be given to the Commission at least four years prior to the intended date of closure. Notwithstanding the four year notice requirement herein provided, a host state is not prevented from closing its facility or establishing conditions of use and operations as necessary for the protection of the health and safety of its citizens. A host state may terminate or limit access to its regional facility if it determines Congress has materially altered the conditions of this compact.&lt;/p&gt;&lt;p&gt;c. Each party state designated as a host state for a regional facility shall take appropriate steps to ensure that an application for a license to construct and operate a facility of the designated type is filed with and issued by the appropriate authority.&lt;/p&gt;&lt;p&gt;d. No party state shall have any form of arbitrary prohibition on the treatment, storage or disposal of low-level radioactive waste within its border.&lt;/p&gt;&lt;p&gt;e. No party state shall be required to operate a regional facility for longer than a twenty-year period or to dispose of more than 32,000,000 cubic feet of low-level radioactive waste, whichever first occurs.&lt;/p&gt;&lt;p&gt;ARTICLE VI. OTHER LAWS AND REGULATIONS&lt;/p&gt;&lt;p&gt;a. Nothing in this compact shall be construed to:&lt;/p&gt;&lt;p&gt;1. Abrogate or limit the applicability of any act of Congress or diminish or otherwise impair the jurisdiction of any federal agency expressly conferred thereon by the Congress;&lt;/p&gt;&lt;p&gt;2. Abrogate or limit the regulatory responsibility and authority of the U.S. Nuclear Regulatory Commission or of an agreement state under section 274 of the Atomic Energy Act of 1954 in which a regional facility is located;&lt;/p&gt;&lt;p&gt;3. Make inapplicable to any person or circumstance any other law of a party state which is not inconsistent with this compact;&lt;/p&gt;&lt;p&gt;4. Make unlawful the continued development and operation of any facility already licensed for development or operation on the date this compact becomes effective, except that any such facility shall comply with Article III, Article IV and Article V and shall be subject to any action lawfully taken pursuant thereto;&lt;/p&gt;&lt;p&gt;5. Prohibit any storage or treatment of waste by the generator on its own premises;&lt;/p&gt;&lt;p&gt;6. Affect any judicial or administrative proceeding pending on the effective date of this compact;&lt;/p&gt;&lt;p&gt;7. Alter the relations between, and the respective internal responsibilities of, the government of a party state and its subdivisions;&lt;/p&gt;&lt;p&gt;8. Affect the generation, treatment, storage or disposal of waste generated by the atomic energy defense activities of the Secretary of the U.S. Department of Energy or federal research and development activities as defined in P.L. 96-573;&lt;/p&gt;&lt;p&gt;9. Affect the rights and powers of any party state and its political subdivisions to regulate and license any facility within its borders or to affect the rights and powers of any party state and its political subdivisions to tax or impose fees on the waste managed at any facility within its borders.&lt;/p&gt;&lt;p&gt;b. No party state shall pass any law or adopt any regulation which is inconsistent with this compact. To do so may jeopardize the membership status of the party state.&lt;/p&gt;&lt;p&gt;c. Upon formation of the compact, no law or regulation of a party state or of any subdivision or instrumentality thereof may be applied so as to restrict or make more inconvenient access to any regional facility by the generators of another party state than for the generators of the state where the facility is situated.&lt;/p&gt;&lt;p&gt;d. Restrictions of waste management of regional facilities pursuant to Article IV l. shall be enforceable as a matter of state law.&lt;/p&gt;&lt;p&gt;ARTICLE VII. ELIGIBLE PARTIES, WITHDRAWAL, REVOCATION, ENTRY INTO FORCE, TERMINATION&lt;/p&gt;&lt;p&gt;a. This compact shall have as initially eligible parties the States of Alabama, Florida, Georgia, Mississippi, North Carolina, South Carolina, Tennessee and Virginia.&lt;/p&gt;&lt;p&gt;b. Any state not expressly declared eligible to become a party state to this compact in section a. of this article may petition the Commission, once constituted, to be declared eligible. The Commission may establish such conditions as it deems necessary and appropriate to be met by a state wishing to become eligible to become a party state to this compact pursuant to the provisions of this section. Upon satisfactorily meeting such conditions and upon the affirmative vote of two-thirds of the Commission, including the affirmative vote of both representatives of a host state in which any affected regional facility is located, the petitioning state shall be eligible to become a party state to this compact and may become a party state in the same manner as those states declared eligible in section a. of this article.&lt;/p&gt;&lt;p&gt;c. Each state eligible to become a party state shall be declared a party state upon enactment of this compact into law by the state and upon payment of the fees required by Article IV, h. 1. The Commission shall be the sole judge of the qualifications of the party states and of its members and of their compliance with the conditions and requirements of this compact and the laws of the party states relating to the enactment of this compact.&lt;/p&gt;&lt;p&gt;d. 1. The first three states eligible to become party states to this compact which enact this compact into law and appropriate the fees required by Article IV, h. 1. shall immediately, upon the appointment of their Commission members, constitute themselves as the Southeast Low-Level Radioactive Waste Management Commission, shall cause legislation to be introduced in the Congress which grants the consent of the Congress to this compact, and shall do those things necessary to organize the Commission and implement the provisions of this compact.&lt;/p&gt;&lt;p&gt;2. All succeeding states eligible to become party states to this compact shall be declared party states pursuant to the provisions of section c. of this article.&lt;/p&gt;&lt;p&gt;3. The consent of the Congress shall be required for full implementation of this compact. The provisions of Article V, d. shall not become effective until the effective date of the import ban authorized by Article IV, l. as approved by Congress. The Congress may by law withdraw its consent only every five years.&lt;/p&gt;&lt;p&gt;e. No state which holds membership in any other regional compact for the management of low-level radioactive waste may be considered by the Compact Commission for eligible state status or party state status.&lt;/p&gt;&lt;p&gt;f. Any party state which fails to comply with the provisions of this compact or to fulfill the obligations incurred by becoming a party state to this compact may be subject to sanctions by the Commission, including suspension of its rights under this compact and revocation of its status as a party state. Any sanction shall be imposed only on the affirmative vote of at least two-thirds of the Commission members. Revocation of party state status may take effect on the date of the meeting at which the Commission approves the resolution imposing such sanction, but in no event shall revocation take effect later than 90 days from the date of such meeting. Rights and obligations incurred by being declared a party state to this compact shall continue until the effective date of the sanction imposed or as provided in the resolution of the Commission imposing the sanction.&lt;/p&gt;&lt;p&gt;The Commission shall, as soon as practicable after the meeting at which a resolution revoking status as a party state is approved, provide written notice of the action along with a copy of the resolution to the governors, the presidents of the senates, and the speakers of the house of representatives of the party states, as well as chairmen of the appropriate committees of the Congress.&lt;/p&gt;&lt;p&gt;g. Subject to provisions of Article VII, h., any party state may withdraw from this compact by enacting a law repealing the compact, provided that if a regional facility is located within such state, such regional facility shall remain available to the region for four years after the date the Commission receives verification in writing from the governor of such party state of the rescission of the compact. The Commission, upon receipt of the notification, shall as soon as practicable provide copies of such notification to the governors, the presidents of the senates, and the speakers of the house of representatives of the party states as well as the chairman of the appropriate committees of the Congress.&lt;/p&gt;&lt;p&gt;h. The right of a party state to withdraw pursuant to Article VII, g. shall terminate thirty days following the commencement of operation of the second host state disposal facility. Thereafter a party state may withdraw only with the unanimous approval of the Commission and with the consent of Congress. For purposes of this subsection, the low-level radioactive waste disposal facility located in Barnwell County, South Carolina shall be considered the first host state disposal facility.&lt;/p&gt;&lt;p&gt;i. This compact may be terminated only by the affirmative action of the Congress or by the rescission of all laws enacting the compact in each party state.&lt;/p&gt;&lt;p&gt;ARTICLE VIII. PENALTIES&lt;/p&gt;&lt;p&gt;a. Each party state, consistently with its own law, shall prescribe and enforce penalties against any person not an official of another state for violation of any provision of this compact.&lt;/p&gt;&lt;p&gt;b. Each party state acknowledges that the receipt by a host state of waste packaged or transported in violation of applicable laws and regulations can result in imposition of sanctions by the host state which may include suspension or revocation of the violator's right of access to the facility in the host state.&lt;/p&gt;&lt;p&gt;ARTICLE IX. SEVERABILITY AND CONSTRUCTION&lt;/p&gt;&lt;p&gt;The provisions of this compact shall be severable and if any phrase, clause, sentence or provision of this compact is declared by a court of competent jurisdiction to be contrary to the Constitution of any participating state or of the United States or the applicability thereof to any government, agency, person or circumstance is held invalid, the validity of the remainder of this compact and the applicability thereof to any other government, agency, person or circumstances shall not be affected thereby. If any provision of this compact shall be held contrary to the constitution of any state participating therein, the compact shall remain in full force and effect as to the state affected as to all severable matters. The provisions of this compact shall be liberally construed to give effect to the purposes thereof.&lt;/p&gt;&lt;p&gt;1983, c. 213, ¬ß 32.1-238.6:1; 1988, cc. 390, 891.&lt;/p&gt;</t>
  </si>
  <si>
    <t>¬ß 10.1-1501</t>
  </si>
  <si>
    <t>Commissioners and alternates.</t>
  </si>
  <si>
    <t>&lt;p&gt;The Governor shall appoint two Commissioners and two alternates pursuant to Article IV, paragraph a. of the Compact, subject to confirmation by the General Assembly, to serve at his pleasure. The appointees shall be individuals qualified and experienced in the field of low-level radioactive waste generation, treatment, storage, transportation and disposal.&lt;/p&gt;&lt;p&gt;1982, c. 518, ¬ß 32.1-238.7; 1988, c. 891.&lt;/p&gt;</t>
  </si>
  <si>
    <t>¬ß 10.1-1502</t>
  </si>
  <si>
    <t>Expenses of Commissioners and alternates.</t>
  </si>
  <si>
    <t>&lt;p&gt;The Commissioners and alternates shall be reimbursed out of moneys appropriated for such purposes all sums which they necessarily expend in the discharge of their duties as members of the Southeast Interstate Low-Level Radioactive Waste Commission.&lt;/p&gt;&lt;p&gt;1982, c. 518, ¬ß 32.1-238.8; 1988, c. 891.&lt;/p&gt;</t>
  </si>
  <si>
    <t>¬ß 10.1-1503</t>
  </si>
  <si>
    <t>Cooperation of state and local agencies.</t>
  </si>
  <si>
    <t>&lt;p&gt;All agencies, departments and officers of the Commonwealth and its political subdivisions are hereby authorized and directed to cooperate with the Commission in the furtherance of activities pursuant to the Compact.&lt;/p&gt;&lt;p&gt;1982, c. 518, ¬ß 32.1-238.9; 1988, c. 891.&lt;/p&gt;</t>
  </si>
  <si>
    <t>¬ß 10.1-1504</t>
  </si>
  <si>
    <t>Board to enforce Compact; penalty.</t>
  </si>
  <si>
    <t>&lt;p&gt;The Virginia Waste Management Board is authorized to enforce the provisions of this chapter. Any person not an official of another party state to the Compact who violates any provision of this chapter shall be subject to a civil penalty of not more than $25,000 per day for each violation.&lt;/p&gt;&lt;p&gt; 1991, c. 83 .&lt;/p&gt;</t>
  </si>
  <si>
    <t>VIRGINIA RECREATIONAL FACILITIES AUTHORITY ACT</t>
  </si>
  <si>
    <t>¬ß 10.1-1600</t>
  </si>
  <si>
    <t>&lt;p&gt;As used in this chapter, unless the context requires a different meaning:&lt;/p&gt;&lt;p&gt;"Authority" means the Virginia Recreational Facilities Authority.&lt;/p&gt;&lt;p&gt;"Board" means the board of directors of the Authority.&lt;/p&gt;&lt;p&gt;"Bonds" means notes, bonds, certificates and other evidences of indebtedness or obligations of the Authority.&lt;/p&gt;&lt;p&gt;"Federal agency" means the United States of America, the President of the United States of America, and any department, corporation, agency, or instrumentality created, designated, or established by the United States of America.&lt;/p&gt;&lt;p&gt;"Project" means the construction, improvement, furnishing, maintenance, acquisition or operation of any facility that will further the purposes of the Authority, together with all property, rights, easements and interests which may be acquired by the Authority.&lt;/p&gt;&lt;p&gt;1986, c. 360, ¬ß 10-158.2; 1988, c. 891.&lt;/p&gt;</t>
  </si>
  <si>
    <t>¬ß 10.1-1601</t>
  </si>
  <si>
    <t>Authority created.</t>
  </si>
  <si>
    <t>&lt;p&gt;In order to (i) provide a high quality recreational attraction in the western part of the Commonwealth; (ii) expand the historical knowledge of adults and children; (iii) promote tourism and economic development in the Commonwealth; (iv) set aside and conserve scenic and natural areas along the Roanoke River and preserve open-space lands; and (v) enhance and expand research and educational programs, there is created a political subdivision of the Commonwealth to be known as "The Virginia Recreational Facilities Authority." The Authority's exercise of the powers conferred by this chapter shall be deemed to be the performance of an essential governmental function.&lt;/p&gt;&lt;p&gt;1986, c. 360, ¬ß 10-158.3; 1988, c. 891.&lt;/p&gt;</t>
  </si>
  <si>
    <t>¬ß 10.1-1602</t>
  </si>
  <si>
    <t>Board of directors.</t>
  </si>
  <si>
    <t>&lt;p&gt;The Authority shall be governed by a board of directors consisting of 19 members who shall be appointed as follows: two members of the Senate to be appointed by the Senate Committee on Rules; four members of the House of Delegates to be appointed by the Speaker of the House of Delegates in accordance with the principles of proportional representation contained in the Rules of the House of Delegates; and 13 nonlegislative citizen members to be appointed by the Governor, upon consideration of the recommendation of the River Foundation, if any, and subject to confirmation by the General Assembly. Nonlegislative citizen members of the Authority shall be citizens of the Commonwealth.&lt;/p&gt;&lt;p&gt;Legislative members shall serve terms coincident with their terms of office. After the initial staggering of terms, nonlegislative citizen members shall be appointed for a term of five years. Vacancies in the membership of the Board shall be filled for the unexpired portion of the term in the same manner as original appointments are made. All members may be reappointed.&lt;/p&gt;&lt;p&gt;Immediately after appointment, the directors shall enter upon the performance of their duties. The Board shall annually elect a chairman and vice-chairman from its members, and shall also elect annually a secretary, who may or may not be a member of the Board. The Board may also elect other subordinate officers who may or may not be members of the Board, as it deems proper. Seven directors shall constitute a quorum for the transaction of the business of the Authority, and no vacancy in the membership of the Board shall impair the right of a quorum to exercise all the rights and perform all the duties of the Authority. The Board may employ an executive director to direct the day-to-day activities of the Authority and carry out the powers and duties delegated to him. The executive director shall serve at the pleasure of the Board. The executive director and employees of the Authority shall be compensated in the manner provided by the Board and shall not be subject to the provisions of the Virginia Personnel Act (¬ß &lt;a href='http://law.lis.virginia.gov/vacode/2.2-2900/'&gt;2.2-2900&lt;/a&gt; et seq.).&lt;/p&gt;&lt;p&gt;Legislative members of the Authority shall receive such compensation as provided in ¬ß &lt;a href='http://law.lis.virginia.gov/vacode/30-19.12/'&gt;30-19.12&lt;/a&gt;, and nonlegislative citizen members shall receive such compensation for the performance of their duties as provided in ¬ß &lt;a href='http://law.lis.virginia.gov/vacode/2.2-2813/'&gt;2.2-2813&lt;/a&gt;. All members shall be reimbursed for all reasonable and necessary expenses incurred in the performance of their duties as provided in ¬ß¬ß &lt;a href='http://law.lis.virginia.gov/vacode/2.2-2813/'&gt;2.2-2813&lt;/a&gt; and &lt;a href='http://law.lis.virginia.gov/vacode/2.2-2825/'&gt;2.2-2825&lt;/a&gt;. Funding for the costs of compensation and expenses of the members shall be provided by the Virginia Recreational Facilities Authority.&lt;/p&gt;&lt;p&gt;1986, c. 360, ¬ß 10-158.4; 1988, c. 891; 1989, c. 226; 1990, c. 210; 2005, c. &lt;a href='http://lis.virginia.gov/cgi-bin/legp604.exe?051+ful+CHAP0768'&gt;768&lt;/a&gt;; 2006, c. &lt;a href='http://lis.virginia.gov/cgi-bin/legp604.exe?061+ful+CHAP0022'&gt;22&lt;/a&gt;.&lt;/p&gt;</t>
  </si>
  <si>
    <t>¬ß 10.1-1603</t>
  </si>
  <si>
    <t>Powers of Authority.</t>
  </si>
  <si>
    <t>&lt;p&gt;The Authority is granted all powers necessary or convenient for carrying out its statutory purposes, including the following rights and powers:&lt;/p&gt;&lt;p&gt;1. To acquire by gift, devise, purchase, or otherwise, absolutely or in trust, and to hold, use, lease as lessee and unless otherwise restricted by the terms of the gift or devise, to lease as lessor, convey, sell or otherwise dispose of any property, real or personal, or any estate or interest therein including water rights. However, the Authority shall have no power to encumber its real property or create any estate or interest therein other than encumbrances on structures not extending to the real property upon which such structures are constructed.&lt;/p&gt;&lt;p&gt;2. To make and enter into any contracts and agreements with any appropriate person or federal agency. Such contracts include but are not limited to (i) agreements with the Commonwealth, or any agency thereof, to lease property owned or controlled by the Commonwealth, for the purpose of construction, improvement, maintenance, or operation of any project or activity that will further the purposes described in this chapter; and (ii) agreements with any person to sublease property owned or controlled by the Commonwealth or to issue licenses for the purpose of construction, improvement, maintenance, or operation of any project or activity that will further the purposes described in this chapter.&lt;/p&gt;&lt;p&gt;3. To plan, develop, carry out, construct, improve, rehabilitate, repair, furnish, maintain, and operate projects.&lt;/p&gt;&lt;p&gt;4. To promulgate regulations concerning the use of properties under its control to protect such property and the public thereon.&lt;/p&gt;&lt;p&gt;5. To fix, alter, charge, and collect rates, rentals, and other charges for the use of projects of, or for the sale of products of or for the services rendered by the Authority. Such charges shall be used to pay the expenses of the Authority, the planning, development, construction, improvement, rehabilitation, repair, furnishing, maintenance, and operation of its projects and properties, the costs of accomplishing its purposes set forth in ¬ß &lt;a href='http://law.lis.virginia.gov/vacode/10.1-1601/'&gt;10.1-1601&lt;/a&gt;, and the principal of and interest on its obligations, and to fulfill the terms and provisions of any agreements made with the purchasers or holders of any such obligations. Such fees, rents and charges shall not be subject to supervision or regulation by any commission, board, or agency of the Commonwealth or any political subdivision thereof.&lt;/p&gt;&lt;p&gt;6. To borrow money, make and issue bonds including bonds that the Authority may determine to issue for the purposes set forth in ¬ß &lt;a href='http://law.lis.virginia.gov/vacode/10.1-1601/'&gt;10.1-1601&lt;/a&gt; or of refunding bonds previously issued by the Authority. The Authority shall have the right to secure the payment of all bonds, or any part thereof, by pledge or deed of trust of all or any of its revenues, rentals, and receipts or of any project or property, tangible or intangible, or any interest therein. However, the Authority shall have no power to encumber its real property or create any estate or interest therein other than encumbrances on structures not extending to the real property upon which such structures are located. The bonds may be secured by a pledge of any grant or contribution from a person or federal agency. The Authority shall have the power to make agreements with the purchasers or holders of the bonds or with others in connection with the bonds, whether issued or to be issued, as it deems advisable, and in general to provide for the security for the bonds and the rights of the bond holders.&lt;/p&gt;&lt;p&gt;7. To employ consultants, attorneys, architects, engineers, accountants, financial experts, investment bankers, superintendents, managers and such other employees and agents as may be necessary, and to fix their compensation to be payable from funds made available to the Authority.&lt;/p&gt;&lt;p&gt;8. To receive and accept from any federal agency, foundation, or person, grants, loans, gifts or contributions of money, property, or other things of value, to be held, used and applied only for the purposes for which the grant or contribution is made or to be expended in accomplishing the objectives of the Authority.&lt;/p&gt;&lt;p&gt;9. To develop, undertake and provide programs, alone or in conjunction with any person or federal agency, for scientific research, continuing education, and in-service training, provided that credit towards a degree, certificate or diploma shall be granted only if the education is provided in conjunction with an institution of higher education authorized to operate in the Commonwealth; and to foster the utilization of scientific research information, discoveries and data.&lt;/p&gt;&lt;p&gt;10. To pledge or otherwise encumber all or any of the revenues or receipts of the Authority as security for all or any of the obligations of the Authority.&lt;/p&gt;&lt;p&gt;11. To do all acts and things necessary or convenient to carry out the powers granted by this chapter or any other acts.&lt;/p&gt;&lt;p&gt;1986, c. 360, ¬ß 10-158.5; 1988, c. 891; 1991, c. 706.&lt;/p&gt;</t>
  </si>
  <si>
    <t>¬ß 10.1-1604</t>
  </si>
  <si>
    <t>Form, terms, and execution of bonds.</t>
  </si>
  <si>
    <t>&lt;p&gt;A. The bonds of each issue shall be dated, shall bear interest at rates fixed by the Authority, shall mature at a time not exceeding forty years from their date, as determined by the Authority, and may be made redeemable before maturity, at the option of the Authority, at a price and under terms and conditions fixed by the Authority prior to the issuance of the bonds. The Authority shall determine the form of bonds and manner of execution of the bonds and shall fix the denomination of the bonds and the place of payment of principal and interest, which may be at any bank or trust company.&lt;/p&gt;&lt;p&gt;B. The bonds shall be signed by the chairman or vice-chairman of the Authority, or if authorized by the Authority, shall bear his facsimile signature, and the official seal of the Authority, or, if authorized by the Authority, a facsimile signature thereof shall be impressed or imprinted thereon and attested by the secretary or any assistant secretary of the Authority, or, if authorized by the Authority, with the facsimile signature of such secretary or assistant secretary. Any coupons attached to bonds issued by the Authority shall bear the signature or facsimile signature of the chairman or vice-chairman of the Authority. If any officer whose signature or facsimile signature appears on any bonds or coupons ceases to be an officer before the delivery of the bonds, the signature or facsimile shall nevertheless be valid for all purposes. Any bonds may bear the facsimile signature of, or may be signed by, persons who are the proper officers to sign the bonds at the actual time of the execution of such bonds although at the date of the bonds such persons may not have been officers.&lt;/p&gt;&lt;p&gt;1986, c. 360, ¬ß 10-158.6; 1988, c. 891.&lt;/p&gt;</t>
  </si>
  <si>
    <t>¬ß 10.1-1605</t>
  </si>
  <si>
    <t>Issuance and sale of bonds.</t>
  </si>
  <si>
    <t>&lt;p&gt;The bonds may be issued in coupon or in registered form, or both, as the Authority may determine, and provision may be made for the registration of any coupon bonds as to principal alone and also as to both principal and interest, for the reconversion into coupon bonds of any bonds registered as to both principal and interest, and for the interchange of registered and coupon bonds. The Authority may sell such bonds in the manner, either at public or private sale, and for the price, that it determines will best effect the purposes of this chapter. Bonds may be issued under the provisions of this chapter without obtaining the consent of any commission, board or agency of the Commonwealth or of any political subdivision, and without any other proceedings or conditions other than those which are specifically required by this chapter.&lt;/p&gt;&lt;p&gt;1986, c. 360, ¬ß 10-158.6; 1988, c. 891.&lt;/p&gt;</t>
  </si>
  <si>
    <t>¬ß 10.1-1606</t>
  </si>
  <si>
    <t>Use of bond proceeds.</t>
  </si>
  <si>
    <t>&lt;p&gt;The proceeds of the bonds of each issue shall be used solely for the purposes of the Authority provided in the resolution authorizing the issuance of the bonds or in the trust agreement authorized in this chapter.&lt;/p&gt;&lt;p&gt;1986, c. 360, ¬ß 10-158.6; 1988, c. 891.&lt;/p&gt;</t>
  </si>
  <si>
    <t>¬ß 10.1-1607</t>
  </si>
  <si>
    <t>Interim receipts or temporary bonds.</t>
  </si>
  <si>
    <t>&lt;p&gt;The Authority is authorized to issue interim receipts or temporary bonds as provided in ¬ß &lt;a href='http://law.lis.virginia.gov/vacode/15.2-2616/'&gt;15.2-2616&lt;/a&gt; and to execute and deliver new bonds in place of bonds mutilated, lost or destroyed, as provided in ¬ß &lt;a href='http://law.lis.virginia.gov/vacode/15.2-2621/'&gt;15.2-2621&lt;/a&gt;.&lt;/p&gt;&lt;p&gt;1986, c. 360, ¬ß 10-158.6; 1988, c. 891.&lt;/p&gt;</t>
  </si>
  <si>
    <t>¬ß 10.1-1608</t>
  </si>
  <si>
    <t>Faith and credit of Commonwealth or political subdivision not pledged.</t>
  </si>
  <si>
    <t>&lt;p&gt;No obligation of the Authority shall constitute a debt, or pledge of the faith and credit, of the Commonwealth or of any political subdivision, but shall be payable solely from the revenue and other funds of the Authority which have been pledged. All such obligations shall contain on the face a statement to the effect that the Commonwealth, political subdivisions, and the Authority shall not be obligated to pay the obligation or the interest except from revenues and other funds of the Authority which have been pledged, and that neither the faith and credit nor the taxing power of the Commonwealth or of any political subdivision is pledged to the payment of the principal of or the interest on such obligations.&lt;/p&gt;&lt;p&gt;1986, c. 360, ¬ß 10-158.6; 1988, c. 891.&lt;/p&gt;</t>
  </si>
  <si>
    <t>¬ß 10.1-1609</t>
  </si>
  <si>
    <t>Expenses of the Authority.</t>
  </si>
  <si>
    <t>&lt;p&gt;All expenses incurred in carrying out the provisions of this chapter shall be payable solely from funds provided under the provisions of this chapter and no liability shall be incurred by the Authority beyond the extent to which moneys are provided under the provisions of this chapter.&lt;/p&gt;&lt;p&gt;1986, c. 306, ¬ß 10-158.6; 1988, c. 891.&lt;/p&gt;</t>
  </si>
  <si>
    <t>¬ß 10.1-1610</t>
  </si>
  <si>
    <t>Trust agreement securing bonds.</t>
  </si>
  <si>
    <t>&lt;p&gt;In the discretion of the Authority any bonds issued under the provisions of this chapter may be secured by a trust agreement between the Authority and a corporate trustee, which may be any trust company or bank having the powers of a trust company. The trust agreement or the resolution providing for the issuance of bonds may pledge or assign the revenues to be received and provide for the mortgage of any project or property or any part thereof. However, the Authority shall have no power to encumber its real property or create any estate or interest therein other than encumbrances on structures not extending to the real property upon which such structures are located. The trust agreement or resolution may contain reasonable, proper and lawful provisions for protecting and enforcing the rights and remedies of the bondholders. The trust agreement or resolution may include covenants setting forth the duties of the Authority in relation to the acquisition of property and the planning, development, acquisition, construction, rehabilitation, establishment, improvement, extension, enlargement, maintenance, repair, operation and insurance of the project in connection with which such bonds have been authorized, the rates and fees to be charged, the custody, safeguarding and application of all moneys, and conditions or limitations with respect to the issuance of additional bonds. It shall be lawful for any bank or trust company incorporated under the laws of the Commonwealth which may act as depository of the proceeds of bonds or of revenue, to furnish such indemnifying bonds or to pledge such securities as may be required by the Authority. The trust agreement may set forth the rights of action by bondholders and other provisions the Authority deems reasonable and proper for the security of the bondholders. All expenses incurred in carrying out the provisions of the trust agreement or resolution may be treated as a part of the operation of the project.&lt;/p&gt;&lt;p&gt;1986, c. 360, ¬ß 10-158.7; 1988, c. 891; 1991, c. 706.&lt;/p&gt;</t>
  </si>
  <si>
    <t>¬ß 10.1-1611</t>
  </si>
  <si>
    <t>Moneys received deemed trust funds.</t>
  </si>
  <si>
    <t>&lt;p&gt;All moneys received pursuant to the authority of this chapter, whether as proceeds from the sale of bonds or as revenues, shall be deemed to be trust funds to be held and applied solely as provided in this chapter. The resolution authorizing the bonds of any issue or the trust agreement securing such bonds shall provide that any officer with whom, or any bank or trust company with which, such moneys are deposited shall act as a trustee of such moneys and shall hold and apply the moneys for the purposes hereof, subject to such regulations as this chapter and the resolution or trust agreement may provide.&lt;/p&gt;&lt;p&gt;1986, c. 360, ¬ß 10-158.8; 1988, c. 891.&lt;/p&gt;</t>
  </si>
  <si>
    <t>¬ß 10.1-1612</t>
  </si>
  <si>
    <t>Proceedings by bondholder or trustee to enforce rights.</t>
  </si>
  <si>
    <t>&lt;p&gt;Any holder of bonds issued under the provisions of this chapter or any of the applicable coupons, and the trustee under any trust agreement, except to the extent the rights herein given may be restricted by the trust agreement or the resolution authorizing the issuance of such bonds, may protect and enforce rights under the laws of the Commonwealth or under the trust agreement or resolution, and may enforce all duties required by this chapter or by the trust agreement or resolution to be performed by the Authority or by any officer thereof, including the fixing, charging, and collecting of rates, rentals, and other charges.&lt;/p&gt;&lt;p&gt;1986, c. 360, ¬ß 10-158.9; 1988, c. 891.&lt;/p&gt;</t>
  </si>
  <si>
    <t>¬ß 10.1-1613</t>
  </si>
  <si>
    <t>Bonds made securities for investment and deposit.</t>
  </si>
  <si>
    <t>&lt;p&gt;Bonds issued by the Authority under the provisions of this chapter are hereby made securities in which all public officers and public bodies of the Commonwealth and its political subdivisions, all insurance companies, trust companies, banking associations, investment companies, executors, administrators, trustees, and other fiduciaries may properly and legally invest funds, including capital in their control or belonging to them. Such bonds are hereby made securities which may properly and legally be deposited with and received by any state or municipal officer or any agency or political subdivision of the Commonwealth for any purpose authorized by law.&lt;/p&gt;&lt;p&gt;1986, c. 360, ¬ß 10-158.10; 1988, c. 891.&lt;/p&gt;</t>
  </si>
  <si>
    <t>¬ß 10.1-1614</t>
  </si>
  <si>
    <t>Revenue refunding bonds; bonds for refunding and for cost of additional projects.</t>
  </si>
  <si>
    <t>&lt;p&gt;The Authority is authorized to provide for the issuance of revenue refunding bonds of the Authority for the purpose of refunding any bonds then outstanding which have been issued under the provisions of this chapter, including the payment of any redemption premium and any interest accrued or to accrue to the date of redemption of such bonds, and, if deemed advisable by the Authority, for the additional purpose of constructing improvements, extensions, or enlargements of the projects in connection with which the bonds to be refunded have been issued. The Authority is further authorized to provide by resolution for the issuance of its revenue bonds for the combined purpose of (i) refunding any bonds then outstanding which have been issued under the provisions of this chapter, including the payment of any redemption premium and any interest accrued or to accrue to the date of redemption of such bonds, and (ii) paying all or any part of the cost of any additional project or any portion thereof. The issuance of such bonds, the maturities and other details, the rights of the holders, and the rights, duties and obligations of the Authority shall be governed by the provisions of this chapter.&lt;/p&gt;&lt;p&gt;1986, c. 360, ¬ß 10-158.11; 1988, c. 891.&lt;/p&gt;</t>
  </si>
  <si>
    <t>¬ß 10.1-1615</t>
  </si>
  <si>
    <t>Grants or loans of public or private funds.</t>
  </si>
  <si>
    <t>&lt;p&gt;The Authority is authorized to accept, receive, receipt for, disburse, and expend federal and state moneys and other moneys, public or private, made available by grant, loan or otherwise, to accomplish any of the purposes of this chapter. All federal moneys accepted under this section shall be accepted and expended by the Authority upon terms and conditions prescribed by the United States and consistent with state law. All state moneys accepted under this section shall be accepted and expended by the Authority upon terms and conditions prescribed by the Commonwealth.&lt;/p&gt;&lt;p&gt;1986, c. 360, ¬ß 10-158.12; 1988, c. 891.&lt;/p&gt;</t>
  </si>
  <si>
    <t>¬ß 10.1-1616</t>
  </si>
  <si>
    <t>Exemption from taxes or assessments.</t>
  </si>
  <si>
    <t>&lt;p&gt;The exercise of the powers granted by this chapter is for the benefit of the people of the Commonwealth, for the increase of their commerce and prosperity, and for the improvement of their health and living conditions. Since the operation and maintenance of projects by the Authority and the undertaking of activities in furtherance of the purpose of the Authority will constitute the performance of essential governmental functions, the Authority shall not be required to pay any taxes or assessments upon any project or any property acquired or used by the Authority under the provisions of this chapter or upon the income therefrom, including sales and use taxes on tangible personal property used in the operations of the Authority. Any bonds issued under the provisions of this chapter, their transfer and the income which may result, including any profit made on the sale, shall be free from state and local taxation. The exemption hereby granted shall not be construed to extend to persons conducting business on the premises of a facility for which local or state taxes would otherwise be required.&lt;/p&gt;&lt;p&gt;1986, c. 360, ¬ß 10-158.13; 1988, c. 891.&lt;/p&gt;</t>
  </si>
  <si>
    <t>¬ß 10.1-1617</t>
  </si>
  <si>
    <t>Moneys of Authority.</t>
  </si>
  <si>
    <t>&lt;p&gt;All moneys of the Authority, from whatever source derived, shall be paid to the treasurer of the Authority. Such moneys shall be deposited by the treasurer in one or more banks or trust companies, in one or more special accounts. All banks and trust companies are authorized to give security for such deposits, if required by the Authority. The moneys in the accounts shall be paid out on the warrant or other order of the treasurer of the Authority or any person authorized by the Authority to execute such warrants or orders. The Auditor of Public Accounts of the Commonwealth, and his legally authorized representatives, shall examine the accounts and books of the Authority.&lt;/p&gt;&lt;p&gt;1986, c. 360, ¬ß 10-158.15; 1988, c. 891.&lt;/p&gt;</t>
  </si>
  <si>
    <t>¬ß 10.1-1618</t>
  </si>
  <si>
    <t>Title to property.</t>
  </si>
  <si>
    <t>&lt;p&gt;The Authority may acquire title to property in its own name or in the name of the Commonwealth for and on behalf of the Authority. In the event the Authority ceases to operate its projects and to promote the purposes stated in ¬ß &lt;a href='http://law.lis.virginia.gov/vacode/10.1-1601/'&gt;10.1-1601&lt;/a&gt; or is dissolved, the title to real property held by the Authority shall transfer to the Commonwealth and be administered by the Department of Conservation and Recreation; provided however, in the event that an environmental audit of any real property or interest therein, or portion of such property, to be transferred pursuant to this section discloses any environmental liability or violation of law or regulation, present or contingent, the Governor may reject the transfer of any portion of such property which he determines to be environmentally defective.&lt;/p&gt;&lt;p&gt;1986, c. 360, ¬ß 10-158.16; 1988, c. 891; 1991, c. 706.&lt;/p&gt;</t>
  </si>
  <si>
    <t>¬ß 10.1-1619</t>
  </si>
  <si>
    <t>Violation of regulations.</t>
  </si>
  <si>
    <t>&lt;p&gt;Violation of any regulation adopted pursuant to ¬ß &lt;a href='http://law.lis.virginia.gov/vacode/10.1-1603/'&gt;10.1-1603&lt;/a&gt; which would have been a violation of law or ordinance if committed on a public street or highway shall be tried and punished as if it had been committed on a public street or highway. Any other violation of such regulations shall be punishable as a Class 1 misdemeanor.&lt;/p&gt;&lt;p&gt;1986, c. 360, ¬ß 10-158.17; 1988, c. 891.&lt;/p&gt;</t>
  </si>
  <si>
    <t>¬ß 10.1-1620</t>
  </si>
  <si>
    <t>Appointment of special conservators of the peace.</t>
  </si>
  <si>
    <t>&lt;p&gt;The chairman of the Authority or his designee may apply to the circuit court of any county or city for the appointment of one or more special conservators of the peace under procedures specified by ¬ß &lt;a href='http://law.lis.virginia.gov/vacode/19.2-13/'&gt;19.2-13&lt;/a&gt;.&lt;/p&gt;&lt;p&gt;1986, c. 360, ¬ß 10-158.18; 1988, c. 891.&lt;/p&gt;</t>
  </si>
  <si>
    <t>¬ß 10.1-1621</t>
  </si>
  <si>
    <t>Conveyance or lease of park to Authority.</t>
  </si>
  <si>
    <t>&lt;p&gt;The Commonwealth or any county, municipality, or other public body is authorized to convey or lease to the Authority, with or without consideration, any property to use for projects that will further the purposes described in this chapter.&lt;/p&gt;&lt;p&gt;1986, c. 360, ¬ß 10-158.19; 1988, c. 891.&lt;/p&gt;</t>
  </si>
  <si>
    <t>¬ß 10.1-1622</t>
  </si>
  <si>
    <t>Recordation of conveyances of real estate to Authority.</t>
  </si>
  <si>
    <t>&lt;p&gt;No deed purporting to convey real estate to the Authority shall be recorded unless accepted by a person authorized to act on behalf of the Authority, which acceptance shall appear on the face of the deed.&lt;/p&gt;&lt;p&gt;1986, c. 360, ¬ß 10-158.20; 1988, c. 891.&lt;/p&gt;</t>
  </si>
  <si>
    <t>OPEN-SPACE LAND ACT</t>
  </si>
  <si>
    <t>¬ß 10.1-1700</t>
  </si>
  <si>
    <t>&lt;p&gt;As used in this chapter, unless the context requires a different meaning:&lt;/p&gt;&lt;p&gt;"Open-space easement" means a nonpossessory interest of a public body in real property, whether easement appurtenant or in gross, acquired through gift, purchase, devise, or bequest imposing limitations or affirmative obligations, the purposes of which include retaining or protecting natural or open-space values of real property, assuring its availability for agricultural, forestal, recreational, or open-space use, protecting natural resources, maintaining or enhancing air or water quality, or preserving the historical, architectural or archaeological aspects of real property.&lt;/p&gt;&lt;p&gt;"Open-space land" means any land which is provided or preserved for (i) park or recreational purposes, (ii) conservation of land or other natural resources, (iii) historic or scenic purposes, (iv) assisting in the shaping of the character, direction, and timing of community development, (v) wetlands as defined in ¬ß &lt;a href='http://law.lis.virginia.gov/vacode/28.2-1300/'&gt;28.2-1300&lt;/a&gt;, or (vi) agricultural and forestal production.&lt;/p&gt;&lt;p&gt;"Public body" means any state agency having authority to acquire land for a public use, or any county or municipality, any park authority, any public recreational facilities authority, any soil and water conservation district, any community development authority formed pursuant to Article 6 (¬ß &lt;a href='http://law.lis.virginia.gov/vacode/15.2-5152/'&gt;15.2-5152&lt;/a&gt; et seq.) of Chapter 51 of Title 15.2, or the Virginia Recreational Facilities Authority.&lt;/p&gt;&lt;p&gt;1966, c. 461, ¬ß 10-156; 1974, c. 348; 1986, c. 360; 1988, c. 891; 1997, c. &lt;a href='http://lis.virginia.gov/cgi-bin/legp604.exe?971+ful+CHAP0130'&gt;130&lt;/a&gt;; 2000, cc. &lt;a href='http://lis.virginia.gov/cgi-bin/legp604.exe?001+ful+CHAP0181'&gt;181&lt;/a&gt;, &lt;a href='http://lis.virginia.gov/cgi-bin/legp604.exe?001+ful+CHAP0724'&gt;724&lt;/a&gt;, &lt;a href='http://lis.virginia.gov/cgi-bin/legp604.exe?001+ful+CHAP0747'&gt;747&lt;/a&gt;; 2011, cc. &lt;a href='http://lis.virginia.gov/cgi-bin/legp604.exe?111+ful+CHAP0085'&gt;85&lt;/a&gt;, &lt;a href='http://lis.virginia.gov/cgi-bin/legp604.exe?111+ful+CHAP0159'&gt;159&lt;/a&gt;.&lt;/p&gt;</t>
  </si>
  <si>
    <t>¬ß 10.1-1701</t>
  </si>
  <si>
    <t>Authority of public bodies to acquire or designate property for use as open-space land.</t>
  </si>
  <si>
    <t>&lt;p&gt;To carry out the purposes of this chapter, any public body may (i) acquire by purchase, gift, devise, bequest, grant or otherwise title to or any interests or rights of not less than five years' duration in real property that will provide a means for the preservation or provision of open-space land and (ii) designate any real property in which it has an interest of not less than five years' duration to be retained and used for the preservation and provision of open-space land. Any such interest may also be perpetual.&lt;/p&gt;&lt;p&gt;The use of the real property for open-space land shall conform to the official comprehensive plan for the area in which the property is located. No property or interest therein shall be acquired by eminent domain by any public body for the purposes of this chapter; however, this provision shall not limit the power of eminent domain as it was possessed by any public body prior to the passage of this chapter.&lt;/p&gt;&lt;p&gt;1966, c. 461, ¬ß 10-152; 1974, c. 259; 1981, c. 64; 1988, c. 891.&lt;/p&gt;</t>
  </si>
  <si>
    <t>¬ß 10.1-1702</t>
  </si>
  <si>
    <t>Further powers of public bodies.</t>
  </si>
  <si>
    <t>&lt;p&gt;A. A public body shall have the powers necessary or convenient to carry out the purposes and provisions of this chapter, including the following powers:&lt;/p&gt;&lt;p&gt;1. To borrow funds and make expenditures;&lt;/p&gt;&lt;p&gt;2. To advance or accept advances of public funds;&lt;/p&gt;&lt;p&gt;3. To apply for and accept and utilize grants and any other assistance from the federal government and any other public or private sources, to give such security as may be required and to enter into and carry out contracts or agreements in connection with the assistance, and to include in any contract for assistance from the federal government such conditions imposed pursuant to federal laws as the public body may deem reasonable and appropriate and which are not inconsistent with the purposes of this chapter;&lt;/p&gt;&lt;p&gt;4. To make and execute contracts and other instruments;&lt;/p&gt;&lt;p&gt;5. In connection with the real property acquired and designated for the purposes of this chapter, to provide or to arrange or contract for the provision, construction, maintenance, operation, or repair by any person or agency, public or private, of services, privileges, works, streets, roads, public utilities or other facilities or structures that may be necessary to the provision, preservation, maintenance and management of the property as open-space land;&lt;/p&gt;&lt;p&gt;6. To insure or provide for the insurance of any real or personal property or operations of the public body against any risks or hazards, including the power to pay premiums on the insurance;&lt;/p&gt;&lt;p&gt;7. To demolish or dispose of any structures or facilities which may be detrimental to or inconsistent with the use of real property as open-space land; and&lt;/p&gt;&lt;p&gt;8. To exercise its functions and powers under this chapter jointly or cooperatively with public bodies of one or more states, if they are so authorized by state law, and with one or more public bodies of this Commonwealth, and to enter into agreements for joint or cooperative action.&lt;/p&gt;&lt;p&gt;B. For the purposes of this chapter, the Commonwealth or a county, city or town may:&lt;/p&gt;&lt;p&gt;1. Appropriate funds;&lt;/p&gt;&lt;p&gt;2. Issue and sell its general obligation bonds in the manner and within the limitations prescribed by the applicable laws of the Commonwealth;&lt;/p&gt;&lt;p&gt;3. Exercise its powers under this chapter through a board or commission, or through such office or officers as its governing body by resolution determines or as the Governor determines in the case of the Commonwealth; and&lt;/p&gt;&lt;p&gt;4. Levy taxes and assessments.&lt;/p&gt;&lt;p&gt;1966, c. 461, ¬ß 10-154; 1988, c. 891.&lt;/p&gt;</t>
  </si>
  <si>
    <t>¬ß 10.1-1703</t>
  </si>
  <si>
    <t>Acquisition of title subject to reservation of farming or timber rights; acquisition of easements, etc.; property to be made available for farming and timber uses.</t>
  </si>
  <si>
    <t>&lt;p&gt;Any public body is authorized to acquire (i) unrestricted fee simple title to tracts; (ii) fee simple title to such land subject to reservation of rights to use such lands for farming or to reservation of timber rights thereon; or (iii) easements in gross or such other interests in real estate of not less than five years' duration as are designed to maintain the character of such land as open-space land. Any such interest may also be perpetual. Whenever practicable in the judgment of the public body, real property acquired pursuant to this chapter shall be made available for agricultural and timbering uses which are compatible with the purposes of this chapter.&lt;/p&gt;&lt;p&gt;1966, c. 461, ¬ß 10-158; 1974, c. 259; 1981, c. 64; 1988, c. 891.&lt;/p&gt;</t>
  </si>
  <si>
    <t>¬ß 10.1-1704</t>
  </si>
  <si>
    <t>Diversion of property from open-space land use; conveyance or lease of open-space land.</t>
  </si>
  <si>
    <t>&lt;p&gt;A. No open-space land, the title to or interest or right in which has been acquired under this chapter and which has been designated as open-space land under the authority of this chapter, shall be converted or diverted from open-space land use unless (i) the conversion or diversion is determined by the public body to be (a) essential to the orderly development and growth of the locality and (b) in accordance with the official comprehensive plan for the locality in effect at the time of conversion or diversion and (ii) there is substituted other real property which is (a) of at least equal fair market value, (b) of greater value as permanent open-space land than the land converted or diverted and (c) of as nearly as feasible equivalent usefulness and location for use as permanent open-space land as is the land converted or diverted. The public body shall assure that the property substituted will be subject to the provisions of this chapter.&lt;/p&gt;&lt;p&gt;B. A public body may convey or lease any real property it has acquired and which has been designated for the purposes of this chapter. The conveyance or lease shall be subject to contractual arrangements that will preserve the property as open-space land, unless the property is to be converted or diverted from open-space land use in accordance with the provisions of subsection A of this section.&lt;/p&gt;&lt;p&gt;1966, c. 461, ¬ß 10-153; 1988, c. 891; 1997, c. &lt;a href='http://lis.virginia.gov/cgi-bin/legp604.exe?971+ful+CHAP0338'&gt;338&lt;/a&gt;.&lt;/p&gt;</t>
  </si>
  <si>
    <t>¬ß 10.1-1705</t>
  </si>
  <si>
    <t>Chapter controlling over other laws; powers supplemental.</t>
  </si>
  <si>
    <t>&lt;p&gt;Insofar as the provisions of this chapter are inconsistent with the provisions of any other law, the provisions of this chapter shall be controlling. The powers conferred by this chapter shall be in addition and supplemental to the powers conferred by any other law.&lt;/p&gt;&lt;p&gt;1966, c. 461, ¬ß 10-157; 1988, c. 891.&lt;/p&gt;</t>
  </si>
  <si>
    <t>VIRGINIA OUTDOORS FOUNDATION</t>
  </si>
  <si>
    <t>¬ß 10.1-1800</t>
  </si>
  <si>
    <t>Establishment and administration of Foundation; appointment, terms, chairman, quorum, etc., of board of trustees.</t>
  </si>
  <si>
    <t>&lt;p&gt;The Virginia Outdoors Foundation is established to promote the preservation of open-space lands and to encourage private gifts of money, securities, land or other property to preserve the natural, scenic, historic, scientific, open-space and recreational areas of the Commonwealth. The Virginia Outdoors Foundation is a body politic and shall be governed and administered by a board of trustees composed of seven trustees from the Commonwealth at large to be appointed by the Governor for four-year terms. Appointments shall be made to achieve a broad geographical representation of members. Vacancies shall be filled for the unexpired term. No trustee-at-large shall be eligible to serve more than two consecutive four-year terms. All trustees-at-large shall post bond in the penalty of $5,000 with the State Comptroller prior to entering upon the functions of office.&lt;/p&gt;&lt;p&gt;The Governor shall appoint a chairman of the board from among the seven trustees-at-large to a two-year term. No member shall be eligible to serve more than two consecutive terms as chairman. A majority of the members of the board serving at any one time shall constitute a quorum for the transaction of business.&lt;/p&gt;&lt;p&gt;1966, c. 525, ¬ß¬ß 10-159 to 10-162; 1970, c. 757; 1988, c. 891; 1991, c. 190; 2000, cc. &lt;a href='http://lis.virginia.gov/cgi-bin/legp604.exe?001+ful+CHAP0021'&gt;21&lt;/a&gt;, &lt;a href='http://lis.virginia.gov/cgi-bin/legp604.exe?001+ful+CHAP0294'&gt;294&lt;/a&gt;; 2003, cc. &lt;a href='http://lis.virginia.gov/cgi-bin/legp604.exe?031+ful+CHAP0078'&gt;78&lt;/a&gt;, &lt;a href='http://lis.virginia.gov/cgi-bin/legp604.exe?031+ful+CHAP0090'&gt;90&lt;/a&gt;; 2011, cc. &lt;a href='http://lis.virginia.gov/cgi-bin/legp604.exe?111+ful+CHAP0691'&gt;691&lt;/a&gt;, &lt;a href='http://lis.virginia.gov/cgi-bin/legp604.exe?111+ful+CHAP0714'&gt;714&lt;/a&gt;.&lt;/p&gt;</t>
  </si>
  <si>
    <t>¬ß 10.1-1801</t>
  </si>
  <si>
    <t>Powers of Foundation.</t>
  </si>
  <si>
    <t>&lt;p&gt;The Virginia Outdoors Foundation shall have the following general powers:&lt;/p&gt;&lt;p&gt;1. To have succession until dissolved by the General Assembly, in which event title to the properties of the Foundation, both real and personal, shall, insofar as consistent with existing contractual obligations and subject to all other legally enforceable claims or demands by or against the Foundation, pass to and become vested in the Commonwealth;&lt;/p&gt;&lt;p&gt;2. To sue and be sued in contractual matters in its own name;&lt;/p&gt;&lt;p&gt;3. To promulgate regulations as it deems necessary for the administration of its functions in accordance with the Administrative Process Act (¬ß &lt;a href='http://law.lis.virginia.gov/vacode/2.2-4000/'&gt;2.2-4000&lt;/a&gt; et seq.);&lt;/p&gt;&lt;p&gt;4. To accept, hold, and administer gifts and bequests of money, securities, or other property, absolutely or in trust, for the purposes for which the Foundation is created. Unless otherwise restricted by the terms of the gift or bequest, the Foundation is authorized to sell, exchange, or otherwise dispose of and to invest or reinvest in such investments as it may determine the moneys, securities, or other property given or bequeathed to it. The principal of such funds, together with the income therefrom and all other revenues, shall be placed in such depositories as the Foundation shall determine and shall constitute a special fund and be subject to expenditure by the Foundation without further appropriation. The Foundation shall not engage in any business except in the furtherance of its objectives;&lt;/p&gt;&lt;p&gt;5. To acquire by gift, devise, purchase, or otherwise, absolutely or in trust, and to hold and, unless otherwise restricted by the terms of the gift or devise, to encumber, convey, or otherwise dispose of, any real property, or any estate or interest therein, as may be necessary and proper in carrying into effect the purposes of the Foundation;&lt;/p&gt;&lt;p&gt;6. To enter into contracts generally and to execute all instruments necessary or appropriate to carry out its purposes;&lt;/p&gt;&lt;p&gt;7. To appoint and prescribe the duties of such officers, agents, and employees as may be necessary to carry out its functions, and to fix and pay such compensation to them for their services as the Foundation may determine; and&lt;/p&gt;&lt;p&gt;8. To perform any lawful acts necessary or appropriate to carry out the purposes of the Foundation.&lt;/p&gt;&lt;p&gt;1966, c. 525, ¬ß 10-163; 1988, c. 891.&lt;/p&gt;</t>
  </si>
  <si>
    <t>¬ß 10.1-1801.1</t>
  </si>
  <si>
    <t>Open-Space Lands Preservation Trust Fund.</t>
  </si>
  <si>
    <t>&lt;p&gt;A. The Foundation shall establish, administer, manage, including the creation of reserves, and make expenditures and allocations from a special nonreverting fund in the state treasury to be known as the Open-Space Lands Preservation Trust Fund, hereinafter referred to as the Fund. The Foundation shall establish and administer the Fund solely for the purpose of providing grants in accordance with this section to localities acquiring open-space easements or persons conveying conservation or open-space easements on agricultural, forestal, or other open-space land pursuant to the Open-Space Land Act (¬ß &lt;a href='http://law.lis.virginia.gov/vacode/10.1-1700/'&gt;10.1-1700&lt;/a&gt; et seq.) and, if applicable, the Virginia Conservation Easement Act (¬ß &lt;a href='http://law.lis.virginia.gov/vacode/10.1-1009/'&gt;10.1-1009&lt;/a&gt; et seq.).&lt;/p&gt;&lt;p&gt;B. The Fund shall consist of general fund moneys, gifts, endowments or grants from the United States government, its agencies and instrumentalities, and funds from any other available sources, public or private.&lt;/p&gt;&lt;p&gt;C. Any moneys remaining in the Fund at the end of a biennium shall remain in the Fund, and shall not revert to the general fund. Interest earned on moneys received by the Fund shall remain in the Fund and be credited to it.&lt;/p&gt;&lt;p&gt;D. The purpose of grants made from the Fund shall be to aid localities acquiring open-space easements or persons conveying conservation or open-space easements with the costs associated with the conveyance of the easements, which may include legal costs, appraisal costs or all or part of the value of the easement. In cases where a grant is used to purchase all or part of the value of an easement, moneys from the Fund may also be used by the Foundation to pay for an appraisal, provided that the appraisal is the only appraisal paid for by the Foundation in the acquisition of a particular easement. To be eligible for a grant award, the conservation or open-space easement shall provide that:&lt;/p&gt;&lt;p&gt;1. The easement is perpetual in duration; and&lt;/p&gt;&lt;p&gt;2. The easement is conveyed to the Foundation or, if the Foundation consents, the Foundation and a local coholder.&lt;/p&gt;&lt;p&gt;For the purposes of this section, "local coholder" means the governing body of the locality in which the easement is located; a holder as defined in ¬ß &lt;a href='http://law.lis.virginia.gov/vacode/10.1-1009/'&gt;10.1-1009&lt;/a&gt;; a public recreational facilities authority; other local entity authorized by statute to hold open-space or preservation easements, or a soil and water conservation district, if authorized to hold an easement under the Open-Space Land Act (¬ß &lt;a href='http://law.lis.virginia.gov/vacode/10.1-1700/'&gt;10.1-1700&lt;/a&gt; et seq.). The Board of Historic Resources may be a local coholder if the easement is on land that abuts land on which a designated historic landmark, building, structure, district, object or site is located.&lt;/p&gt;&lt;p&gt;E. The Foundation shall establish guidelines for submittal and evaluation of grant applications. In evaluating grant applications, the Foundation may give priority to applications that:&lt;/p&gt;&lt;p&gt;1. Request a grant to pay only legal and appraisal fees for a conservation or open-space easement that is being donated by the landowner;&lt;/p&gt;&lt;p&gt;2. Request a grant to pay costs associated with conveying a conservation or open-space easement on a family-owned or family-operated farm; or&lt;/p&gt;&lt;p&gt;3. Demonstrate the applicant's financial need for a grant.&lt;/p&gt;&lt;p&gt;F. No open-space land for which a grant has been awarded under this section shall be converted or diverted from open-space land use unless:&lt;/p&gt;&lt;p&gt;1. Such conversion or diversion is in compliance with subsection A of ¬ß &lt;a href='http://law.lis.virginia.gov/vacode/10.1-1704/'&gt;10.1-1704&lt;/a&gt;; and&lt;/p&gt;&lt;p&gt;2. The easement on the land substituted for land subject to an easement with respect to which a grant has been made under this section meets the eligibility requirements of this section.&lt;/p&gt;&lt;p&gt;G. Up to $100,000 per year of any interest generated by the Fund may be used for the Foundation's administrative expenses.&lt;/p&gt;&lt;p&gt;1997, c. &lt;a href='http://lis.virginia.gov/cgi-bin/legp604.exe?971+ful+CHAP0338'&gt;338&lt;/a&gt;; 1999, c. &lt;a href='http://lis.virginia.gov/cgi-bin/legp604.exe?991+ful+CHAP0927'&gt;927&lt;/a&gt;; 2000, c. &lt;a href='http://lis.virginia.gov/cgi-bin/legp604.exe?001+ful+CHAP0181'&gt;181&lt;/a&gt;; 2003, cc. &lt;a href='http://lis.virginia.gov/cgi-bin/legp604.exe?031+ful+CHAP0078'&gt;78&lt;/a&gt;, &lt;a href='http://lis.virginia.gov/cgi-bin/legp604.exe?031+ful+CHAP0090'&gt;90&lt;/a&gt;; 2009, c. &lt;a href='http://lis.virginia.gov/cgi-bin/legp604.exe?091+ful+CHAP0599'&gt;599&lt;/a&gt;.&lt;/p&gt;</t>
  </si>
  <si>
    <t>¬ß 10.1-1801.2</t>
  </si>
  <si>
    <t>&lt;p&gt;Repealed by Acts 2003, cc. &lt;a href='http://lis.virginia.gov/cgi-bin/legp604.exe?031+ful+CHAP0078'&gt;78&lt;/a&gt; and &lt;a href='http://lis.virginia.gov/cgi-bin/legp604.exe?031+ful+CHAP0090'&gt;90&lt;/a&gt;, cl. 2.&lt;/p&gt;</t>
  </si>
  <si>
    <t>¬ß 10.1-1802</t>
  </si>
  <si>
    <t>Annual report.</t>
  </si>
  <si>
    <t>&lt;p&gt;The Foundation shall submit an annual report to the Governor and General Assembly on or before November 1 of each year. The report shall contain, at a minimum, the annual financial statements of the Foundation for the year ending the preceding June 30.&lt;/p&gt;&lt;p&gt;1966, c. 525, ¬ß 10-164; 1984, c. 734; 1985, c. 146; 1988, c. 891; 2004, c. &lt;a href='http://lis.virginia.gov/cgi-bin/legp604.exe?041+ful+CHAP0650'&gt;650&lt;/a&gt;.&lt;/p&gt;</t>
  </si>
  <si>
    <t>¬ß 10.1-1803</t>
  </si>
  <si>
    <t>&lt;p&gt;Gifts, devises or bequests, whether personal or real property, and the income therefrom, accepted by the Foundation, shall be deemed to be gifts to the Commonwealth, which shall be exempt from all state and local taxes, and shall be regarded as the property of the Commonwealth for the purposes of all tax laws.&lt;/p&gt;&lt;p&gt;1966, c. 525, ¬ß 10-165; 1988, c. 891.&lt;/p&gt;</t>
  </si>
  <si>
    <t>¬ß 10.1-1804</t>
  </si>
  <si>
    <t>Cooperation of state agencies, etc.</t>
  </si>
  <si>
    <t>&lt;p&gt;All state officers, agencies, commissions, departments, and institutions are directed to cooperate with and assist the Virginia Outdoors Foundation in carrying out its purpose, and to that end may accept any gift or conveyance of land or other property in the name of the Commonwealth from the Foundation. Such property shall be held in possession or used as provided in the terms of the trust, contract, or instrument by which it is conveyed.&lt;/p&gt;&lt;p&gt;1966, c. 525, ¬ß 10-166; 1988, c. 891.&lt;/p&gt;</t>
  </si>
  <si>
    <t>VIRGINIA BEACH EROSION COUNCIL [Repealed]</t>
  </si>
  <si>
    <t>¬ß¬ß 10.1-1900, 10.1-1901</t>
  </si>
  <si>
    <t>&lt;p&gt;Repealed by Acts 1989, c. 659.&lt;/p&gt;</t>
  </si>
  <si>
    <t>VIRGINIA MUSEUM OF NATURAL HISTORY</t>
  </si>
  <si>
    <t>¬ß 10.1-2000</t>
  </si>
  <si>
    <t>Museum created; essential governmental function.</t>
  </si>
  <si>
    <t>&lt;p&gt;There is hereby created an institution of the Commonwealth of Virginia to be known as "The Virginia Museum of Natural History," hereinafter referred to as the "Museum." The Museum is hereby declared to be a public body and instrumentality for the purpose of preserving and protecting Virginia's natural history. The exercise by the Museum of the powers conferred by this chapter shall be deemed an essential governmental function.&lt;/p&gt;&lt;p&gt;1988, cc. 707, 891.&lt;/p&gt;</t>
  </si>
  <si>
    <t>¬ß 10.1-2001</t>
  </si>
  <si>
    <t>Purposes.</t>
  </si>
  <si>
    <t>&lt;p&gt;The purposes of the Virginia Museum of Natural History are:&lt;/p&gt;&lt;p&gt;1. To investigate, preserve and exhibit the various elements of natural history found in Virginia and other parts of the United States and the world;&lt;/p&gt;&lt;p&gt;2. To foster an understanding and appreciation of how man and the earth have evolved;&lt;/p&gt;&lt;p&gt;3. To encourage and promote research in the varied natural heritage of Virginia and other parts of the world;&lt;/p&gt;&lt;p&gt;4. To encourage individuals and scholars to study our natural history and to apply this understanding of the past to the challenge of the future;&lt;/p&gt;&lt;p&gt;5. To establish a state museum of natural history in Virginia where specimens of natural history, especially those of Virginia origin, can be properly housed, cared for, cataloged and studied and to ensure a permanent repository of our natural heritage; and&lt;/p&gt;&lt;p&gt;6. To coordinate an efficient network in Virginia where researchers and the public can readily use the natural history material of the Museum, its branches, Virginia's institutions of higher education and other museums. These purposes are hereby declared to be a matter of legislative determination.&lt;/p&gt;&lt;p&gt;1988, cc. 707, 891.&lt;/p&gt;</t>
  </si>
  <si>
    <t>¬ß 10.1-2002</t>
  </si>
  <si>
    <t>Board of trustees; appointment of members.</t>
  </si>
  <si>
    <t>&lt;p&gt;The Museum shall be governed by a board of trustees consisting of 15 members appointed by the Governor. Two of the members appointed to the Board shall be members of the Virginia Academy of Science. The appointments shall be subject to confirmation by the General Assembly if in session and, if not, then at its next succeeding session. The Board of Trustees shall be referred to as the "Board."&lt;/p&gt;&lt;p&gt;1988, cc. 707, 891; 2012, c. &lt;a href='http://lis.virginia.gov/cgi-bin/legp604.exe?121+ful+CHAP0502'&gt;502&lt;/a&gt;.&lt;/p&gt;</t>
  </si>
  <si>
    <t>¬ß 10.1-2003</t>
  </si>
  <si>
    <t>Terms of members; vacancies.</t>
  </si>
  <si>
    <t>&lt;p&gt;The members of the Board shall be appointed for terms of five years each, except that the initial appointments to the Board shall be for such terms of less than five years as may be necessary to stagger the expiration of terms so that the terms of not more than seven members expire in any one year. Members of the Board may be suspended or removed by the Governor at his pleasure and the unexpired term of any member shall lapse upon his failure for any reason to attend four consecutive regular meetings of the Board. The initial appointments of members for terms of less than five years shall be deemed appointments to fill vacancies. No person shall be eligible to serve for or during more than two successive terms; however, any person appointed to fill a vacancy may be eligible for two additional successive terms after the term of the vacancy for which he was appointed has expired. The members of the Board shall receive no salaries.&lt;/p&gt;&lt;p&gt;1988, cc. 707, 891; 2001, c. &lt;a href='http://lis.virginia.gov/cgi-bin/legp604.exe?011+ful+CHAP0163'&gt;163&lt;/a&gt;.&lt;/p&gt;</t>
  </si>
  <si>
    <t>¬ß 10.1-2004</t>
  </si>
  <si>
    <t>Annual meeting; Officers of Board; executive committee.</t>
  </si>
  <si>
    <t>&lt;p&gt;The Board shall designate one regular meeting to be held annually each fiscal year. At each regular annual meeting, the Board shall select a chairman and a vice-chairman from its membership, and appoint an executive committee to consist of not less than three nor more than five of its membership, including the chairman and vice-chairman for the transaction of business in the recess of the Board.&lt;/p&gt;&lt;p&gt;1988, cc. 707, 891; 2001, c. &lt;a href='http://lis.virginia.gov/cgi-bin/legp604.exe?011+ful+CHAP0163'&gt;163&lt;/a&gt;.&lt;/p&gt;</t>
  </si>
  <si>
    <t>¬ß 10.1-2005</t>
  </si>
  <si>
    <t>Oath of members.</t>
  </si>
  <si>
    <t>&lt;p&gt;Before entering upon the discharge of his duties, each member of the Board shall take the usual oath of office.&lt;/p&gt;&lt;p&gt;1988, cc. 707, 891.&lt;/p&gt;</t>
  </si>
  <si>
    <t>¬ß 10.1-2006</t>
  </si>
  <si>
    <t>Bonds of members.</t>
  </si>
  <si>
    <t>&lt;p&gt;Each member of the Board shall give bond, with corporate surety, in such penalty as is fixed by the Governor, conditioned upon the faithful discharge of his duties. The premium on the bonds shall be paid from funds available to the Museum.&lt;/p&gt;&lt;p&gt;1988, cc. 707, 891.&lt;/p&gt;</t>
  </si>
  <si>
    <t>¬ß 10.1-2007</t>
  </si>
  <si>
    <t>Meetings of Board.</t>
  </si>
  <si>
    <t>&lt;p&gt;The Board shall establish a regular meeting schedule and may meet at such other times as it deems appropriate or upon call of the chairman, when in his opinion a meeting is expedient or necessary.&lt;/p&gt;&lt;p&gt;1988, cc. 707, 891; 2001, c. &lt;a href='http://lis.virginia.gov/cgi-bin/legp604.exe?011+ful+CHAP0163'&gt;163&lt;/a&gt;.&lt;/p&gt;</t>
  </si>
  <si>
    <t>¬ß 10.1-2008</t>
  </si>
  <si>
    <t>Quorum of Board.</t>
  </si>
  <si>
    <t>&lt;p&gt;A simple majority of the members of the Board then serving shall constitute a quorum. In absence of a quorum, and provided that the chairman or vice-chairman and at least two other members of the Board are present, a meeting may proceed to receive information, but not take any action upon, items listed on the meeting agenda distributed in advance to the full membership.&lt;/p&gt;&lt;p&gt;1988, cc. 707, 891; 2001, c. &lt;a href='http://lis.virginia.gov/cgi-bin/legp604.exe?011+ful+CHAP0163'&gt;163&lt;/a&gt;.&lt;/p&gt;</t>
  </si>
  <si>
    <t>¬ß 10.1-2009</t>
  </si>
  <si>
    <t>Powers and duties of Board.</t>
  </si>
  <si>
    <t>&lt;p&gt;A. The Board is hereby authorized:&lt;/p&gt;&lt;p&gt;1. To manage, control, maintain and operate the Museum and to provide for the erection, care and preservation of all property belonging to the Museum;&lt;/p&gt;&lt;p&gt;2. To appoint the Director of the Museum, and prescribe his duties and salary and to employ such deputies and assistants as may be required;&lt;/p&gt;&lt;p&gt;3. To prescribe rules and regulations for the operation of the Museum, including, but not limited to, the kinds and types of research, instruction and exhibits, and the making of plans for expansion of the Museum;&lt;/p&gt;&lt;p&gt;4. To employ planning consultants and architects in relation to expansion of the Museum;&lt;/p&gt;&lt;p&gt;5. To acquire by purchase, gift, loan or otherwise land necessary for establishment and expansion of the Museum, and exhibits and displays;&lt;/p&gt;&lt;p&gt;6. To enter into agreements with institutions of higher education in the Commonwealth to work cooperatively on research projects of mutual interest and benefit;&lt;/p&gt;&lt;p&gt;7. To establish a foundation to assist in fund raising efforts to supplement the state funds provided to the Museum;&lt;/p&gt;&lt;p&gt;8. To enter into contracts for construction of physical facilities;&lt;/p&gt;&lt;p&gt;9. To enter into contracts approved by the Attorney General to further the purposes of the Museum;&lt;/p&gt;&lt;p&gt;10. To adopt a seal, flag or other emblems; and&lt;/p&gt;&lt;p&gt;11. To charge for admission to the Museum, if deemed appropriate.&lt;/p&gt;&lt;p&gt;B. With prior annual written approval of the Governor, the Board of Trustees of the Virginia Museum of Natural History may supplement the salary of the Director of the Museum from nonstate funds. In approving a supplement, the Governor may be guided by criteria that provide a reasonable limit on the total additional income of the Director. The criteria may include, but need not be limited to, a consideration of the salaries paid to similar officials at comparable museums of other states. The Board shall report approved supplements to the Department of Human Resource Management for retention in its records.&lt;/p&gt;&lt;p&gt;1988, cc. 707, 891; 2004, c. &lt;a href='http://lis.virginia.gov/cgi-bin/legp604.exe?041+ful+CHAP0870'&gt;870&lt;/a&gt;.&lt;/p&gt;</t>
  </si>
  <si>
    <t>¬ß 10.1-2010</t>
  </si>
  <si>
    <t>Agents and employees.</t>
  </si>
  <si>
    <t>&lt;p&gt;The Director may engage or authorize the engagement of agents and employees necessary to the operation and maintenance of the Museum, subject to the approval of the Board.&lt;/p&gt;&lt;p&gt;1988, cc. 707, 891.&lt;/p&gt;</t>
  </si>
  <si>
    <t>¬ß 10.1-2011</t>
  </si>
  <si>
    <t>Acceptance of gifts; expenditures; certain powers of educational institutions to apply.</t>
  </si>
  <si>
    <t>&lt;p&gt;A. The Board is authorized to receive and administer grants from agencies of the United States government, and gifts, bequests and devises of property, and to expend or authorize the expenditure of funds derived from such sources and funds appropriated by the General Assembly to the Museum.&lt;/p&gt;&lt;p&gt;B. Notwithstanding any law to the contrary, the Museum shall be deemed to be an institution of higher education within the meaning of ¬ß¬ß &lt;a href='http://law.lis.virginia.gov/vacode/23.1-101/'&gt;23.1-101&lt;/a&gt; and &lt;a href='http://law.lis.virginia.gov/vacode/23.1-103/'&gt;23.1-103&lt;/a&gt;.&lt;/p&gt;&lt;p&gt;1988, cc. 707, 891; 2004, c. &lt;a href='http://lis.virginia.gov/cgi-bin/legp604.exe?041+ful+CHAP0870'&gt;870&lt;/a&gt;.&lt;/p&gt;</t>
  </si>
  <si>
    <t>¬ß 10.1-2012</t>
  </si>
  <si>
    <t>&lt;p&gt;The Board of Trustees shall submit an annual report to the Governor and General Assembly on or before November 1 of each year. Such report shall contain, at a minimum, the annual financial statements of the Museum for the year ending the preceding June 30.&lt;/p&gt;&lt;p&gt;1988, cc. 707, 891; 2004, c. &lt;a href='http://lis.virginia.gov/cgi-bin/legp604.exe?041+ful+CHAP0650'&gt;650&lt;/a&gt;.&lt;/p&gt;</t>
  </si>
  <si>
    <t>CHESAPEAKE BAY PRESERVATION ACT</t>
  </si>
  <si>
    <t>¬ß¬ß 10.1-2100, 10.1-2101</t>
  </si>
  <si>
    <t>¬ß 10.1-2102</t>
  </si>
  <si>
    <t>¬ß¬ß 10.1-2103 through 10.1-2104.1</t>
  </si>
  <si>
    <t>¬ß 10.1-2105</t>
  </si>
  <si>
    <t>&lt;p&gt;Repealed by Acts 2005, c. &lt;a href='http://lis.virginia.gov/cgi-bin/legp604.exe?051+ful+CHAP0041'&gt;41&lt;/a&gt;, c. &lt;a href='http://lis.virginia.gov/cgi-bin/legp604.exe?051+ful+CHAP0002'&gt;2&lt;/a&gt;.&lt;/p&gt;</t>
  </si>
  <si>
    <t>¬ß¬ß 10.1-2106 through 10.1-2111</t>
  </si>
  <si>
    <t>¬ß 10.1-2112</t>
  </si>
  <si>
    <t>¬ß¬ß 10.1-2113 through 10.1-2115</t>
  </si>
  <si>
    <t>CHESAPEAKE BAY ADVISORY COMMITTEE</t>
  </si>
  <si>
    <t>¬ß 10.1-2116</t>
  </si>
  <si>
    <t>&lt;p&gt;Repealed by Acts 2004, c. &lt;a href='http://lis.virginia.gov/cgi-bin/legp604.exe?041+ful+CHAP1000'&gt;1000&lt;/a&gt;.&lt;/p&gt;</t>
  </si>
  <si>
    <t>VIRGINIA WATER QUALITY IMPROVEMENT ACT OF 1997</t>
  </si>
  <si>
    <t>¬ß 10.1-2117</t>
  </si>
  <si>
    <t>&lt;p&gt;As used in this chapter, unless the context requires a different meaning:&lt;/p&gt;&lt;p&gt;"Biological nutrient removal technology" means technology that will typically achieve at least an 8 mg/L total nitrogen concentration or at least a 1 mg/L total phosphorus concentration in effluent discharges.&lt;/p&gt;&lt;p&gt;"Chesapeake Bay Agreement" means the Chesapeake Bay Agreement of 2000 and any amendments thereto.&lt;/p&gt;&lt;p&gt;"Eligible nonsignificant discharger" means any publicly owned treatment works that is not a significant discharger but due to expansion or new construction is subject to a technology-based standard under ¬ß &lt;a href='http://law.lis.virginia.gov/vacode/62.1-44.19:15/'&gt;62.1-44.19:15&lt;/a&gt; or &lt;a href='http://law.lis.virginia.gov/vacode/62.1-44.19:16/'&gt;62.1-44.19:16&lt;/a&gt;.&lt;/p&gt;&lt;p&gt;"Fund" means the Virginia Water Quality Improvement Fund established by Article 4 (¬ß &lt;a href='http://law.lis.virginia.gov/vacode/10.1-2128/'&gt;10.1-2128&lt;/a&gt; et seq.).&lt;/p&gt;&lt;p&gt;"Individual" means any corporation, foundation, association or partnership or one or more natural persons.&lt;/p&gt;&lt;p&gt;"Institutions of higher education" means any educational institution meeting the requirements of ¬ß &lt;a href='http://law.lis.virginia.gov/vacode/60.2-220/'&gt;60.2-220&lt;/a&gt;.&lt;/p&gt;&lt;p&gt;"Local government" means any county, city, town, municipal corporation, authority, district, commission or political subdivision of the Commonwealth.&lt;/p&gt;&lt;p&gt;"Nonpoint source pollution" means pollution of state waters washed from the land surface in a diffuse manner and not resulting from a discernible, defined or discrete conveyance.&lt;/p&gt;&lt;p&gt;"Nutrient removal technology" means state-of-the-art nutrient removal technology, biological nutrient removal technology, or other nutrient removal technology.&lt;/p&gt;&lt;p&gt;"Point source pollution" means pollution of state waters resulting from any discernible, defined or discrete conveyances.&lt;/p&gt;&lt;p&gt;"Publicly owned treatment works" means a publicly owned sewage collection system consisting of pipelines or conduits, pumping stations and force mains, and all other construction, devices, and appliances appurtenant thereto, or any equipment, plant, treatment works, structure, machinery, apparatus, interest in land, or any combination of these, not including an onsite sewage system, that is used, operated, acquired, or constructed for the storage, collection, treatment, neutralization, stabilization, reduction, recycling, reclamation, separation, or disposal of wastewater, or for the final disposal of residues resulting from the treatment of sewage, including but not limited to: treatment or disposal plants; outfall sewers, interceptor sewers, and collector sewers; pumping and ventilating stations, facilities, and works; and other real or personal property and appurtenances incident to their development, use, or operation.&lt;/p&gt;&lt;p&gt;"Reasonable sewer costs" means the amount expended per household for sewer service in relation to the median household income of the service area as determined by guidelines developed and approved by the State Water Control Board for use with the Virginia Water Facilities Revolving Fund established pursuant to Chapter 22 (¬ß &lt;a href='http://law.lis.virginia.gov/vacode/62.1-224/'&gt;62.1-224&lt;/a&gt; et seq.) of Title 62.1.&lt;/p&gt;&lt;p&gt;"Significant discharger" means (i) a publicly owned treatment works discharging to the Chesapeake Bay watershed with a design capacity of 0.5 million gallons per day or greater, (ii) a publicly owned treatment works discharging to the Chesapeake Bay watershed east of the fall line with a design capacity of 0.1 million gallons per day or greater, (iii) a planned or newly expanding publicly owned treatment works discharging to the Chesapeake Bay watershed, which is expected to be in operation by 2010 with a permitted design of 0.5 million gallons per day or greater, or (iv) a planned or newly expanding publicly owned treatment works discharging to the Chesapeake Bay watershed east of the fall line with a design capacity of 0.1 million gallons per day or greater, which is expected to be in operation by 2010.&lt;/p&gt;&lt;p&gt;"State-of-the-art nutrient removal technology" means technology that will achieve at least a 3 mg/L total nitrogen concentration or at least a 0.3 mg/L total phosphorus concentration in effluent discharges.&lt;/p&gt;&lt;p&gt;"State waters" means all waters on the surface or under the ground, wholly or partially within or bordering the Commonwealth or within its jurisdictions.&lt;/p&gt;&lt;p&gt;"Water Quality Improvement Grants" means grants available from the Fund for projects of local governments, institutions of higher education, and individuals (i) to achieve nutrient reduction goals in regulations, permits, or the Chesapeake Bay TMDL Watershed Implementation Plan or (ii) to achieve other water quality restoration, protection or enhancement benefits.&lt;/p&gt;&lt;p&gt;1997, cc. &lt;a href='http://lis.virginia.gov/cgi-bin/legp604.exe?971+ful+CHAP0021'&gt;21&lt;/a&gt;, &lt;a href='http://lis.virginia.gov/cgi-bin/legp604.exe?971+ful+CHAP0625'&gt;625&lt;/a&gt;, &lt;a href='http://lis.virginia.gov/cgi-bin/legp604.exe?971+ful+CHAP0626'&gt;626&lt;/a&gt;; 1999, c. &lt;a href='http://lis.virginia.gov/cgi-bin/legp604.exe?991+ful+CHAP0257'&gt;257&lt;/a&gt;;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2007, c. &lt;a href='http://lis.virginia.gov/cgi-bin/legp604.exe?071+ful+CHAP0924'&gt;924&lt;/a&gt;; 2015, c. &lt;a href='http://lis.virginia.gov/cgi-bin/legp604.exe?151+ful+CHAP0164'&gt;164&lt;/a&gt;.&lt;/p&gt;</t>
  </si>
  <si>
    <t>¬ß 10.1-2118</t>
  </si>
  <si>
    <t>Cooperative program established.</t>
  </si>
  <si>
    <t>&lt;p&gt;It shall be the policy of the Commonwealth, and it is the purpose of this chapter, to restore and improve the quality of state waters and to protect them from impairment and destruction for the benefit of current and future citizens of the Commonwealth. The General Assembly further determines and finds that the quality of state waters is subject to potential pollution and degradation, including excess nutrients, from both point and nonpoint source pollution and that the purposes of the State Water Control Law (¬ß &lt;a href='http://law.lis.virginia.gov/vacode/62.1-44.2/'&gt;62.1-44.2&lt;/a&gt; et seq.) and all other laws related to the restoration, protection and improvement of the quality of state waters will be enhanced by the implementation of the provisions of this chapter. The General Assembly further determines and finds that the restoration, protection and improvement of the quality of state waters is a shared responsibility among state and local governments and individuals and to that end this chapter establishes cooperative programs related to nutrient reduction and other point and nonpoint sources of pollution.&lt;/p&gt;&lt;p&gt;1997, cc. &lt;a href='http://lis.virginia.gov/cgi-bin/legp604.exe?971+ful+CHAP0021'&gt;21&lt;/a&gt;, &lt;a href='http://lis.virginia.gov/cgi-bin/legp604.exe?971+ful+CHAP0625'&gt;625&lt;/a&gt;, &lt;a href='http://lis.virginia.gov/cgi-bin/legp604.exe?971+ful+CHAP0626'&gt;626&lt;/a&gt;.&lt;/p&gt;</t>
  </si>
  <si>
    <t>¬ß 10.1-2119</t>
  </si>
  <si>
    <t>Effect of chapter on other governmental authority.</t>
  </si>
  <si>
    <t>&lt;p&gt;The authorities and powers granted by the provisions of this chapter are supplemental to other state and local governmental authority and do not limit in any way other water quality restoration, protection and enhancement authority of any agency or local government of the Commonwealth. All counties, cities and towns are authorized to exercise their police and zoning powers to protect the quality of state waters from nonpoint source pollution as provided in this Code.&lt;/p&gt;&lt;p&gt;1997, cc. &lt;a href='http://lis.virginia.gov/cgi-bin/legp604.exe?971+ful+CHAP0021'&gt;21&lt;/a&gt;, &lt;a href='http://lis.virginia.gov/cgi-bin/legp604.exe?971+ful+CHAP0625'&gt;625&lt;/a&gt;, &lt;a href='http://lis.virginia.gov/cgi-bin/legp604.exe?971+ful+CHAP0626'&gt;626&lt;/a&gt;.&lt;/p&gt;</t>
  </si>
  <si>
    <t>COOPERATIVE POINT SOURCE POLLUTION PROGRAM</t>
  </si>
  <si>
    <t>¬ß 10.1-2120</t>
  </si>
  <si>
    <t>&lt;p&gt;As used in this article, unless the context requires a different meaning:&lt;/p&gt;&lt;p&gt;"Department" means the Department of Environmental Quality.&lt;/p&gt;&lt;p&gt;"Director" means the Director of the Department of Environmental Quality.&lt;/p&gt;&lt;p&gt;1997, cc. &lt;a href='http://lis.virginia.gov/cgi-bin/legp604.exe?971+ful+CHAP0021'&gt;21&lt;/a&gt;, &lt;a href='http://lis.virginia.gov/cgi-bin/legp604.exe?971+ful+CHAP0625'&gt;625&lt;/a&gt;, &lt;a href='http://lis.virginia.gov/cgi-bin/legp604.exe?971+ful+CHAP0626'&gt;626&lt;/a&gt;.&lt;/p&gt;</t>
  </si>
  <si>
    <t>¬ß 10.1-2121</t>
  </si>
  <si>
    <t>Cooperative point source pollution program.</t>
  </si>
  <si>
    <t>&lt;p&gt;In order to restore, protect and improve the quality of the bays, lakes, rivers, streams, creeks, and other state waters, and to achieve the pollution reduction goals, including those related to nutrient reduction, established in commitments made by the Commonwealth to water quality restoration, protection and improvement, including but not limited to the Chesapeake Bay Agreement, as amended, the Department shall assist local governments and individuals in the control of point source pollution, including nutrient reductions, through technical and financial assistance made available through grants provided from the Fund. In providing this technical and financial assistance the Department shall give initial priority to local government capital construction projects designed to achieve nutrient reduction goals, as provided in ¬ß &lt;a href='http://law.lis.virginia.gov/vacode/10.1-2131/'&gt;10.1-2131&lt;/a&gt;, consistent with those established in the Chesapeake Bay Agreement, as amended, and thereafter to efforts consistent with other commitments made by the Commonwealth. In pursuing implementation of this cooperative program, it is the intent of the Commonwealth to annually seek and provide funding necessary to meet its commitments under any fully executed grant agreement pursuant to the provisions of ¬ß¬ß &lt;a href='http://law.lis.virginia.gov/vacode/10.1-2130/'&gt;10.1-2130&lt;/a&gt; and &lt;a href='http://law.lis.virginia.gov/vacode/10.1-2131/'&gt;10.1-2131&lt;/a&gt;.&lt;/p&gt;&lt;p&gt;1997, cc. &lt;a href='http://lis.virginia.gov/cgi-bin/legp604.exe?971+ful+CHAP0021'&gt;21&lt;/a&gt;, &lt;a href='http://lis.virginia.gov/cgi-bin/legp604.exe?971+ful+CHAP0625'&gt;625&lt;/a&gt;, &lt;a href='http://lis.virginia.gov/cgi-bin/legp604.exe?971+ful+CHAP0626'&gt;626&lt;/a&gt;.&lt;/p&gt;</t>
  </si>
  <si>
    <t>¬ß 10.1-2122</t>
  </si>
  <si>
    <t>Additional powers and duties of the Director.</t>
  </si>
  <si>
    <t>&lt;p&gt;In furtherance of the purposes of this article, the Director is authorized to utilize the Fund for the purpose of providing Water Quality Improvement Grants as prescribed in Article 4 (¬ß &lt;a href='http://law.lis.virginia.gov/vacode/10.1-2128/'&gt;10.1-2128&lt;/a&gt; et seq.) of this chapter.&lt;/p&gt;&lt;p&gt;1997, cc. &lt;a href='http://lis.virginia.gov/cgi-bin/legp604.exe?971+ful+CHAP0021'&gt;21&lt;/a&gt;, &lt;a href='http://lis.virginia.gov/cgi-bin/legp604.exe?971+ful+CHAP0625'&gt;625&lt;/a&gt;, &lt;a href='http://lis.virginia.gov/cgi-bin/legp604.exe?971+ful+CHAP0626'&gt;626&lt;/a&gt;.&lt;/p&gt;</t>
  </si>
  <si>
    <t>COOPERATIVE NONPOINT SOURCE POLLUTION PROGRAM</t>
  </si>
  <si>
    <t>¬ß 10.1-2123</t>
  </si>
  <si>
    <t>&lt;p&gt;As used in this article, unless the context requires a different meaning:&lt;/p&gt;&lt;p&gt;"Board" means the State Water Control Board.&lt;/p&gt;&lt;p&gt;"Department" means the Department of Environmental Quality.&lt;/p&gt;&lt;p&gt;"Director" means the Director of the Department of Environmental Quality.&lt;/p&gt;&lt;p&gt;1997, cc. &lt;a href='http://lis.virginia.gov/cgi-bin/legp604.exe?971+ful+CHAP0021'&gt;21&lt;/a&gt;, &lt;a href='http://lis.virginia.gov/cgi-bin/legp604.exe?971+ful+CHAP0625'&gt;625&lt;/a&gt;, &lt;a href='http://lis.virginia.gov/cgi-bin/legp604.exe?971+ful+CHAP0626'&gt;626&lt;/a&gt;; 2013, cc. &lt;a href='http://lis.virginia.gov/cgi-bin/legp604.exe?131+ful+CHAP0756'&gt;756&lt;/a&gt;, &lt;a href='http://lis.virginia.gov/cgi-bin/legp604.exe?131+ful+CHAP0793'&gt;793&lt;/a&gt;.&lt;/p&gt;</t>
  </si>
  <si>
    <t>¬ß 10.1-2124</t>
  </si>
  <si>
    <t>Cooperative nonpoint source pollution program.</t>
  </si>
  <si>
    <t>&lt;p&gt;A. The state has the responsibility under Article XI of the Constitution of Virginia to protect the bays, lakes, rivers, streams, creeks, and other state waters of the Commonwealth from pollution and impairment. Commercial and residential development of land as well as agricultural and other land uses may cause the impairment of state waters through nonpoint source pollution. In the exercise of their authority to control land use and development, it is the responsibility of counties, cities, and towns to consider the protection of all bays, lakes, rivers, streams, creeks, and other state waters from nonpoint source pollution. The exercise of environmental stewardship by individuals is necessary to protect state waters from nonpoint source pollution. To promote achievement of the directives of Article XI of the Constitution of Virginia and to implement the cooperative programs established by this chapter, the state shall assist local governments, soil and water conservation districts and individuals in restoring, protecting and improving water quality through grants provided from the Fund.&lt;/p&gt;&lt;p&gt;B. In order to restore, protect, and improve the quality of all bays, lakes, rivers, streams, creeks, and other state waters, and to achieve the pollution reduction goals, including nutrient reduction goals, established in commitments made by the Commonwealth to water quality restoration, protection, and enhancement, including but not limited to the Chesapeake Bay Agreement, as amended, the Department shall assist local governments, soil and water conservation districts, and individuals in the control of nonpoint source pollution, including nutrient reduction, through technical and financial assistance made available through grants provided from the Fund as provided in ¬ß &lt;a href='http://law.lis.virginia.gov/vacode/10.1-2132/'&gt;10.1-2132&lt;/a&gt;.&lt;/p&gt;&lt;p&gt;C. In order to engage stakeholders within each of the Commonwealth's 14 major river basins to develop comprehensive strategic plans to mitigate and prevent local nonpoint source water pollution, the Department may establish the Watershed Coordination Program, hereinafter referred to as "the Program." The Program shall continue the work of watershed roundtables, support citizen stewardship activities, and be coordinated with the agencies of the Secretariat of Natural Resources, the Department of Forestry, and the Department of Agriculture and Consumer Services. The Program shall be funded with private funds; however, the Department may assist with the initial costs associated with the development of the Program to the extent that funding is available. The Department may assist in fund-raising efforts to supplement the Fund and provide assistance to the fund-raising efforts of the watershed roundtables. The Program shall strive to provide appropriate incentives for achievements to include public recognition and awards.&lt;/p&gt;&lt;p&gt;1997, cc. &lt;a href='http://lis.virginia.gov/cgi-bin/legp604.exe?971+ful+CHAP0021'&gt;21&lt;/a&gt;, &lt;a href='http://lis.virginia.gov/cgi-bin/legp604.exe?971+ful+CHAP0625'&gt;625&lt;/a&gt;, &lt;a href='http://lis.virginia.gov/cgi-bin/legp604.exe?971+ful+CHAP0626'&gt;626&lt;/a&gt;; 2004, c. &lt;a href='http://lis.virginia.gov/cgi-bin/legp604.exe?041+ful+CHAP0413'&gt;413&lt;/a&gt;.&lt;/p&gt;</t>
  </si>
  <si>
    <t>¬ß 10.1-2125</t>
  </si>
  <si>
    <t>&lt;p&gt;The Board, in meeting its responsibilities under the cooperative program established by this article, after consultation with other appropriate agencies, is authorized and has the duty to:&lt;/p&gt;&lt;p&gt;1. Encourage and promote nonpoint source pollution control and prevention, including nutrient control and prevention, for the: (i) protection of public drinking water supplies; (ii) promotion of water resource conservation; (iii) protection of existing high quality state waters and restoration of all other state waters to a condition or quality that will permit all reasonable beneficial uses and will support the propagation and growth of all aquatic life, including finfish and shellfish, which might reasonably be expected to inhabit them; (iv) protection of all state waters from nonpoint source pollution; (v) prevention of any increase in nonpoint source pollution; (vi) reduction of existing nonpoint source pollution; (vii) attainment and maintenance of water quality standards established under subdivisions (3a) and (3b) of ¬ß &lt;a href='http://law.lis.virginia.gov/vacode/62.1-44.15/'&gt;62.1-44.15&lt;/a&gt;; and (viii) attainment of commitments made by the Commonwealth to water quality restoration, protection and enhancement including the goals of the Chesapeake Bay Agreement, as amended, all in order to provide for the health, safety and welfare of the present and future citizens of the Commonwealth.&lt;/p&gt;&lt;p&gt;2. Provide technical assistance and advice to local governments and individuals concerning aspects of water quality restoration, protection and improvement relevant to nonpoint source pollution.&lt;/p&gt;&lt;p&gt;3. Apply for, and accept, federal funds and funds from any other source, public or private, that may become available and to transmit such funds to the Fund for the purpose of providing Water Quality Improvement Grants as prescribed in Article 4 (¬ß &lt;a href='http://law.lis.virginia.gov/vacode/10.1-2128/'&gt;10.1-2128&lt;/a&gt; et seq.) of this chapter.&lt;/p&gt;&lt;p&gt;4. Enter into contracts necessary and convenient to carry out the provisions of this article.&lt;/p&gt;&lt;p&gt;5. Seek the assistance of other state agencies and entities including but not limited to the Department of Forestry and the Virginia Soil and Water Conservation Board as appropriate in carrying out its responsibilities under this chapter.&lt;/p&gt;&lt;p&gt;1997, cc. &lt;a href='http://lis.virginia.gov/cgi-bin/legp604.exe?971+ful+CHAP0021'&gt;21&lt;/a&gt;, &lt;a href='http://lis.virginia.gov/cgi-bin/legp604.exe?971+ful+CHAP0625'&gt;625&lt;/a&gt;, &lt;a href='http://lis.virginia.gov/cgi-bin/legp604.exe?971+ful+CHAP0626'&gt;626&lt;/a&gt;; 2005, c. &lt;a href='http://lis.virginia.gov/cgi-bin/legp604.exe?051+ful+CHAP0041'&gt;41&lt;/a&gt;.&lt;/p&gt;</t>
  </si>
  <si>
    <t>¬ß 10.1-2126</t>
  </si>
  <si>
    <t>Additional powers and duties of Director.</t>
  </si>
  <si>
    <t>&lt;p&gt;A. In furtherance of the purposes of this article, the Director is authorized to utilize the Fund for the purpose of providing Water Quality Improvement Grants as prescribed in Article 4 (¬ß &lt;a href='http://law.lis.virginia.gov/vacode/10.1-2128/'&gt;10.1-2128&lt;/a&gt; et seq.) of this chapter.&lt;/p&gt;&lt;p&gt;B. The Director shall be vested with the authority of the Board when the Board is not in session, subject to such limitations as may be prescribed by the Board. In no event shall the Director have the authority to promulgate any final regulation pursuant to the provisions of this chapter.&lt;/p&gt;&lt;p&gt;1997, cc. &lt;a href='http://lis.virginia.gov/cgi-bin/legp604.exe?971+ful+CHAP0021'&gt;21&lt;/a&gt;, &lt;a href='http://lis.virginia.gov/cgi-bin/legp604.exe?971+ful+CHAP0625'&gt;625&lt;/a&gt;, &lt;a href='http://lis.virginia.gov/cgi-bin/legp604.exe?971+ful+CHAP0626'&gt;626&lt;/a&gt;.&lt;/p&gt;</t>
  </si>
  <si>
    <t>¬ß 10.1-2127</t>
  </si>
  <si>
    <t>Nonpoint source pollution water quality assessment.</t>
  </si>
  <si>
    <t>&lt;p&gt;A. The Department, in conjunction with other state agencies, shall evaluate and report on the impacts of nonpoint source pollution on water quality and water quality improvement to the Governor and the General Assembly. This evaluation shall be incorporated into the ¬ß 305(b) water quality report of the Clean Water Act developed pursuant to ¬ß &lt;a href='http://law.lis.virginia.gov/vacode/62.1-44.19:5/'&gt;62.1-44.19:5&lt;/a&gt;. The evaluation shall at a minimum include considerations of water quality standards, fishing bans, shellfish contamination, aquatic life monitoring, sediment sampling, fish tissue sampling and human health standards. The report shall be produced in accordance with the schedule required by federal law, but shall incorporate at least the preceding five years of data. Data older than five years shall be incorporated when scientifically appropriate for trend analysis. The report shall, at a minimum, include an assessment of the geographic regions where water quality is demonstrated to be impaired or degraded as the result of nonpoint source pollution and an evaluation of the basis or cause for such impairment or degradation.&lt;/p&gt;&lt;p&gt;B. The Department and a county, city or town or any combination of counties, cities and towns comprising all or part of any geographic region identified pursuant to subsection A as contributing to the impairment or degradation of state waters may develop a cooperative program to address identified nonpoint source pollution impairment or degradation, including excess nutrients. The program may include, in addition to other elements, a delineation of state and local government responsibilities and duties and may provide for the implementation of initiatives to address the causes of nonpoint source pollution, including those related to excess nutrients. These initiatives may include the modification, if necessary, of local government land use control ordinances. All state agencies shall cooperate and provide assistance in developing and implementing such programs.&lt;/p&gt;&lt;p&gt;C. The Department and a county, city or town or any combination of counties, cities and towns comprising all or part of any geographic region not identified pursuant to subsection A as contributing to the impairment or degradation of state waters may develop a cooperative program to prevent nonpoint source pollution impairment or degradation. The program may include, in addition to other elements, a delineation of state and local government responsibilities and duties and may provide for the implementation of initiatives to address the nonpoint source pollution causes, including the modification, if necessary, of local government land use control ordinances. All state agencies shall cooperate and provide assistance in developing and implementing such programs.&lt;/p&gt;&lt;p&gt;D. The Department shall, on or before January 1 of each year, report to the Governor and the General Assembly on whether cooperative nonpoint source pollution programs, including nutrient reduction programs, developed pursuant to this section are being effectively implemented to meet the objectives of this article. This annual report may be incorporated as part of the report required by ¬ß &lt;a href='http://law.lis.virginia.gov/vacode/62.1-44.118/'&gt;62.1-44.118&lt;/a&gt;.&lt;/p&gt;&lt;p&gt;1997, cc. &lt;a href='http://lis.virginia.gov/cgi-bin/legp604.exe?971+ful+CHAP0021'&gt;21&lt;/a&gt;, &lt;a href='http://lis.virginia.gov/cgi-bin/legp604.exe?971+ful+CHAP0625'&gt;625&lt;/a&gt;, &lt;a href='http://lis.virginia.gov/cgi-bin/legp604.exe?971+ful+CHAP0626'&gt;626&lt;/a&gt;; 2003, c. &lt;a href='http://lis.virginia.gov/cgi-bin/legp604.exe?031+ful+CHAP0741'&gt;741&lt;/a&gt;; 2007, c. &lt;a href='http://lis.virginia.gov/cgi-bin/legp604.exe?071+ful+CHAP0637'&gt;637&lt;/a&gt;.&lt;/p&gt;</t>
  </si>
  <si>
    <t>VIRGINIA WATER QUALITY IMPROVEMENT FUND</t>
  </si>
  <si>
    <t>¬ß 10.1-2128</t>
  </si>
  <si>
    <t>Virginia Water Quality Improvement Fund established; purposes.</t>
  </si>
  <si>
    <t>&lt;p&gt;A. There is hereby established in the state treasury a special permanent, nonreverting fund, to be known as the "Virginia Water Quality Improvement Fund." The Fund shall be established on the books of the Comptroller. The Fund shall consist of sums appropriated to it by the General Assembly which shall include, unless otherwise provided in the general appropriation act, 10 percent of the annual general fund revenue collections that are in excess of the official estimates in the general appropriation act and 10 percent of any unrestricted and uncommitted general fund balance at the close of each fiscal year whose reappropriation is not required in the general appropriation act. The Fund shall also consist of such other sums as may be made available to it from any other source, public or private, and shall include any penalties or damages collected under this article, federal grants solicited and received for the specific purposes of the Fund, and all interest and income from investment of the Fund. Any sums remaining in the Fund, including interest thereon, at the end of each fiscal year shall not revert to the general fund but shall remain in the Fund. All moneys designated for the Fund shall be paid into the state treasury and credited to the Fund. Moneys in the Fund shall be used solely for Water Quality Improvement Grants. Expenditures and disbursements from the Fund shall be made by the State Treasurer on warrants issued by the Comptroller upon the written request of the Director of the Department of Environmental Quality or the Director of the Department of Conservation and Recreation as provided in this chapter.&lt;/p&gt;&lt;p&gt;B. Except as otherwise provided under this article, the purpose of the Fund is to provide Water Quality Improvement Grants to local governments, soil and water conservation districts, state agencies, institutions of higher education and individuals for point and nonpoint source pollution prevention, reduction and control programs and efforts undertaken in accordance with the provisions of this chapter. The Fund shall not be used for agency operating expenses or for purposes of replacing or otherwise reducing any general, nongeneral, or special funds allocated or appropriated to any state agency; however, nothing in this section shall be construed to prevent the award of a Water Quality Improvement Grant to a local government in connection with point or nonpoint pollution prevention, reduction and control programs or efforts undertaken on land owned by the Commonwealth and leased to the local government. In keeping with the purpose for which the Fund is created, it shall be the policy of the General Assembly to provide annually its share of financial support to qualifying applicants for grants in order to fulfill the Commonwealth's responsibilities under Article XI of the Constitution of Virginia.&lt;/p&gt;&lt;p&gt;C. For the fiscal year beginning July 1, 2005, $50 million shall be appropriated from the general fund and deposited into the Fund. Except as otherwise provided under this article, such appropriation and any amounts appropriated to the Fund in subsequent years in addition to any amounts deposited to the Fund pursuant to the provisions of subsection A shall be used solely to finance the costs of design and installation of nutrient removal technology at publicly owned treatment works designated as significant dischargers or eligible nonsignificant dischargers for compliance with the effluent limitations for total nitrogen and total phosphorus of the Chesapeake Bay TMDL Watershed Implementation Plan or applicable regulatory or permit requirements. Notwithstanding the provisions of this section, the Governor and General Assembly may, at any time, provide additional funding for nonpoint source pollution reduction activities through the Fund in excess of the deposit required under subsection A.&lt;/p&gt;&lt;p&gt;At such time as grant agreements specified in ¬ß &lt;a href='http://law.lis.virginia.gov/vacode/10.1-2130/'&gt;10.1-2130&lt;/a&gt; have been signed by every significant discharger and eligible nonsignificant discharger and available funds are sufficient to implement the provisions of such grant agreements, the House Committee on Agriculture, Chesapeake and Natural Resources, the House Committee on Appropriations, the Senate Committee on Agriculture, Conservation and Natural Resources, and the Senate Committee on Finance shall review the financial assistance provided under this section and determine (i) whether such deposits should continue to be made, (ii) the size of the deposit to be made, (iii) the programs and activities that should be financed by such deposits in the future, and (iv) whether the provisions of this section should be extended.&lt;/p&gt;&lt;p&gt;1997, cc. &lt;a href='http://lis.virginia.gov/cgi-bin/legp604.exe?971+ful+CHAP0021'&gt;21&lt;/a&gt;, &lt;a href='http://lis.virginia.gov/cgi-bin/legp604.exe?971+ful+CHAP0625'&gt;625&lt;/a&gt;, &lt;a href='http://lis.virginia.gov/cgi-bin/legp604.exe?971+ful+CHAP0626'&gt;626&lt;/a&gt;; 1999, c. &lt;a href='http://lis.virginia.gov/cgi-bin/legp604.exe?991+ful+CHAP0257'&gt;257&lt;/a&gt;; 2001, c. &lt;a href='http://lis.virginia.gov/cgi-bin/legp604.exe?011+ful+CHAP0264'&gt;264&lt;/a&gt;;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2008, cc. &lt;a href='http://lis.virginia.gov/cgi-bin/legp604.exe?081+ful+CHAP0278'&gt;278&lt;/a&gt;, &lt;a href='http://lis.virginia.gov/cgi-bin/legp604.exe?081+ful+CHAP0500'&gt;500&lt;/a&gt;, &lt;a href='http://lis.virginia.gov/cgi-bin/legp604.exe?081+ful+CHAP0643'&gt;643&lt;/a&gt;, &lt;a href='http://lis.virginia.gov/cgi-bin/legp604.exe?081+ful+CHAP0701'&gt;701&lt;/a&gt;; 2010, c. &lt;a href='http://lis.virginia.gov/cgi-bin/legp604.exe?101+ful+CHAP0684'&gt;684&lt;/a&gt;; 2015, c. &lt;a href='http://lis.virginia.gov/cgi-bin/legp604.exe?151+ful+CHAP0164'&gt;164&lt;/a&gt;.&lt;/p&gt;</t>
  </si>
  <si>
    <t>¬ß 10.1-2128.1</t>
  </si>
  <si>
    <t>Virginia Natural Resources Commitment Fund established.</t>
  </si>
  <si>
    <t>&lt;p&gt;A. There is hereby created in the state treasury a special nonreverting fund to be known as the Virginia Natural Resources Commitment Fund hereafter referred to as "the Subfund," which shall be a subfund of the Virginia Water Quality Improvement Fund and administered by the Department of Conservation and Recreation. The Subfund shall be established on the books of the Comptroller. All amounts appropriated and such other funds as may be made available to the Subfund from any other source, public or private, shall be paid into the state treasury and credited to the Subfund. Interest earned on moneys in the Subfund shall remain in the Subfund and be credited to it. Any moneys remaining in the Subfund, including interest thereon, at the end of each fiscal year shall not revert to the general fund but shall remain in the Subfund. Moneys in the Subfund shall be used as provided in subsection B solely for the Virginia Agricultural Best Management Practices Cost-Share Program administered by the Department of Conservation and Recreation.&lt;/p&gt;&lt;p&gt;B. Beginning on July 1, 2008, and continuing in each subsequent fiscal year until July 1, 2018, out of such amounts as may be appropriated and deposited to the Subfund, distributions shall be made in each fiscal year for the following purposes:&lt;/p&gt;&lt;p&gt;1. Eight percent of the total amount distributed to the Virginia Agricultural Best Management Practices Cost-Share Program shall be distributed to soil and water conservation districts to provide technical assistance for the implementation of such agricultural best management practices. Each soil and water conservation district in the Commonwealth shall receive a share according to a method employed by the Director of the Department of Conservation and Recreation in consultation with the Virginia Soil and Water Conservation Board, that accounts for the percentage of the available agricultural best management practices funding that will be received by the district from the Subfund;&lt;/p&gt;&lt;p&gt;2. Fifty-five percent of the total amount distributed to the Virginia Agricultural Best Management Practices Cost-Share Program shall be used for matching grants for agricultural best management practices on lands in the Commonwealth exclusively or partly within the Chesapeake Bay watershed; and&lt;/p&gt;&lt;p&gt;3. Thirty-seven percent of the total amount distributed to the Virginia Agricultural Best Management Practices Cost-Share Program shall be used for matching grants for agricultural best management practices on lands in the Commonwealth exclusively outside of the Chesapeake Bay watershed.&lt;/p&gt;&lt;p&gt;C. The Department of Conservation and Recreation, in consultation with stakeholders, including representatives of the agricultural community, the conservation community, and the Soil and Water Conservation Districts, shall determine an annual funding amount for effective Soil and Water Conservation District technical assistance and implementation of agricultural best management practices pursuant to ¬ß &lt;a href='http://law.lis.virginia.gov/vacode/10.1-546.1/'&gt;10.1-546.1&lt;/a&gt;. Pursuant to ¬ß &lt;a href='http://law.lis.virginia.gov/vacode/2.2-1504/'&gt;2.2-1504&lt;/a&gt;, the Department shall provide to the Governor the annual funding amount needed for each year of the ensuing biennial period. The Department shall include the annual funding amount as part of the reporting requirements in ¬ß &lt;a href='http://law.lis.virginia.gov/vacode/62.1-44.118/'&gt;62.1-44.118&lt;/a&gt;.&lt;/p&gt;&lt;p&gt;2008, cc. &lt;a href='http://lis.virginia.gov/cgi-bin/legp604.exe?081+ful+CHAP0643'&gt;643&lt;/a&gt;, &lt;a href='http://lis.virginia.gov/cgi-bin/legp604.exe?081+ful+CHAP0701'&gt;701&lt;/a&gt;; 2009, cc. &lt;a href='http://lis.virginia.gov/cgi-bin/legp604.exe?091+ful+CHAP0209'&gt;209&lt;/a&gt;, &lt;a href='http://lis.virginia.gov/cgi-bin/legp604.exe?091+ful+CHAP0263'&gt;263&lt;/a&gt;; 2011, c. &lt;a href='http://lis.virginia.gov/cgi-bin/legp604.exe?111+ful+CHAP0245'&gt;245&lt;/a&gt;.&lt;/p&gt;</t>
  </si>
  <si>
    <t>¬ß 10.1-2128.2</t>
  </si>
  <si>
    <t>Nutrient Offset Fund; purposes.</t>
  </si>
  <si>
    <t>&lt;p&gt;A. There is hereby created in the state treasury a special nonreverting fund to be known as the Nutrient Offset Fund, referred to in this section as "the Subfund," which shall be a subfund of the Virginia Water Quality Improvement Fund and administered by the Director of the Department of Environmental Quality. The Subfund shall be established on the books of the Comptroller. All amounts appropriated and such other moneys as may be made available to the Subfund from any other source, public or private, shall be paid into the state treasury and credited to the Subfund. Interest earned on moneys in the Subfund shall remain in the Subfund and be credited to it. Any moneys remaining in the Subfund, including interest thereon, at the end of each fiscal year shall not revert to the general fund but shall remain in the Subfund. Moneys in the Subfund shall be used solely for the purposes stated in subsection B. Expenditures and disbursements from the Subfund shall be made by the State Treasurer on warrants issued by the Comptroller upon written request of the Director of the Department of Environmental Quality.&lt;/p&gt;&lt;p&gt;B. The Director of the Department of Environmental Quality shall use moneys in the Subfund only to acquire nutrient credits or allocations from point or nonpoint sources that achieve equivalent point or nonpoint source reductions in the same tributary beyond those reductions already required by or funded under federal or state law or the Watershed Implementation Plan prepared for the Chesapeake Bay Total Maximum Daily Load pursuant to ¬ß &lt;a href='http://law.lis.virginia.gov/vacode/2.2-218/'&gt;2.2-218&lt;/a&gt;. The Director of the Department of Environmental Quality may enter into long-term contracts with producers of nutrient credits to purchase such credits using moneys from the Subfund. Credits in the Subfund shall be listed in a registry maintained by the Department of Environmental Quality.&lt;/p&gt;&lt;p&gt;C. The Department of Environmental Quality shall establish a procedure to govern the distribution of moneys from the Subfund that shall include criteria that address (i) the annualized cost per pound of the reduction, (ii) the reliability of the underlying technology or practice, (iii) the relative durability and permanence of the credits generated, and (iv) other such factors that the Department deems appropriate to ensure that the practices will achieve the necessary reduction in nutrients for the term of credit.&lt;/p&gt;&lt;p&gt;D. The Director of the Department of Environmental Quality shall make nutrient credits acquired pursuant to subsection B available for sale to owners or operators of new or expanded facilities pursuant to ¬ß &lt;a href='http://law.lis.virginia.gov/vacode/62.1-44.19:15/'&gt;62.1-44.19:15&lt;/a&gt;, and to permitted facilities pursuant to ¬ß &lt;a href='http://law.lis.virginia.gov/vacode/62.1-44.19:18/'&gt;62.1-44.19:18&lt;/a&gt;. The Director shall consider recommendations of the Secretary of Commerce and Trade consistent with the requirements of the State Water Control Law (¬ß &lt;a href='http://law.lis.virginia.gov/vacode/62.1-44.2/'&gt;62.1-44.2&lt;/a&gt; et seq.) in the sale of nutrient credits to new or expanding private facilities.&lt;/p&gt;&lt;p&gt;E. For the purposes of this section, a "nutrient credit" means a nutrient reduction certified by the Department of Environmental Quality as a load allocation, point or nonpoint source nitrogen credit, or point or nonpoint source phosphorus credit under the Chesapeake Bay Watershed Nutrient Credit Exchange Program (¬ß &lt;a href='http://law.lis.virginia.gov/vacode/62.1-44.19:12/'&gt;62.1-44.19:12&lt;/a&gt; et seq.).&lt;/p&gt;&lt;p&gt;2011, c. &lt;a href='http://lis.virginia.gov/cgi-bin/legp604.exe?111+ful+CHAP0524'&gt;524&lt;/a&gt;; 2017, c. &lt;a href='http://lis.virginia.gov/cgi-bin/legp604.exe?171+ful+CHAP0540'&gt;540&lt;/a&gt;.&lt;/p&gt;</t>
  </si>
  <si>
    <t>¬ß 10.1-2129</t>
  </si>
  <si>
    <t>Agency coordination; conditions of grants.</t>
  </si>
  <si>
    <t>&lt;p&gt;A. If, in any fiscal year beginning on or after July 1, 2005, there are appropriations to the Fund in addition to those made pursuant to subsection A of ¬ß &lt;a href='http://law.lis.virginia.gov/vacode/10.1-2128/'&gt;10.1-2128&lt;/a&gt;, the Secretary of Natural Resources shall distribute those moneys in the Fund provided from the 10 percent of the annual general fund revenue collections that are in excess of the official estimates in the general appropriation act, and the 10 percent of any unrestricted and uncommitted general fund balance at the close of each fiscal year whose reappropriation is not required in the general appropriation act, as follows:&lt;/p&gt;&lt;p&gt;1. Seventy percent of the moneys shall be distributed to the Department of Conservation and Recreation and shall be administered by it for the sole purpose of implementing projects or best management practices that reduce nitrogen and phosphorus nonpoint source pollution, with a priority given to agricultural best management practices. In no single year shall more than 60 percent of the moneys be used for projects or practices exclusively within the Chesapeake Bay watershed; and&lt;/p&gt;&lt;p&gt;2. Thirty percent of the moneys shall be distributed to the Department of Environmental Quality, which shall use such moneys for making grants for the sole purpose of designing and installing nutrient removal technologies for publicly owned treatment works designated as significant dischargers or eligible nonsignificant dischargers. The moneys shall also be available for grants when the design and installation of nutrient removal technology utilizes the Public-Private Education Facilities and Infrastructure Act (¬ß &lt;a href='http://law.lis.virginia.gov/vacode/56-575.1/'&gt;56-575.1&lt;/a&gt; et seq.).&lt;/p&gt;&lt;p&gt;3. Except as otherwise provided in the Appropriation Act, in any fiscal year when moneys are not appropriated to the Fund in addition to those specified in subsection A of ¬ß &lt;a href='http://law.lis.virginia.gov/vacode/10.1-2128/'&gt;10.1-2128&lt;/a&gt;, or when moneys appropriated to the Fund in addition to those specified in subsection A of ¬ß &lt;a href='http://law.lis.virginia.gov/vacode/10.1-2128/'&gt;10.1-2128&lt;/a&gt; are less than 40 percent of those specified in subsection A of ¬ß &lt;a href='http://law.lis.virginia.gov/vacode/10.1-2128/'&gt;10.1-2128&lt;/a&gt;, the Secretary of Natural Resources, in consultation with the Secretary of Agriculture and Forestry, the State Forester, the Commissioner of Agriculture and Consumer Services, and the Directors of the Departments of Environmental Quality and Conservation and Recreation, and with the advice and guidance of the Board of Conservation and Recreation, the Virginia Soil and Water Conservation Board, and the State Water Control Board, and following a public comment period of at least 30 days and a public hearing, shall allocate those moneys deposited in the Fund, but excluding any moneys deposited into the Virginia Natural Resources Commitment Fund established pursuant to ¬ß &lt;a href='http://law.lis.virginia.gov/vacode/10.1-2128.1/'&gt;10.1-2128.1&lt;/a&gt;, between point and nonpoint sources, both of which shall receive moneys in each such year.&lt;/p&gt;&lt;p&gt;B. 1. Except as may otherwise be specified in the general appropriation act, the Secretary of Natural Resources, in consultation with the Secretary of Agriculture and Forestry, the State Forester, the Commissioner of Agriculture and Consumer Services, the State Health Commissioner, and the Directors of the Departments of Environmental Quality and Conservation and Recreation, and with the advice and guidance of the Board of Conservation and Recreation, the Virginia Soil and Water Conservation Board, and the State Water Control Board, shall develop written guidelines that (i) specify eligibility requirements; (ii) govern the application for and the distribution and conditions of Water Quality Improvement Grants; (iii) list criteria for prioritizing funding requests; and (iv) define criteria and financial incentives for water reuse.&lt;/p&gt;&lt;p&gt;2. In developing the guidelines, the Secretary shall evaluate and consider, in addition to such other factors as may be appropriate to most effectively restore, protect and improve the quality of state waters: (i) specific practices and programs proposed in the Chesapeake Bay TMDL Watershed Implementation Plan, and the associated effectiveness and cost per pound of nutrients removed; (ii) water quality impairment or degradation caused by different types of nutrients released in different locations from different sources; and (iii) environmental benchmarks and indicators for achieving improved water quality. The process for development of guidelines pursuant to this subsection shall, at a minimum, include (a) use of an advisory committee composed of interested parties; (b) a 60-day public comment period on draft guidelines; (c) written responses to all comments received; and (d) notice of the availability of draft guidelines and final guidelines to all who request such notice.&lt;/p&gt;&lt;p&gt;3. In addition to those the Secretary deems advisable to most effectively restore, protect and improve the quality of state waters, the criteria for prioritizing funding requests shall include: (i) the pounds of total nitrogen and the pounds of total phosphorus reduced by the project; (ii) whether the location of the water quality restoration, protection or improvement project or program is within a watershed or subwatershed with documented water nutrient loading problems or adopted nutrient reduction goals; (iii) documented water quality impairment; and (iv) the availability of other funding mechanisms. Notwithstanding the provisions of subsection E of ¬ß &lt;a href='http://law.lis.virginia.gov/vacode/10.1-2131/'&gt;10.1-2131&lt;/a&gt;, the Director of the Department of Environmental Quality may approve a local government point source grant application request for any single project that exceeds the authorized grant amount outlined in subsection E of ¬ß &lt;a href='http://law.lis.virginia.gov/vacode/10.1-2131/'&gt;10.1-2131&lt;/a&gt;. Whenever a local government applies for a grant that exceeds the authorized grant amount outlined in this chapter or when there is no stated limitation on the amount of the grant for which an application is made, the Directors and the Secretary shall consider the comparative revenue capacity, revenue efforts and fiscal stress as reported by the Commission on Local Government. The development or implementation of cooperative programs developed pursuant to subsection B of ¬ß &lt;a href='http://law.lis.virginia.gov/vacode/10.1-2127/'&gt;10.1-2127&lt;/a&gt; shall be given a high priority in the distribution of Virginia Water Quality Improvement Grants from the moneys allocated to nonpoint source pollution.&lt;/p&gt;&lt;p&gt;1997, cc. &lt;a href='http://lis.virginia.gov/cgi-bin/legp604.exe?971+ful+CHAP0021'&gt;21&lt;/a&gt;, &lt;a href='http://lis.virginia.gov/cgi-bin/legp604.exe?971+ful+CHAP0625'&gt;625&lt;/a&gt;, &lt;a href='http://lis.virginia.gov/cgi-bin/legp604.exe?971+ful+CHAP0626'&gt;626&lt;/a&gt;; 1999, c. &lt;a href='http://lis.virginia.gov/cgi-bin/legp604.exe?991+ful+CHAP0509'&gt;509&lt;/a&gt;; 2005, cc. &lt;a href='http://lis.virginia.gov/cgi-bin/legp604.exe?051+ful+CHAP0041'&gt;41&lt;/a&gt;, &lt;a href='http://lis.virginia.gov/cgi-bin/legp604.exe?051+ful+CHAP0704'&gt;704&lt;/a&gt;, &lt;a href='http://lis.virginia.gov/cgi-bin/legp604.exe?051+ful+CHAP0707'&gt;707&lt;/a&gt;, &lt;a href='http://lis.virginia.gov/cgi-bin/legp604.exe?051+ful+CHAP0709'&gt;709&lt;/a&gt;; 2006, c. &lt;a href='http://lis.virginia.gov/cgi-bin/legp604.exe?061+ful+CHAP0236'&gt;236&lt;/a&gt;; 2008, cc. &lt;a href='http://lis.virginia.gov/cgi-bin/legp604.exe?081+ful+CHAP0643'&gt;643&lt;/a&gt;, &lt;a href='http://lis.virginia.gov/cgi-bin/legp604.exe?081+ful+CHAP0701'&gt;701&lt;/a&gt;; 2010, c. &lt;a href='http://lis.virginia.gov/cgi-bin/legp604.exe?101+ful+CHAP0684'&gt;684&lt;/a&gt;; 2011, c. &lt;a href='http://lis.virginia.gov/cgi-bin/legp604.exe?111+ful+CHAP0189'&gt;189&lt;/a&gt;; 2012, cc. &lt;a href='http://lis.virginia.gov/cgi-bin/legp604.exe?121+ful+CHAP0785'&gt;785&lt;/a&gt;, &lt;a href='http://lis.virginia.gov/cgi-bin/legp604.exe?121+ful+CHAP0819'&gt;819&lt;/a&gt;; 2015, c. &lt;a href='http://lis.virginia.gov/cgi-bin/legp604.exe?151+ful+CHAP0164'&gt;164&lt;/a&gt;.&lt;/p&gt;</t>
  </si>
  <si>
    <t>¬ß 10.1-2130</t>
  </si>
  <si>
    <t>General provisions related to grants from the Fund.</t>
  </si>
  <si>
    <t>&lt;p&gt;All Water Quality Improvement Grants shall be governed by a legally binding and enforceable grant agreement between the recipient and the granting agency. In addition to provisions providing for payment of the total amount of the grant, the agreement shall, at a minimum, also contain provisions that govern design and installation and require proper long-term operation, monitoring and maintenance of funded projects, including design and performance criteria, as well as contractual or stipulated penalties in an amount sufficient to ensure compliance with the agreement, which may include repayment with interest, for any breach of the agreement, including failure to properly operate, monitor or maintain. Grant agreements shall be made available for public review and comment for a period of no less than thirty days but no more than sixty days prior to execution. The granting agency shall cause notice of a proposed grant agreement to be given to all applicants for Water Quality Improvement Grants whose applications are then pending and to any person requesting such notice.&lt;/p&gt;&lt;p&gt;1997, cc. &lt;a href='http://lis.virginia.gov/cgi-bin/legp604.exe?971+ful+CHAP0021'&gt;21&lt;/a&gt;, &lt;a href='http://lis.virginia.gov/cgi-bin/legp604.exe?971+ful+CHAP0625'&gt;625&lt;/a&gt;, &lt;a href='http://lis.virginia.gov/cgi-bin/legp604.exe?971+ful+CHAP0626'&gt;626&lt;/a&gt;; 1999, c. &lt;a href='http://lis.virginia.gov/cgi-bin/legp604.exe?991+ful+CHAP0509'&gt;509&lt;/a&gt;.&lt;/p&gt;</t>
  </si>
  <si>
    <t>¬ß 10.1-2131</t>
  </si>
  <si>
    <t>Point source pollution funding; conditions for approval.</t>
  </si>
  <si>
    <t>&lt;p&gt;A. The Department of Environmental Quality shall be the lead state agency for determining the appropriateness of any grant related to point source pollution to be made from the Fund to restore, protect or improve state water quality.&lt;/p&gt;&lt;p&gt;B. The Director of the Department of Environmental Quality shall, subject to available funds and in coordination with the Director of the Department of Conservation and Recreation, direct the State Treasurer to make Water Quality Improvement Grants in accordance with the guidelines established pursuant to ¬ß &lt;a href='/vacode/10.1-2129/'&gt;10.1-2129&lt;/a&gt;. The Director of the Department of Environmental Quality shall enter into grant agreements with all facilities designated as significant dischargers or eligible nonsignificant dischargers that apply for grants; however, all such grant agreements shall contain provisions that payments thereunder are subject to the availability of funds.&lt;/p&gt;&lt;p&gt;C. Notwithstanding the priority provisions of ¬ß &lt;a href='/vacode/10.1-2129/'&gt;10.1-2129&lt;/a&gt;, the Director of the Department of Environmental Quality shall not authorize the distribution of grants from the Fund for purposes other than financing the cost of design and installation of nutrient removal technology at publicly owned treatment works in the Chesapeake Bay watershed until such time as nutrient reductions of regulations, permits, or the Chesapeake Bay TMDL Watershed Implementation Plan are satisfied, unless he finds that there exists in the Fund sufficient funds for substantial and continuing progress in implementation of the reductions established in accordance with regulations, permits, or the Chesapeake Bay TMDL Watershed Implementation Plan within the Chesapeake Bay watershed. In addition to the provisions of ¬ß &lt;a href='/vacode/10.1-2130/'&gt;10.1-2130&lt;/a&gt;, all grant agreements related to nutrients shall include: (i) numerical technology-based effluent concentration limitations on nutrient discharges to state waters based upon the technology installed by the facility; (ii) enforceable provisions related to the maintenance of the numerical concentrations that will allow for exceedances of 0.8 mg/L for total nitrogen or no more than 10 percent, whichever is greater, for exceedances of 0.1 mg/L for total phosphorus or no more than 10%, and for exceedances caused by extraordinary conditions; and (iii) recognition of the authority of the Commonwealth to make the Virginia Water Facilities Revolving Fund (¬ß &lt;a href='/vacode/62.1-224/'&gt;62.1-224&lt;/a&gt; et seq.) available to local governments to fund their share of the cost of designing and installing nutrient removal technology based on financial need and subject to availability of revolving loan funds, priority ranking and revolving loan distribution criteria. If, pursuant to ¬ß &lt;a href='/vacode/10.1-1187.6/'&gt;10.1-1187.6&lt;/a&gt;, the State Water Control Board approves an alternative compliance method to technology-based concentration limitations in Virginia Pollutant Discharge Elimination System permits, the concentration limitations of the grant agreement shall be suspended subject to the terms of such approval. The cost of the design and installation of nutrient removal technology at publicly owned treatment works meeting the nutrient reductions of regulations, permits, or the Chesapeake Bay TMDL Watershed Implementation Plan and incurred prior to the execution of a grant agreement is eligible for reimbursement from the Fund provided the grant is made pursuant to an executed agreement consistent with the provisions of this chapter.&lt;/p&gt;&lt;p&gt;Subsequent to the implementation of any applicable regulations, permits, or the Chesapeake Bay TMDL Watershed Implementation Plan, the Director may authorize disbursements from the Fund for any water quality restoration, protection and improvements related to point source pollution that are clearly demonstrated as likely to achieve measurable and specific water quality improvements, including cost effective technologies to reduce loads of total phosphorus, total nitrogen, or nitrogen-containing ammonia in order to meet the requirements of regulations associated with the reduction of ammonia that have not yet been adopted and that are more stringent than regulations adopted by the State Water Control Board as of January 1, 2018. Notwithstanding the previous provisions of this subsection, the Director may, at any time, authorize grants, including grants to institutions of higher education, for technical assistance related to nutrient reduction.&lt;/p&gt;&lt;p&gt;D. The grant percentage provided for financing the costs of the design and installation of nutrient removal technology at publicly owned treatment works shall be based upon the financial need of the community as determined by comparing the annual sewer charges expended within the service area to the reasonable sewer cost established for the community.&lt;/p&gt;&lt;p&gt;E. Grants shall be awarded in the following manner:&lt;/p&gt;&lt;p&gt;1. In communities for which the ratio of annual sewer charges to reasonable sewer cost is less than 0.30, the Director of the Department of Environmental Quality shall authorize grants in the amount of 35 percent of the costs of the design and installation of nutrient removal technology;&lt;/p&gt;&lt;p&gt;2. In communities for which the ratio of annual sewer charges to reasonable sewer cost is equal to or greater than 0.30 and less than 0.50, the Director shall authorize grants in the amount of 45 percent of the costs of the design and installation of nutrient removal technology;&lt;/p&gt;&lt;p&gt;3. In communities for which the ratio of annual sewer charges to reasonable sewer cost is equal to or greater than 0.50 and less than 0.80, the Director shall authorize grants in the amount of 60 percent of the costs of design and installation of nutrient removal technology; and&lt;/p&gt;&lt;p&gt;4. In communities for which the ratio of annual sewer charges to reasonable sewer cost is equal to or greater than 0.80, the Director shall authorize grants in the amount of 75 percent of the costs of the design and installation of nutrient removal technology.&lt;/p&gt;&lt;p&gt;1997, cc. &lt;a href='http://lis.virginia.gov/cgi-bin/legp604.exe?971+ful+CHAP0021'&gt;21&lt;/a&gt;, &lt;a href='http://lis.virginia.gov/cgi-bin/legp604.exe?971+ful+CHAP0625'&gt;625&lt;/a&gt;, &lt;a href='http://lis.virginia.gov/cgi-bin/legp604.exe?971+ful+CHAP0626'&gt;626&lt;/a&gt;; 1999, cc. &lt;a href='http://lis.virginia.gov/cgi-bin/legp604.exe?991+ful+CHAP0257'&gt;257&lt;/a&gt;, &lt;a href='http://lis.virginia.gov/cgi-bin/legp604.exe?991+ful+CHAP0509'&gt;509&lt;/a&gt;; 2005, cc. &lt;a href='http://lis.virginia.gov/cgi-bin/legp604.exe?051+ful+CHAP0704'&gt;704&lt;/a&gt;, &lt;a href='http://lis.virginia.gov/cgi-bin/legp604.exe?051+ful+CHAP0707'&gt;707&lt;/a&gt;, &lt;a href='http://lis.virginia.gov/cgi-bin/legp604.exe?051+ful+CHAP0709'&gt;709&lt;/a&gt;; 2006, c. &lt;a href='http://lis.virginia.gov/cgi-bin/legp604.exe?061+ful+CHAP0236'&gt;236&lt;/a&gt;; 2015, c. &lt;a href='http://lis.virginia.gov/cgi-bin/legp604.exe?151+ful+CHAP0164'&gt;164&lt;/a&gt;; 2018, cc. &lt;a href='http://lis.virginia.gov/cgi-bin/legp604.exe?181+ful+CHAP0609'&gt;609&lt;/a&gt;, &lt;a href='http://lis.virginia.gov/cgi-bin/legp604.exe?181+ful+CHAP0610'&gt;610&lt;/a&gt;.&lt;/p&gt;</t>
  </si>
  <si>
    <t>¬ß 10.1-2132</t>
  </si>
  <si>
    <t>Nonpoint source pollution funding; conditions for approval.</t>
  </si>
  <si>
    <t>&lt;p&gt;A. The Department of Conservation and Recreation shall be the lead state agency for determining the appropriateness of any grant related to nonpoint source pollution to be made from the Fund to restore, protect and improve the quality of state waters.&lt;/p&gt;&lt;p&gt;B. The Director of the Department of Conservation and Recreation shall, subject to available funds and in coordination with the Director of the Department of Environmental Quality, direct the State Treasurer to make Water Quality Improvement Grants in accordance with the guidelines established pursuant to ¬ß &lt;a href='http://law.lis.virginia.gov/vacode/10.1-2129/'&gt;10.1-2129&lt;/a&gt;. The Director shall manage the allocation of grants from the Fund to ensure the full funding of executed grant agreements.&lt;/p&gt;&lt;p&gt;C. Grant funding may be made available to local governments, soil and water conservation districts, institutions of higher education and individuals who propose specific initiatives that are clearly demonstrated as likely to achieve reductions in nonpoint source pollution, including, but not limited to, excess nutrients and suspended solids, to improve the quality of state waters. Such projects may include, but are in no way limited to, the acquisition of conservation easements related to the protection of water quality and stream buffers; conservation planning and design assistance to develop nutrient management plans for agricultural operations; instructional education directly associated with the implementation or maintenance of a specific nonpoint source pollution reduction initiative; the replacement or modification of residential onsite sewage systems to include nitrogen removal capabilities; implementation of cost-effective nutrient reduction practices; and reimbursement to local governments for tax credits and other kinds of authorized local tax relief that provides incentives for water quality improvement. The Director shall give priority consideration to the distribution of grants from the Fund for the purposes of implementing any applicable regulations, permits, or the Chesapeake Bay TMDL Watershed Implementation Plan, with a priority given to agricultural practices. In no single year shall more than 60 percent of the moneys be used for projects or practices exclusively within the Chesapeake Bay watershed.&lt;/p&gt;&lt;p&gt;D. The Director of the Department of Conservation and Recreation shall manage the allocation of Water Quality Improvement Grants from the Virginia Natural Resources Commitment Fund established under ¬ß &lt;a href='http://law.lis.virginia.gov/vacode/10.1-2128.1/'&gt;10.1-2128.1&lt;/a&gt;.&lt;/p&gt;&lt;p&gt;1997, cc. &lt;a href='http://lis.virginia.gov/cgi-bin/legp604.exe?971+ful+CHAP0021'&gt;21&lt;/a&gt;, &lt;a href='http://lis.virginia.gov/cgi-bin/legp604.exe?971+ful+CHAP0625'&gt;625&lt;/a&gt;, &lt;a href='http://lis.virginia.gov/cgi-bin/legp604.exe?971+ful+CHAP0626'&gt;626&lt;/a&gt;; 1999, cc. &lt;a href='http://lis.virginia.gov/cgi-bin/legp604.exe?991+ful+CHAP0257'&gt;257&lt;/a&gt;, &lt;a href='http://lis.virginia.gov/cgi-bin/legp604.exe?991+ful+CHAP0509'&gt;509&lt;/a&gt;, &lt;a href='http://lis.virginia.gov/cgi-bin/legp604.exe?991+ful+CHAP0549'&gt;549&lt;/a&gt;; 2005, cc. &lt;a href='http://lis.virginia.gov/cgi-bin/legp604.exe?051+ful+CHAP0704'&gt;704&lt;/a&gt;, &lt;a href='http://lis.virginia.gov/cgi-bin/legp604.exe?051+ful+CHAP0707'&gt;707&lt;/a&gt;, &lt;a href='http://lis.virginia.gov/cgi-bin/legp604.exe?051+ful+CHAP0709'&gt;709&lt;/a&gt;; 2008, cc. &lt;a href='http://lis.virginia.gov/cgi-bin/legp604.exe?081+ful+CHAP0643'&gt;643&lt;/a&gt;, &lt;a href='http://lis.virginia.gov/cgi-bin/legp604.exe?081+ful+CHAP0701'&gt;701&lt;/a&gt;; 2009, c. &lt;a href='http://lis.virginia.gov/cgi-bin/legp604.exe?091+ful+CHAP0695'&gt;695&lt;/a&gt;; 2015, c. &lt;a href='http://lis.virginia.gov/cgi-bin/legp604.exe?151+ful+CHAP0164'&gt;164&lt;/a&gt;.&lt;/p&gt;</t>
  </si>
  <si>
    <t>¬ß 10.1-2133</t>
  </si>
  <si>
    <t>Annual report by State Comptroller.</t>
  </si>
  <si>
    <t>&lt;p&gt;The State Comptroller shall, by January 1 of each year, certify to the chairmen of the House Committee on Appropriations and the Senate Committee on Finance, the total amount of annual general fund revenue collections in excess of the official estimate in the general appropriation act, the total amount of the unrestricted and uncommitted general fund balance whose reappropriation is not required in the general appropriation act at the close of the previous fiscal year and the total amount of funds that are to be directed to the credit of the Virginia Water Quality Improvement Fund under this article unless otherwise provided in the general appropriation act.&lt;/p&gt;&lt;p&gt;1997, cc. &lt;a href='http://lis.virginia.gov/cgi-bin/legp604.exe?971+ful+CHAP0021'&gt;21&lt;/a&gt;, &lt;a href='http://lis.virginia.gov/cgi-bin/legp604.exe?971+ful+CHAP0625'&gt;625&lt;/a&gt;, &lt;a href='http://lis.virginia.gov/cgi-bin/legp604.exe?971+ful+CHAP0626'&gt;626&lt;/a&gt;; 2010, c. &lt;a href='http://lis.virginia.gov/cgi-bin/legp604.exe?101+ful+CHAP0684'&gt;684&lt;/a&gt;.&lt;/p&gt;</t>
  </si>
  <si>
    <t>¬ß 10.1-2134</t>
  </si>
  <si>
    <t>Annual report by Directors of the Departments of Environmental Quality and Conservation and Recreation.</t>
  </si>
  <si>
    <t>&lt;p&gt;The Directors of the Departments of Environmental Quality and Conservation and Recreation shall, by January 1 of each year, report to the Governor and the General Assembly the amounts and recipients of grants made from the Virginia Water Quality Improvement Fund and the specific and measurable pollution reduction achievements to state waters anticipated as a result of each grant award, together with the amounts of continued funding required for the coming fiscal year under all fully executed grant agreements. The report shall provide a detailed progress update on the implementation of agricultural best management practices to reduce nitrogen and phosphorous pollution from agricultural lands. This annual report may be incorporated as part of the report required by ¬ß &lt;a href='http://law.lis.virginia.gov/vacode/62.1-44.118/'&gt;62.1-44.118&lt;/a&gt;.&lt;/p&gt;&lt;p&gt;1997, cc. &lt;a href='http://lis.virginia.gov/cgi-bin/legp604.exe?971+ful+CHAP0021'&gt;21&lt;/a&gt;, &lt;a href='http://lis.virginia.gov/cgi-bin/legp604.exe?971+ful+CHAP0625'&gt;625&lt;/a&gt;, &lt;a href='http://lis.virginia.gov/cgi-bin/legp604.exe?971+ful+CHAP0626'&gt;626&lt;/a&gt;; 2007, c. &lt;a href='http://lis.virginia.gov/cgi-bin/legp604.exe?071+ful+CHAP0637'&gt;637&lt;/a&gt;; 2008, cc. &lt;a href='http://lis.virginia.gov/cgi-bin/legp604.exe?081+ful+CHAP0643'&gt;643&lt;/a&gt;, &lt;a href='http://lis.virginia.gov/cgi-bin/legp604.exe?081+ful+CHAP0701'&gt;701&lt;/a&gt;.&lt;/p&gt;</t>
  </si>
  <si>
    <t>FOUNDATION FOR VIRGINIA'S NATURAL RESOURCES</t>
  </si>
  <si>
    <t>¬ß¬ß 10.1-2135 through 10.1-2140</t>
  </si>
  <si>
    <t>&lt;p&gt;Repealed by Acts 2012, cc. &lt;a href='http://lis.virginia.gov/cgi-bin/legp604.exe?121+ful+CHAP0803'&gt;803&lt;/a&gt; and &lt;a href='http://lis.virginia.gov/cgi-bin/legp604.exe?121+ful+CHAP0835'&gt;835&lt;/a&gt;, cl. 98.&lt;/p&gt;</t>
  </si>
  <si>
    <t>III</t>
  </si>
  <si>
    <t>ACTIVITIES ADMINISTERED BY THE DEPARTMENT OF HISTORIC RESOURCES</t>
  </si>
  <si>
    <t>HISTORIC RESOURCES</t>
  </si>
  <si>
    <t>DEPARTMENT OF HISTORIC RESOURCES</t>
  </si>
  <si>
    <t>¬ß 10.1-2200</t>
  </si>
  <si>
    <t>&lt;p&gt;As used in this subtitle, unless the context requires a different meaning:&lt;/p&gt;&lt;p&gt;"Battlefield property" means any real property in the Commonwealth that is listed in the Report on the Nation's Civil War Battlefields by the Civil War Sites Advisory Commission (Civil War Sites Advisory Commission/National Park Service, 1993, as amended); the Report to Congress on the Historic Preservation of Revolutionary War and War of 1812 Sites in the United States by the American Battlefield Protection Program of the National Park Service (U.S. Department of the Interior/National Park Service, 2007, as amended or superseded); or the Update to the Civil War Sites Advisory Commission Report on the Nation's Civil War Battlefields, Commonwealth of Virginia, by the American Battlefield Protection Program (U.S. Department of the Interior/National Park Service, 2009, as amended or superseded).&lt;/p&gt;&lt;p&gt;"Board" means the Board of Historic Resources.&lt;/p&gt;&lt;p&gt;"Department" means the Department of Historic Resources.&lt;/p&gt;&lt;p&gt;"Director" means the Director of the Department of Historic Resources.&lt;/p&gt;&lt;p&gt;1989, c. 656; 2015, c. &lt;a href='http://lis.virginia.gov/cgi-bin/legp604.exe?151+ful+CHAP0100'&gt;100&lt;/a&gt;.&lt;/p&gt;</t>
  </si>
  <si>
    <t>¬ß 10.1-2201</t>
  </si>
  <si>
    <t>Department created; appointment of Director; Director to serve as State Historic Preservation Officer.</t>
  </si>
  <si>
    <t>&lt;p&gt;There is hereby created a Department of Historic Resources. The Department shall be headed by a Director.&lt;/p&gt;&lt;p&gt;The Director shall be appointed by the Governor to serve at his pleasure for a term coincident with his own. The Director shall be subject to confirmation by the General Assembly if it is in session when the appointment is made, and if not then in session, at the next succeeding session.&lt;/p&gt;&lt;p&gt;The Director shall also serve as the State Historic Preservation Officer for the purposes of carrying out the National Historic Preservation Act of 1966 (P.L. 89-665), as amended.&lt;/p&gt;&lt;p&gt;1989, c. 656.&lt;/p&gt;</t>
  </si>
  <si>
    <t>¬ß 10.1-2202</t>
  </si>
  <si>
    <t>Powers and duties of the Director.</t>
  </si>
  <si>
    <t>&lt;p&gt;In addition to the powers and duties conferred upon the Director elsewhere and in order to encourage, stimulate, and support the identification, evaluation, protection, preservation, and rehabilitation of the Commonwealth's significant historic, architectural, archaeological, and cultural resources; in order to establish and maintain a permanent record of those resources; and in order to foster a greater appreciation of these resources among the citizens of the Commonwealth, the Director shall have the following powers and duties which may be delegated by the Director:&lt;/p&gt;&lt;p&gt;1. To employ such personnel as may be required to carry out those duties conferred by law;&lt;/p&gt;&lt;p&gt;2. To make and enter into all contracts and agreements necessary or incidental to the performance of his duties and the execution of his powers, including but not limited to contracts with private nonprofit organizations, the United States, other state agencies and political subdivisions of the Commonwealth;&lt;/p&gt;&lt;p&gt;3. To apply for and accept bequests, grants and gifts of real and personal property as well as endowments, funds, and grants from the United States government, its agencies and instrumentalities, and any other source. The Director shall have the authority to comply with such conditions and execute such agreements as may be necessary, convenient or desirable;&lt;/p&gt;&lt;p&gt;4. To perform acts necessary or convenient to carry out the duties conferred by law;&lt;/p&gt;&lt;p&gt;5. To promulgate regulations, in accordance with the Virginia Administrative Process Act (¬ß &lt;a href='http://law.lis.virginia.gov/vacode/2.2-4000/'&gt;2.2-4000&lt;/a&gt; et seq.) and not inconsistent with the National Historic Preservation Act (P.L. 89-665) and its attendant regulations, as are necessary to carry out all responsibilities incumbent upon the State Historic Preservation Officer, including at a minimum criteria and procedures for submitting nominations of properties to the National Park Service for inclusion in the National Register of Historic Places or for designation as National Historic Landmarks;&lt;/p&gt;&lt;p&gt;6. To conduct a broad survey and to maintain an inventory of buildings, structures, districts, objects, and sites of historic, architectural, archaeological, or cultural interest which constitute the tangible remains of the Commonwealth's cultural, political, economic, military, or social history;&lt;/p&gt;&lt;p&gt;7. To publish lists of properties, including buildings, structures, districts, objects, and sites, designated as landmarks by the Board, to inspect designated properties from time to time, and periodically publish a complete register of designated properties setting forth appropriate information concerning those properties;&lt;/p&gt;&lt;p&gt;8. With the consent of the landowners, to provide appropriately designed markers for designated buildings, structures, districts, objects and sites;&lt;/p&gt;&lt;p&gt;9. To acquire and to administer battlefield properties and designated landmarks, or easements or interests therein;&lt;/p&gt;&lt;p&gt;10. To aid and to encourage counties, cities and towns to establish historic zoning districts for designated landmarks and to adopt regulations for the preservation of historical, architectural, archaeological, or cultural values;&lt;/p&gt;&lt;p&gt;11. To provide technical advice and assistance to individuals, groups and governments conducting historic preservation programs and regularly to seek advice from the same on the effectiveness of Department programs;&lt;/p&gt;&lt;p&gt;12. To prepare and place, in cooperation with the Department of Transportation, highway historical markers approved by the Board of Historic Resources on or along the highway or street closest to the location which is intended to be identified by the marker;&lt;/p&gt;&lt;p&gt;13. To develop a procedure for the certification of historic districts and structures within the historic districts for federal income tax purposes;&lt;/p&gt;&lt;p&gt;14. To aid and to encourage counties, cities, and towns in the establishment of educational programs and materials for school use on the importance of Virginia's historic, architectural, archaeological, and cultural resources;&lt;/p&gt;&lt;p&gt;15. To conduct a program of archaeological research with the assistance of the State Archaeologist which includes excavation of significant sites, acquisition and maintenance of artifact collections for the purposes of study and display, and dissemination of data and information derived from the study of sites and collections;&lt;/p&gt;&lt;p&gt;16. To manage and administer the Historic Resources Fund as provided in ¬ß &lt;a href='http://law.lis.virginia.gov/vacode/10.1-2202.1/'&gt;10.1-2202.1&lt;/a&gt;; and&lt;/p&gt;&lt;p&gt;17. [Expired.]&lt;/p&gt;&lt;p&gt;1989, c. 656; 1992, cc. 256, 801; 1995, c. &lt;a href='http://lis.virginia.gov/cgi-bin/legp604.exe?951+ful+CHAP0021'&gt;21&lt;/a&gt;; 2005, c. &lt;a href='http://lis.virginia.gov/cgi-bin/legp604.exe?051+ful+CHAP0085'&gt;85&lt;/a&gt;; 2006, c. &lt;a href='http://lis.virginia.gov/cgi-bin/legp604.exe?061+ful+CHAP0032'&gt;32&lt;/a&gt;; 2015, c. &lt;a href='http://lis.virginia.gov/cgi-bin/legp604.exe?151+ful+CHAP0100'&gt;100&lt;/a&gt;.&lt;/p&gt;</t>
  </si>
  <si>
    <t>¬ß 10.1-2202.1</t>
  </si>
  <si>
    <t>Historic Resources Fund established; administration; purpose.</t>
  </si>
  <si>
    <t>&lt;p&gt;A. There is hereby established a special, nonreverting fund in the state treasury to be known as the Historic Resources Fund, hereafter referred to as the Fund. The Fund shall be administered and managed by the Director and used for the general purposes of education, financing of museum operating and capital expenses, performing research, and conducting special historic preservation projects as identified by the Department and the donors. The Fund shall consist of appropriations from the General Assembly designated for the Fund, any gifts and bequests, cash and noncash, and all proceeds from the sale of Department publications and educational or promotional material, income from contracted services, and grants. Initial funding shall be made by a transfer of existing donations and special funds consistent with the intent of this new fund.&lt;/p&gt;&lt;p&gt;B. The Fund shall be established on the books of the State Comptroller. Any moneys remaining in the Fund shall not revert to the general fund but shall remain in the Fund. Interest earned on such moneys shall remain in the Fund and be credited to it. Any income earned from gifts, bequests, securities, and other property shall be deposited to the credit of the Fund.&lt;/p&gt;&lt;p&gt;1995, c. &lt;a href='http://lis.virginia.gov/cgi-bin/legp604.exe?951+ful+CHAP0021'&gt;21&lt;/a&gt;.&lt;/p&gt;</t>
  </si>
  <si>
    <t>¬ß 10.1-2202.2</t>
  </si>
  <si>
    <t>Preservation Easement Fund established; uses.</t>
  </si>
  <si>
    <t>&lt;p&gt;A. There is hereby created in the state treasury a special nonreverting fund to be known as the Preservation Easement Fund, hereafter referred to as "the Fund." The Fund shall be established on the books of the Comptroller. The Fund shall consist of general funds appropriated by the General Assembly and funds received as gifts, endowments, or grants from the United States Government, its agencies and instrumentalities, and funds from any other available sources, public or private.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Fund.&lt;/p&gt;&lt;p&gt;Moneys in the Fund shall be used solely for the purposes of: (i) supporting and promoting a broad-based easement program and (ii) providing grants in accordance with this section to persons who convey a perpetual easement to the Board pursuant to the Open-Space Land Act (¬ß &lt;a href='http://law.lis.virginia.gov/vacode/10.1-1700/'&gt;10.1-1700&lt;/a&gt; et seq.) and, if applicable, the Virginia Conservation Easement Act (¬ß &lt;a href='http://law.lis.virginia.gov/vacode/10.1-1009/'&gt;10.1-1009&lt;/a&gt; et seq.) for the purposes of preserving real property which is important for its historical, architectural or archaeological aspects. Expenditures and disbursements from the Fund shall be made by the State Treasurer on warrants issued by the Comptroller upon written request signed by the Director.&lt;/p&gt;&lt;p&gt;B. The Director shall establish, administer, manage, and make expenditures and allocations from the Fund.&lt;/p&gt;&lt;p&gt;C. Grants from the Fund may be made to persons conveying a perpetual easement to the Board to pay some or all of the costs associated with such conveyance, which may include the cost of registering the property with the Virginia Landmarks Register and the National Register of Historic Places, and legal, survey, appraisal and other costs.&lt;/p&gt;&lt;p&gt;D. The Director shall establish guidelines for the submittal and evaluation of grant applications and for the award of grants from the Fund. The guidelines shall authorize the Director to give priority to applications that demonstrate the applicant's financial need for a grant.&lt;/p&gt;&lt;p&gt;1998, c. &lt;a href='http://lis.virginia.gov/cgi-bin/legp604.exe?981+ful+CHAP0479'&gt;479&lt;/a&gt;.&lt;/p&gt;</t>
  </si>
  <si>
    <t>¬ß 10.1-2202.3</t>
  </si>
  <si>
    <t>Stewardship of state-owned historic properties.</t>
  </si>
  <si>
    <t>&lt;p&gt;A. In order to consider the broad public interest and protect the financial investment in state-owned historic assets, the Department shall develop, on a biennial basis, a report on the stewardship of state-owned properties. The report shall include, but not be limited to, a priority list of the Commonwealth's most significant state-owned properties that are eligible for but not designated on the Virginia Landmarks Register pursuant to ¬ß &lt;a href='http://law.lis.virginia.gov/vacode/10.1-2206.1/'&gt;10.1-2206.1&lt;/a&gt;. The report shall also provide a priority list of significant state-owned properties, designated on or eligible for the Virginia Landmarks Register, which are threatened with the loss of historic integrity or functionality. In developing the report, the Department shall, in addition to significance and threat, take into account other public interest considerations associated with landmark designation and the provision of proper care and maintenance of property. These considerations shall include: (i) potential financial consequences to the Commonwealth associated with failure to care for and maintain property, (ii) significant public educational potential, (iii) significant tourism opportunities, and (iv) community values and comments. The report shall be forwarded to all affected state agencies, including institutions of higher education, the Governor, the Secretary of Administration, the Secretary of Natural Resources, the Secretary of Finance, and the General Assembly. All agencies of the Commonwealth shall assist and support the development of the report by providing information and access to property as may be requested.&lt;/p&gt;&lt;p&gt;B. Each agency that owns property included in the report required by subsection A shall initiate consultation with the Department within 60 days of receipt of the report and make a good faith effort to reach a consensus decision on designation of an unlisted property and on the feasibility, advisability, and general manner of addressing property needs in the case of a threatened historic property.&lt;/p&gt;&lt;p&gt;C. The Department shall prepare a biennial status report summarizing actions, decisions taken, and the condition of properties previously identified as priorities. The status report, which may be combined with the report required pursuant to subsection A, shall be forwarded to all affected state agencies, including institutions of higher education, as well as to the Governor, the Secretary of Administration, the Secretary of Natural Resources, the Secretary of Finance, and the General Assembly.&lt;/p&gt;&lt;p&gt;D. The reports required in subsections A and C shall be completed and distributed as required no later than May 1 of each odd-numbered year, so that information contained therein is available to the agencies, the Secretary of Finance, the Secretary of Administration, and the Governor, as well as the General Assembly, during budget preparation.&lt;/p&gt;&lt;p&gt;2006, c. &lt;a href='http://lis.virginia.gov/cgi-bin/legp604.exe?061+ful+CHAP0747'&gt;747&lt;/a&gt;.&lt;/p&gt;</t>
  </si>
  <si>
    <t>¬ß 10.1-2202.4</t>
  </si>
  <si>
    <t>Virginia Battlefield Preservation Fund established; eligibility; uses.</t>
  </si>
  <si>
    <t>&lt;p&gt;A. There is hereby created in the state treasury a special nonreverting fund to be known as the Virginia Battlefield Preservation Fund, hereafter referred to as "the Fund." The Fund shall be established on the books of the Comptroller. The Fund shall consist of general funds appropriated by the General Assembly and funds received as gifts, endowments, or grants from the United States government, its agencies and instrumentalities, and funds from any other available sources, public or private, including gifts and bequeaths. All such funds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Fund.&lt;/p&gt;&lt;p&gt;Moneys in the Fund shall be used by the Department solely for the purpose of making grants to private nonprofit organizations, hereafter referred to as "organizations," to match federal and other matching funds. All such grants shall be made solely for the fee simple purchase of, or purchase of protective interests in, any Virginia battlefield property listed in the following reports: the Report on the Nation's Civil War Battlefields by the Civil War Sites Advisory Commission (Civil War Sites Advisory Commission/National Park Service, 1993, as amended) or the Report to Congress on the Historic Preservation of Revolutionary War and War of 1812 Sites in the United States by the American Battlefield Protection Program of the National Park Service (U.S. Department of the Interior/National Park Service, 2007, as amended or superseded). Expenditures and disbursements from the Fund shall be made by the State Treasurer on warrants issued by the Comptroller upon written request signed by the Director.&lt;/p&gt;&lt;p&gt;B. The Director shall establish, administer, manage, and make expenditures and allocations from the Fund.&lt;/p&gt;&lt;p&gt;C. Organizations seeking grant funding from the Fund shall be required to provide at least $1 in matching funds for each $1 received from the Fund for the proposed project. As used herein, the term "matching funds" shall include both cash and the value of any contribution due to a bargain sale or the donation of land or interest therein made by the landowner as part of the proposed project. No state funds may be included in determining the amount of the match.&lt;/p&gt;&lt;p&gt;D. Eligible costs for which moneys from the Fund may be allocated include acquisition of land and any improvements thereon (collectively referred to herein as "land") or permanent protective interests, such as perpetual conservation easements, and costs associated with such acquisitions, including the cost of appraisals, environmental reports, any survey, title searches and title insurance, and other closing costs.&lt;/p&gt;&lt;p&gt;E. Grants from the Fund shall not exceed 50 percent of the appraised value of the land or permanent protective interest therein.&lt;/p&gt;&lt;p&gt;F. Grants from the Fund may be awarded for prospective purchases or for acquisitions on which the applicant has closed. In the latter case the applicant shall demonstrate:&lt;/p&gt;&lt;p&gt;1. The closing occurred no more than 12 months prior to the date of application for the grant; and&lt;/p&gt;&lt;p&gt;2. An identifiable threat to the resource or compelling need for preservation existed at the time of the purchase.&lt;/p&gt;&lt;p&gt;G. Any eligible organization making an acquisition of land or interest therein pursuant to this section shall grant to the Board or other holder a perpetual easement placing restrictions on the use or development of the land. In cases where the easement is granted to a holder other than the Board, all terms and conditions of the easement shall be reviewed by and found by the Department to accomplish the perpetual preservation of the battlefield property. Such other holder shall demonstrate to the Department that it has the capacity and expertise to manage and enforce the terms of the easement.&lt;/p&gt;&lt;p&gt;H. Nothing in this section shall preclude the subsequent transfer or assignment by a state agency or other owner or holder of any property interest acquired pursuant to this section to the United States of America to be incorporated into a national park, national forest, national wildlife refuge, or other national conservation area in accordance with 54 U.S.C. ¬ß 100101, 16 U.S.C. ¬ß 551, the Fish and Wildlife Act of 1956 (16 U.S.C. ¬ß 742(a) et seq.), or 16 U.S.C. ¬ß 1131, as amended and applicable. The Department, acting on behalf of the Board, shall facilitate transfers and assignments of any such interests held by the Board. The United States of America shall be considered a "public body" as that term is defined in the Virginia Open-Space Land Act (¬ß &lt;a href='/vacode/10.1-1700/'&gt;10.1-1700&lt;/a&gt; et seq.) for the purposes of any transfer or assignment to the United States of America of any easement granted under this section.&lt;/p&gt;&lt;p&gt;I. The Director shall establish, administer, manage, and make expenditures and allocations from the Fund and shall establish guidelines for applications, evaluation, and award of grants from the Fund in consultation with appropriate battlefield preservation interests. In making grants, the Department shall give primary consideration to the significance of the battlefield and the degree to which the property falls within the core and study areas of the specific battlefield, as described in the relevant report of the American Battlefield Protection Program, as well as proximity to other protected lands; threat to and integrity of the features associated with the battle in question; and the financial and administrative capacity of the applicant to complete the project and to maintain and manage the property in a manner that is consistent with the public investment and public interests, such as education, recreation, research, heritage tourism promotion, or orderly community development.&lt;/p&gt;&lt;p&gt;2010, cc. &lt;a href='http://lis.virginia.gov/cgi-bin/legp604.exe?101+ful+CHAP0237'&gt;237&lt;/a&gt;, &lt;a href='http://lis.virginia.gov/cgi-bin/legp604.exe?101+ful+CHAP0479'&gt;479&lt;/a&gt;; 2015, c. &lt;a href='http://lis.virginia.gov/cgi-bin/legp604.exe?151+ful+CHAP0467'&gt;467&lt;/a&gt;.&lt;/p&gt;</t>
  </si>
  <si>
    <t>¬ß 10.1-2203</t>
  </si>
  <si>
    <t>Board of Historic Resources membership; appointment; terms.</t>
  </si>
  <si>
    <t>&lt;p&gt;A. The Virginia Historic Landmarks Board within the executive branch of state government is continued as the Board of Historic Resources and shall consist of seven members. The members of the Board shall initially be appointed for terms of office as follows: two for a one-year term, two for a two-year term, two for a three-year term, and one for a four-year term. Appointments thereafter shall be made for four-year terms, except appointments to fill vacancies occurring other than by expiration of term, which shall be filled for the unexpired term.&lt;/p&gt;&lt;p&gt;B. In making appointments to the Board, the Governor shall consult with agencies and organizations in Virginia that have as their principal interest the study of Virginia's history and the preservation of Virginia's historic, architectural, archaeological, and cultural resources. The Governor shall also consult appropriate agencies and organizations that represent business and property interests that may be affected by actions of the Board.&lt;/p&gt;&lt;p&gt;1966, c. 632, ¬ß 10-136; 1968, c. 612; 1976, c. 484; 1984, c. 750; 1986, c. 608; 1988, c. 891, ¬ß 10.1-800; 1989, c. 656; 1992, c. 801.&lt;/p&gt;</t>
  </si>
  <si>
    <t>¬ß 10.1-2204</t>
  </si>
  <si>
    <t>Duties of Board of Historic Resources.</t>
  </si>
  <si>
    <t>&lt;p&gt;A. The Board of Historic Resources shall:&lt;/p&gt;&lt;p&gt;1. Designate historic landmarks, including buildings, structures, districts, objects and sites which constitute the principal historical, architectural, archaeological, and cultural resources which are of local, statewide or national significance and withdraw designation either upon a determination by the Board that the property has failed to retain those characteristics for which it was designated or upon presentation of new or additional information proving to the satisfaction of the Board that the designation had been based on error of fact;&lt;/p&gt;&lt;p&gt;2. Establish and endorse appropriate historic preservation practices for the care and management of designated landmarks;&lt;/p&gt;&lt;p&gt;3. Approve the proposed text and authorize the manufacture of highway historical markers;&lt;/p&gt;&lt;p&gt;4. Acquire by purchase or gift battlefield properties and designated landmarks, or easements or interests therein;&lt;/p&gt;&lt;p&gt;5. Review the programs and services of the Department of Historic Resources, including annual plans and make recommendations to the Director and the Governor concerning the effectiveness of those programs and services;&lt;/p&gt;&lt;p&gt;6. In cooperation with the Department, and through public lectures, writings, and other educational activities, promote awareness of the importance of historic resources and the benefits of their preservation and use; and&lt;/p&gt;&lt;p&gt;7. Apply for gifts, grants and bequests for deposit in the Historic Resources Fund to promote the missions of the Board and the Department.&lt;/p&gt;&lt;p&gt;B. For the purposes of this chapter, designation by the Board of Historic Resources shall mean an act of official recognition designed (i) to educate the public to the significance of the designated resource and (ii) to encourage local governments and property owners to take the designated property's historic, architectural, archaeological, and cultural significance into account in their planning, the local government comprehensive plan, and their decision making. Such designation, itself, shall not regulate the action of local governments or property owners with regard to the designated property.&lt;/p&gt;&lt;p&gt;1966, c. 632, ¬ß 10-138; 1984, c. 750, ¬ß 10-259; 1986, c. 608; 1988, c. 891, ¬ß &lt;a href='http://law.lis.virginia.gov/vacode/10.1-801/'&gt;10.1-801&lt;/a&gt;; 1989, c. 656; 1992, c. 801; 1995, c. &lt;a href='http://lis.virginia.gov/cgi-bin/legp604.exe?951+ful+CHAP0021'&gt;21&lt;/a&gt;; 2006, c. &lt;a href='http://lis.virginia.gov/cgi-bin/legp604.exe?061+ful+CHAP0032'&gt;32&lt;/a&gt;; 2015, c. &lt;a href='http://lis.virginia.gov/cgi-bin/legp604.exe?151+ful+CHAP0100'&gt;100&lt;/a&gt;.&lt;/p&gt;</t>
  </si>
  <si>
    <t>¬ß 10.1-2205</t>
  </si>
  <si>
    <t>Board shall promulgate regulations; penalty.</t>
  </si>
  <si>
    <t>&lt;p&gt;The Board shall promulgate regulations necessary to carry out its powers and duties, including at a minimum criteria and procedures for the designation of historic landmarks, including buildings, structures, districts, objects, and sites. Such regulations shall be not inconsistent with the National Historic Preservation Act (P.L. 89-665) and its attendant regulations. The regulations of the Board shall be promulgated in accordance with the Virginia Administrative Process Act (¬ß &lt;a href='http://law.lis.virginia.gov/vacode/2.2-4000/'&gt;2.2-4000&lt;/a&gt; et seq.).&lt;/p&gt;&lt;p&gt;Any person who violates any regulation adopted pursuant to this section shall be subject to a civil penalty not to exceed $500. Any civil penalty collected pursuant to this section shall be deposited into the state treasury.&lt;/p&gt;&lt;p&gt;1989, c. 656; 1992, cc. 180, 801; 2006, c. &lt;a href='http://lis.virginia.gov/cgi-bin/legp604.exe?061+ful+CHAP0032'&gt;32&lt;/a&gt;.&lt;/p&gt;</t>
  </si>
  <si>
    <t>¬ß 10.1-2206</t>
  </si>
  <si>
    <t>&lt;p&gt;Repealed by Acts 1992, c. 801.&lt;/p&gt;</t>
  </si>
  <si>
    <t>¬ß 10.1-2206.1</t>
  </si>
  <si>
    <t>Procedure for designating a historic district, building, structure, or site as a historic landmark; National Register of Historic Places, National Historic Landmarks; historic district defined.</t>
  </si>
  <si>
    <t>&lt;p&gt;A. In any county, city, or town where the Board proposes to designate a historic district, building, structure, object, or site as a historic landmark, or where the Director proposes to nominate property to the National Park Service for inclusion in the National Register of Historic Places or for designation as a National Historic Landmark, the Department shall give written notice of the proposal to the governing body and to the owner, owners, or the owner's agent, of property proposed to be so designated or nominated, and to the owners, or their agents, of all abutting property and property immediately across the street or road from the property.&lt;/p&gt;&lt;p&gt;B. Prior to the designation or nomination of a historic district, the Department shall hold a public hearing at the seat of government of the county, city, or town in which the proposed historic district is located or within the proposed historic district. The public hearing shall be for the purpose of supplying additional information to the Board and to the Director. The time and place of such hearing shall be determined in consultation with a duly authorized representative of the local governing body, and shall be scheduled at a time and place that will reasonably allow for the attendance of the affected property owners. The Department shall publish notice of the public hearing once a week for two successive weeks in a newspaper published or having general circulation in the county, city, or town. Such notice shall specify the time and place of the public hearing at which persons affected may appear and present their views, not less than six days nor more than twenty-one days after the second publication of the notice in such newspaper. In addition to publishing the notice, the Department shall give written notice of the public hearing at least five days before such hearing to the owner, owners, or the owner's agent, of each parcel of real property to be included in the proposed historic district, and to the owners, or their agents, of all abutting property and property immediately across the street or road from the included property. Notice required to be given to owners by this subsection may be given concurrently with the notice required to be given to the owners by subsection A. The Department shall make and maintain an appropriate record of all public hearings held pursuant to this section.&lt;/p&gt;&lt;p&gt;C. Any written notice required to be given by the Department to any person shall be deemed to comply with the requirements of this section if sent by first class mail to the last known address of such person as shown on the current real estate tax assessment books, provided that a representative of the Department shall make an affidavit that such mailings have been made.&lt;/p&gt;&lt;p&gt;D. The local governing body and property owners shall have thirty days from the date of the notice required by subsection A, or, in the case of a historic district, thirty days from the date of the public hearing required by subsection B to provide comments and recommendations, if any, to the Board and to the Director.&lt;/p&gt;&lt;p&gt;E. For the purposes of this chapter, a historic district means a geographically definable area which contains a significant concentration of historic buildings, structures or sites having a common historical, architectural, archaeological, or cultural heritage, and which may contain local tax parcels having separate owners. Contributing properties within a registered district are historic landmarks by definition.&lt;/p&gt;&lt;p&gt;F. All regulations promulgated by the Director pursuant to ¬ß &lt;a href='http://law.lis.virginia.gov/vacode/10.1-2202/'&gt;10.1-2202&lt;/a&gt; and all regulations promulgated by the Board pursuant to ¬ß &lt;a href='http://law.lis.virginia.gov/vacode/10.1-2205/'&gt;10.1-2205&lt;/a&gt; shall be consistent with the provisions of this section.&lt;/p&gt;&lt;p&gt;1992, c. 801; 2006, c. &lt;a href='http://lis.virginia.gov/cgi-bin/legp604.exe?061+ful+CHAP0032'&gt;32&lt;/a&gt;.&lt;/p&gt;</t>
  </si>
  <si>
    <t>¬ß 10.1-2206.2</t>
  </si>
  <si>
    <t>Consent of owners required for certain designations by the Board.</t>
  </si>
  <si>
    <t>&lt;p&gt;A. Before the Board shall designate any building, structure, district, object, or site as a historic landmark in accordance with ¬ß &lt;a href='http://law.lis.virginia.gov/vacode/10.1-2204/'&gt;10.1-2204&lt;/a&gt;, the owners of such property proposed for designation shall be given the opportunity to concur in or object to such designation by the Board. If a majority of the owners of the property within such area proposed for designation object to such designation, the Board shall take no formal action to designate the property as historic until such objection is withdrawn.&lt;/p&gt;&lt;p&gt;B. For the purposes of this section, majority of owners of the property shall mean a majority of the number of property owners of or within the proposed property or district.&lt;/p&gt;&lt;p&gt;C. Nothing contained herein shall be deemed or construed to affect any local government charter or ordinance regarding historic districts or historic preservation.&lt;/p&gt;&lt;p&gt;1992, c. 801; 2006, c. &lt;a href='http://lis.virginia.gov/cgi-bin/legp604.exe?061+ful+CHAP0032'&gt;32&lt;/a&gt;.&lt;/p&gt;</t>
  </si>
  <si>
    <t>¬ß 10.1-2207</t>
  </si>
  <si>
    <t>Property to reflect change in market value.</t>
  </si>
  <si>
    <t>&lt;p&gt;Where the Commonwealth has obtained from a landowner an easement or other partial interest in property which places restrictions on the use or development of that property so as to preserve those features which led to the designation of that property as an historic landmark, the easement or other partial interest shall be recorded in the clerk's office of the county or city where deeds are admitted to record. Assessments for local taxation of the property shall reflect any resulting change in the market value of the property, as prescribed by ¬ß &lt;a href='http://law.lis.virginia.gov/vacode/58.1-3205/'&gt;58.1-3205&lt;/a&gt;. The Director shall notify the official having the taxing power to make assessments of properties for purposes of taxation within the locality of the restrictions that have been placed on the property.&lt;/p&gt;&lt;p&gt;1966, c. 632, ¬ß¬ß 10-138, 10-139; 1984, cc. 675, 750; 1986, c. 608; 1988, c. 891, ¬ß 10.1-808; 1989, c. 656.&lt;/p&gt;</t>
  </si>
  <si>
    <t>¬ß 10.1-2208</t>
  </si>
  <si>
    <t>Supervision of expenditure of appropriations made to localities and private organizations.</t>
  </si>
  <si>
    <t>&lt;p&gt;The Director shall oversee the expenditure of state appropriations made available to organizations, whether localities or private entities, for purposes related to the historical collections, historic landmarks, and historic sites of Virginia, to assure that such purposes are consistent with the statewide plan for historic preservation as established by the Director. The Director shall establish and require adherence to sound professional standards of historical, architectural and archaeological research in the planning, preservation, restoration, interpretation and display of such collections, landmarks, and sites.&lt;/p&gt;&lt;p&gt;1972, c. 119, ¬ß 10-138.1; 1984, c. 750; 1988, c. 891, ¬ß 10.1-809; 1989, c. 656; 2010, c. &lt;a href='http://lis.virginia.gov/cgi-bin/legp604.exe?101+ful+CHAP0291'&gt;291&lt;/a&gt;.&lt;/p&gt;</t>
  </si>
  <si>
    <t>¬ß¬ß 10.1-2208.1, 10.1-2208.2</t>
  </si>
  <si>
    <t>¬ß 10.1-2209</t>
  </si>
  <si>
    <t>Erection of markers, requirements, etc., without certificate of approval forbidden.</t>
  </si>
  <si>
    <t>&lt;p&gt;It shall be unlawful to post or erect any historical marker, monument, sign or notice, on public property or upon any public street, road or highway in the Commonwealth bearing any legend, inscription or notice which purports to record any historic event, incident or fact, or to maintain any such historical marker, monument, notice, or sign posted or erected after June 17, 1930, unless a written certificate has been issued by the Board or an appropriate predecessor agency attesting to the validity and correct record of the historic event, incident or fact set forth in the marker.&lt;/p&gt;&lt;p&gt;Code 1950, ¬ß 42-66; 1950, p. 47; 1964, c. 152; 1970, c. 606, ¬ß 10-145.2; 1976, c. 88; 1984, c. 750, ¬ß 10-261; 1986, c. 608; 1988, c. 891, ¬ß 10.1-810; 1989, c. 656.&lt;/p&gt;</t>
  </si>
  <si>
    <t>¬ß 10.1-2210</t>
  </si>
  <si>
    <t>Erection of markers by local governing bodies.</t>
  </si>
  <si>
    <t>&lt;p&gt;A. The governing body of any county, city or town may, at its own expense, have erected a historical marker commemorating any person, event or place upon any public street, road or highway within its boundaries, provided that the person, event or place to be commemorated is identified with or representative of a local aspect of history. The governing body, or its duly authorized agent, shall first determine, on the basis of documented research, that the text of the marker appears to be true and correct. The local markers shall differ in style and appearance from state historical markers, and shall display, on the face of the markers, prominent notice of the governing body, or its agent, which approved the text of the marker. Design, appearance and size and height specifications for local markers shall be reviewed and approved by the Board.&lt;/p&gt;&lt;p&gt;B. If the person, event or place to be commemorated is prominently identified with, or best representative of a major aspect of state or national history, then the text of the marker shall be approved as provided in ¬ß &lt;a href='http://law.lis.virginia.gov/vacode/10.1-2209/'&gt;10.1-2209&lt;/a&gt;.&lt;/p&gt;&lt;p&gt;1970, c. 606, ¬ß 10-145.6; 1976, c. 88; 1988, c. 891, ¬ß 10.1-811; 1989, c. 656.&lt;/p&gt;</t>
  </si>
  <si>
    <t>¬ß 10.1-2211</t>
  </si>
  <si>
    <t>Disbursement of funds appropriated for caring for Confederate cemeteries and graves.</t>
  </si>
  <si>
    <t>&lt;p&gt;A. At the direction of the Director, the Comptroller of the Commonwealth is instructed and empowered to draw annual warrants upon the State Treasurer from any sums that may be provided in the general appropriation act, in favor of the treasurers of the Confederate memorial associations and chapters of the United Daughters of the Confederacy set forth in subsection B of this section. Such sums shall be expended by the associations and organizations for the routine maintenance of their respective Confederate cemeteries and graves and for the graves of Confederate soldiers and sailors not otherwise cared for in other cemeteries, and in erecting and caring for markers, memorials, and monuments to the memory of such soldiers and sailors. All such associations and organizations, through their proper officers, are required after July 1 of each year to submit to the Director a certified statement that the funds appropriated to the association or organization in the preceding fiscal year were or will be expended for the routine maintenance of cemeteries specified in this section and the graves of Confederate soldiers and sailors and in erecting and caring for markers, memorials and monuments to the memory of such soldiers and sailors. An association or organization failing to comply with any of the requirements of this section shall be prohibited from receiving moneys allocated under this section for all subsequent fiscal years until the association or organization fully complies with the requirements.&lt;/p&gt;&lt;p&gt;B. Allocation of appropriations made pursuant to this section shall be based on the number of graves, monuments and markers as set forth opposite the association's or organization's name, or as documented by each association or organization multiplied by the rate of $5 or the average actual cost of routine maintenance, whichever is greater, for each grave, monument or marker in the care of a Confederate memorial association or chapter of the United Daughters of the Confederacy. For the purposes of this section the "average actual cost of care" shall be determined by the Department in a biennial survey of at least four properly maintained cemeteries, each located in a different geographical region of the Commonwealth.&lt;/p&gt;&lt;table style="table-layout: auto;" data-mce-style="table-layout: auto;" class="mce-item-table"&gt;&lt;thead&gt;&lt;tr&gt;&lt;td style="vertical-align: top; margin-right: 4px;" class="hiddenTable" data-mce-style="vertical-align: top; margin-right: 4px;"&gt;a&lt;/td&gt;&lt;td style="width: 598px;" class="TblLft" data-mce-style="width: 598px;"&gt;IN THE COUNTIES OF:&lt;/td&gt;&lt;td style="text-align: right;" class="TblRt" data-mce-style="text-align: right;"&gt;NUMBER:&lt;/td&gt;&lt;/tr&gt;&lt;/thead&gt;&lt;tbody&gt;&lt;tr&gt;&lt;td style="vertical-align: top; margin-right: 4px;" class="hiddenTable" data-mce-style="vertical-align: top; margin-right: 4px;"&gt;b&lt;/td&gt;&lt;td class="TblLft"&gt;&lt;p class="TblLft"&gt;Accomack&lt;/p&gt;&lt;/td&gt;&lt;td style="text-align: right;" data-mce-style="text-align: right;"&gt;&lt;/td&gt;&lt;/tr&gt;&lt;tr&gt;&lt;td style="vertical-align: top; margin-right: 4px;" class="hiddenTable" data-mce-style="vertical-align: top; margin-right: 4px;"&gt;c&lt;/td&gt;&lt;td indent="0" class="tblbi1" class="tblbi1" data-mce-indent="0" class="tblbi1"&gt;Robert E. Lee Chapter, U.D.C., Belle Haven&lt;/td&gt;&lt;td style="text-align: right;" class="TblRt" data-mce-style="text-align: right;"&gt;10&lt;/td&gt;&lt;/tr&gt;&lt;tr&gt;&lt;td style="vertical-align: top; margin-right: 4px;" class="hiddenTable" data-mce-style="vertical-align: top; margin-right: 4px;"&gt;d&lt;/td&gt;&lt;td class="TblLft"&gt;&lt;p class="TblLft"&gt;Albemarle&lt;/p&gt;&lt;/td&gt;&lt;td style="text-align: right;" class="TblRt" data-mce-style="text-align: right;"&gt;&lt;/td&gt;&lt;/tr&gt;&lt;tr&gt;&lt;td style="vertical-align: top; margin-right: 4px;" class="hiddenTable" data-mce-style="vertical-align: top; margin-right: 4px;"&gt;e&lt;/td&gt;&lt;td indent="0" class="tblbi1" class="tblbi1" data-mce-indent="0" class="tblbi1"&gt;&lt;p class="TblLft"&gt;Albemarle Chapter, U.D.C.&lt;/p&gt;&lt;/td&gt;&lt;td style="text-align: right;" class="TblRt" data-mce-style="text-align: right;"&gt;50&lt;/td&gt;&lt;/tr&gt;&lt;tr&gt;&lt;td style="vertical-align: top; margin-right: 4px;" class="hiddenTable" data-mce-style="vertical-align: top; margin-right: 4px;"&gt;f&lt;/td&gt;&lt;td indent="0" class="tblbi1" class="tblbi1" data-mce-indent="0" class="tblbi1"&gt;Mountain Plain Cemetery, Crozet&lt;/td&gt;&lt;td style="text-align: right;" class="TblRt" data-mce-style="text-align: right;"&gt;15&lt;/td&gt;&lt;/tr&gt;&lt;tr&gt;&lt;td style="vertical-align: top; margin-right: 4px;" class="hiddenTable" data-mce-style="vertical-align: top; margin-right: 4px;"&gt;g&lt;/td&gt;&lt;td indent="0" class="tblbi1" class="tblbi1" data-mce-indent="0" class="tblbi1"&gt;Mt. Zion United Methodist Church, Esmont&lt;/td&gt;&lt;td style="text-align: right;" class="TblRt" data-mce-style="text-align: right;"&gt;10&lt;/td&gt;&lt;/tr&gt;&lt;tr&gt;&lt;td style="vertical-align: top; margin-right: 4px;" class="hiddenTable" data-mce-style="vertical-align: top; margin-right: 4px;"&gt;h&lt;/td&gt;&lt;td indent="0" class="tblbi1" class="tblbi1" data-mce-indent="0" class="tblbi1"&gt;Scottsville Chapter, U.D.C.&lt;/td&gt;&lt;td style="text-align: right;" class="TblRt" data-mce-style="text-align: right;"&gt;40&lt;/td&gt;&lt;/tr&gt;&lt;tr&gt;&lt;td style="vertical-align: top; margin-right: 4px;" class="hiddenTable" data-mce-style="vertical-align: top; margin-right: 4px;"&gt;i&lt;/td&gt;&lt;td indent="0" class="tblbi1" class="tblbi1" data-mce-indent="0" class="tblbi1"&gt;Westerly Chapel Cemetery, Free Union&lt;/td&gt;&lt;td style="text-align: right;" class="TblRt" data-mce-style="text-align: right;"&gt;15&lt;/td&gt;&lt;/tr&gt;&lt;tr&gt;&lt;td style="vertical-align: top; margin-right: 4px;" class="hiddenTable" data-mce-style="vertical-align: top; margin-right: 4px;"&gt;j&lt;/td&gt;&lt;td&gt;Amelia&lt;/td&gt;&lt;td style="text-align: right;" data-mce-style="text-align: right;"&gt;&lt;/td&gt;&lt;/tr&gt;&lt;tr&gt;&lt;td style="vertical-align: top; margin-right: 4px;" class="hiddenTable" data-mce-style="vertical-align: top; margin-right: 4px;"&gt;k&lt;/td&gt;&lt;td indent="0" class="tblbi1" data-mce-indent="0" class="tblbi1"&gt;Grub Hill Church&lt;/td&gt;&lt;td style="text-align: right;" data-mce-style="text-align: right;"&gt;10&lt;/td&gt;&lt;/tr&gt;&lt;tr&gt;&lt;td style="vertical-align: top; margin-right: 4px;" class="hiddenTable" data-mce-style="vertical-align: top; margin-right: 4px;"&gt;l&lt;/td&gt;&lt;td&gt;Appomattox&lt;/td&gt;&lt;td style="text-align: right;" data-mce-style="text-align: right;"&gt;&lt;/td&gt;&lt;/tr&gt;&lt;tr&gt;&lt;td style="vertical-align: top; margin-right: 4px;" class="hiddenTable" data-mce-style="vertical-align: top; margin-right: 4px;"&gt;m&lt;/td&gt;&lt;td indent="0" class="tblbi1" data-mce-indent="0" class="tblbi1"&gt;Appomattox Chapter, U.D.C.&lt;/td&gt;&lt;td style="text-align: right;" data-mce-style="text-align: right;"&gt;50&lt;/td&gt;&lt;/tr&gt;&lt;tr&gt;&lt;td style="vertical-align: top; margin-right: 4px;" class="hiddenTable" data-mce-style="vertical-align: top; margin-right: 4px;"&gt;n&lt;/td&gt;&lt;td&gt;Augusta&lt;/td&gt;&lt;td style="text-align: right;" data-mce-style="text-align: right;"&gt;&lt;/td&gt;&lt;/tr&gt;&lt;tr&gt;&lt;td style="vertical-align: top; margin-right: 4px;" class="hiddenTable" data-mce-style="vertical-align: top; margin-right: 4px;"&gt;o&lt;/td&gt;&lt;td indent="0" class="tblbi1" data-mce-indent="0" class="tblbi1"&gt;Augusta Stone Presbyterian Church Cemetery&lt;/td&gt;&lt;td style="text-align: right;" data-mce-style="text-align: right;"&gt;40&lt;/td&gt;&lt;/tr&gt;&lt;tr&gt;&lt;td style="vertical-align: top; margin-right: 4px;" class="hiddenTable" data-mce-style="vertical-align: top; margin-right: 4px;"&gt;p&lt;/td&gt;&lt;td indent="0" class="tblbi1" data-mce-indent="0" class="tblbi1"&gt;Salem Lutheran Church Cemetery&lt;/td&gt;&lt;td style="text-align: right;" data-mce-style="text-align: right;"&gt;37&lt;/td&gt;&lt;/tr&gt;&lt;tr&gt;&lt;td style="vertical-align: top; margin-right: 4px;" class="hiddenTable" data-mce-style="vertical-align: top; margin-right: 4px;"&gt;q&lt;/td&gt;&lt;td indent="0" class="tblbi1" data-mce-indent="0" class="tblbi1"&gt;Trinity Lutheran Church Cemetery&lt;/td&gt;&lt;td style="text-align: right;" data-mce-style="text-align: right;"&gt;13&lt;/td&gt;&lt;/tr&gt;&lt;tr&gt;&lt;td style="vertical-align: top; margin-right: 4px;" class="hiddenTable" data-mce-style="vertical-align: top; margin-right: 4px;"&gt;r&lt;/td&gt;&lt;td&gt;Botetourt&lt;/td&gt;&lt;td style="text-align: right;" data-mce-style="text-align: right;"&gt;&lt;/td&gt;&lt;/tr&gt;&lt;tr&gt;&lt;td style="vertical-align: top; margin-right: 4px;" class="hiddenTable" data-mce-style="vertical-align: top; margin-right: 4px;"&gt;s&lt;/td&gt;&lt;td indent="0" class="tblbi1" data-mce-indent="0" class="tblbi1"&gt;Fairview Cemetery Association, Inc.&lt;/td&gt;&lt;td style="text-align: right;" data-mce-style="text-align: right;"&gt;20&lt;/td&gt;&lt;/tr&gt;&lt;tr&gt;&lt;td style="vertical-align: top; margin-right: 4px;" class="hiddenTable" data-mce-style="vertical-align: top; margin-right: 4px;"&gt;t&lt;/td&gt;&lt;td indent="0" class="tblbi1" data-mce-indent="0" class="tblbi1"&gt;Glade Creek Cemetery Corporation&lt;/td&gt;&lt;td style="text-align: right;" data-mce-style="text-align: right;"&gt;10&lt;/td&gt;&lt;/tr&gt;&lt;tr&gt;&lt;td style="vertical-align: top; margin-right: 4px;" class="hiddenTable" data-mce-style="vertical-align: top; margin-right: 4px;"&gt;u&lt;/td&gt;&lt;td&gt;Buchanan&lt;/td&gt;&lt;td style="text-align: right;" data-mce-style="text-align: right;"&gt;&lt;/td&gt;&lt;/tr&gt;&lt;tr&gt;&lt;td style="vertical-align: top; margin-right: 4px;" class="hiddenTable" data-mce-style="vertical-align: top; margin-right: 4px;"&gt;v&lt;/td&gt;&lt;td indent="0" class="tblbi1" data-mce-indent="0" class="tblbi1"&gt;Ratliff&lt;/td&gt;&lt;td style="text-align: right;" data-mce-style="text-align: right;"&gt;30&lt;/td&gt;&lt;/tr&gt;&lt;tr&gt;&lt;td style="vertical-align: top; margin-right: 4px;" class="hiddenTable" data-mce-style="vertical-align: top; margin-right: 4px;"&gt;w&lt;/td&gt;&lt;td&gt;Carroll&lt;/td&gt;&lt;td style="text-align: right;" data-mce-style="text-align: right;"&gt;&lt;/td&gt;&lt;/tr&gt;&lt;tr&gt;&lt;td style="vertical-align: top; margin-right: 4px;" class="hiddenTable" data-mce-style="vertical-align: top; margin-right: 4px;"&gt;x&lt;/td&gt;&lt;td indent="0" class="tblbi1" data-mce-indent="0" class="tblbi1"&gt;Floyd Webb Cemetery&lt;/td&gt;&lt;td style="text-align: right;" data-mce-style="text-align: right;"&gt;16&lt;/td&gt;&lt;/tr&gt;&lt;tr&gt;&lt;td style="vertical-align: top; margin-right: 4px;" class="hiddenTable" data-mce-style="vertical-align: top; margin-right: 4px;"&gt;y&lt;/td&gt;&lt;td indent="0" class="tblbi1" data-mce-indent="0" class="tblbi1"&gt;Robinson Cemetery&lt;/td&gt;&lt;td style="text-align: right;" data-mce-style="text-align: right;"&gt;10&lt;/td&gt;&lt;/tr&gt;&lt;tr&gt;&lt;td style="vertical-align: top; margin-right: 4px;" class="hiddenTable" data-mce-style="vertical-align: top; margin-right: 4px;"&gt;z&lt;/td&gt;&lt;td indent="0" class="tblbi1" data-mce-indent="0" class="tblbi1"&gt;Worrell Cemetery&lt;/td&gt;&lt;td style="text-align: right;" data-mce-style="text-align: right;"&gt;10&lt;/td&gt;&lt;/tr&gt;&lt;tr&gt;&lt;td style="vertical-align: top; margin-right: 4px;" class="hiddenTable" data-mce-style="vertical-align: top; margin-right: 4px;"&gt;aa&lt;/td&gt;&lt;td&gt;Charles City County&lt;/td&gt;&lt;td style="text-align: right;" data-mce-style="text-align: right;"&gt;&lt;/td&gt;&lt;/tr&gt;&lt;tr&gt;&lt;td style="vertical-align: top; margin-right: 4px;" class="hiddenTable" data-mce-style="vertical-align: top; margin-right: 4px;"&gt;ab&lt;/td&gt;&lt;td indent="0" class="tblbi1" data-mce-indent="0" class="tblbi1"&gt;Salem Church Cemetery&lt;/td&gt;&lt;td style="text-align: right;" data-mce-style="text-align: right;"&gt;35&lt;/td&gt;&lt;/tr&gt;&lt;tr&gt;&lt;td style="vertical-align: top; margin-right: 4px;" class="hiddenTable" data-mce-style="vertical-align: top; margin-right: 4px;"&gt;ac&lt;/td&gt;&lt;td&gt;Chesterfield&lt;/td&gt;&lt;td style="text-align: right;" data-mce-style="text-align: right;"&gt;&lt;/td&gt;&lt;/tr&gt;&lt;tr&gt;&lt;td style="vertical-align: top; margin-right: 4px;" class="hiddenTable" data-mce-style="vertical-align: top; margin-right: 4px;"&gt;ad&lt;/td&gt;&lt;td indent="0" class="tblbi1" data-mce-indent="0" class="tblbi1"&gt;Ettrick Cemetery&lt;/td&gt;&lt;td style="text-align: right;" data-mce-style="text-align: right;"&gt;47&lt;/td&gt;&lt;/tr&gt;&lt;tr&gt;&lt;td style="vertical-align: top; margin-right: 4px;" class="hiddenTable" data-mce-style="vertical-align: top; margin-right: 4px;"&gt;ae&lt;/td&gt;&lt;td indent="0" class="tblbi1" data-mce-indent="0" class="tblbi1"&gt;Skinquarter Baptist Church Cemetery&lt;/td&gt;&lt;td style="text-align: right;" data-mce-style="text-align: right;"&gt;15&lt;/td&gt;&lt;/tr&gt;&lt;tr&gt;&lt;td style="vertical-align: top; margin-right: 4px;" class="hiddenTable" data-mce-style="vertical-align: top; margin-right: 4px;"&gt;af&lt;/td&gt;&lt;td&gt;Craig&lt;/td&gt;&lt;td style="text-align: right;" data-mce-style="text-align: right;"&gt;&lt;/td&gt;&lt;/tr&gt;&lt;tr&gt;&lt;td style="vertical-align: top; margin-right: 4px;" class="hiddenTable" data-mce-style="vertical-align: top; margin-right: 4px;"&gt;ag&lt;/td&gt;&lt;td indent="0" class="tblbi1" data-mce-indent="0" class="tblbi1"&gt;Archibald A. Caldwell Cemetery&lt;/td&gt;&lt;td style="text-align: right;" data-mce-style="text-align: right;"&gt;4&lt;/td&gt;&lt;/tr&gt;&lt;tr&gt;&lt;td style="vertical-align: top; margin-right: 4px;" class="hiddenTable" data-mce-style="vertical-align: top; margin-right: 4px;"&gt;ah&lt;/td&gt;&lt;td&gt;Culpeper&lt;/td&gt;&lt;td style="text-align: right;" data-mce-style="text-align: right;"&gt;&lt;/td&gt;&lt;/tr&gt;&lt;tr&gt;&lt;td style="vertical-align: top; margin-right: 4px;" class="hiddenTable" data-mce-style="vertical-align: top; margin-right: 4px;"&gt;ai&lt;/td&gt;&lt;td indent="0" class="tblbi1" data-mce-indent="0" class="tblbi1"&gt;Culpeper Chapter, U.D.C.&lt;/td&gt;&lt;td style="text-align: right;" data-mce-style="text-align: right;"&gt;10&lt;/td&gt;&lt;/tr&gt;&lt;tr&gt;&lt;td style="vertical-align: top; margin-right: 4px;" class="hiddenTable" data-mce-style="vertical-align: top; margin-right: 4px;"&gt;aj&lt;/td&gt;&lt;td&gt;Dinwiddie&lt;/td&gt;&lt;td style="text-align: right;" data-mce-style="text-align: right;"&gt;&lt;/td&gt;&lt;/tr&gt;&lt;tr&gt;&lt;td style="vertical-align: top; margin-right: 4px;" class="hiddenTable" data-mce-style="vertical-align: top; margin-right: 4px;"&gt;ak&lt;/td&gt;&lt;td indent="0" class="tblbi1" data-mce-indent="0" class="tblbi1"&gt;Dinwiddie Confederate Memorial Association&lt;/td&gt;&lt;td style="text-align: right;" data-mce-style="text-align: right;"&gt;15&lt;/td&gt;&lt;/tr&gt;&lt;tr&gt;&lt;td style="vertical-align: top; margin-right: 4px;" class="hiddenTable" data-mce-style="vertical-align: top; margin-right: 4px;"&gt;al&lt;/td&gt;&lt;td&gt;Fairfax&lt;/td&gt;&lt;td style="text-align: right;" data-mce-style="text-align: right;"&gt;&lt;/td&gt;&lt;/tr&gt;&lt;tr&gt;&lt;td style="vertical-align: top; margin-right: 4px;" class="hiddenTable" data-mce-style="vertical-align: top; margin-right: 4px;"&gt;am&lt;/td&gt;&lt;td indent="0" class="tblbi1" data-mce-indent="0" class="tblbi1"&gt;Fairfax Chapter, U.D.C.&lt;/td&gt;&lt;td style="text-align: right;" data-mce-style="text-align: right;"&gt;15&lt;/td&gt;&lt;/tr&gt;&lt;tr&gt;&lt;td style="vertical-align: top; margin-right: 4px;" class="hiddenTable" data-mce-style="vertical-align: top; margin-right: 4px;"&gt;an&lt;/td&gt;&lt;td indent="0" class="tblbi1" data-mce-indent="0" class="tblbi1"&gt;Robert E. Lee Chapter No. 56&lt;/td&gt;&lt;td style="text-align: right;" data-mce-style="text-align: right;"&gt;36&lt;/td&gt;&lt;/tr&gt;&lt;tr&gt;&lt;td style="vertical-align: top; margin-right: 4px;" class="hiddenTable" data-mce-style="vertical-align: top; margin-right: 4px;"&gt;ao&lt;/td&gt;&lt;td&gt;Fauquier&lt;/td&gt;&lt;td style="text-align: right;" data-mce-style="text-align: right;"&gt;&lt;/td&gt;&lt;/tr&gt;&lt;tr&gt;&lt;td style="vertical-align: top; margin-right: 4px;" class="hiddenTable" data-mce-style="vertical-align: top; margin-right: 4px;"&gt;ap&lt;/td&gt;&lt;td indent="0" class="tblbi1" data-mce-indent="0" class="tblbi1"&gt;Black Horse Chapter, U.D.C.&lt;/td&gt;&lt;td style="text-align: right;" data-mce-style="text-align: right;"&gt;10&lt;/td&gt;&lt;/tr&gt;&lt;tr&gt;&lt;td style="vertical-align: top; margin-right: 4px;" class="hiddenTable" data-mce-style="vertical-align: top; margin-right: 4px;"&gt;aq&lt;/td&gt;&lt;td indent="0" class="tblbi1" data-mce-indent="0" class="tblbi1"&gt;Marshall Cemetery&lt;/td&gt;&lt;td style="text-align: right;" data-mce-style="text-align: right;"&gt;10&lt;/td&gt;&lt;/tr&gt;&lt;tr&gt;&lt;td style="vertical-align: top; margin-right: 4px;" class="hiddenTable" data-mce-style="vertical-align: top; margin-right: 4px;"&gt;ar&lt;/td&gt;&lt;td indent="0" class="tblbi1" data-mce-indent="0" class="tblbi1"&gt;Piedmont Chapter, U.D.C.&lt;/td&gt;&lt;td style="text-align: right;" data-mce-style="text-align: right;"&gt;10&lt;/td&gt;&lt;/tr&gt;&lt;tr&gt;&lt;td style="vertical-align: top; margin-right: 4px;" class="hiddenTable" data-mce-style="vertical-align: top; margin-right: 4px;"&gt;as&lt;/td&gt;&lt;td indent="0" class="tblbi1" data-mce-indent="0" class="tblbi1"&gt;Upperville Methodist Church Cemetery&lt;/td&gt;&lt;td style="text-align: right;" data-mce-style="text-align: right;"&gt;10&lt;/td&gt;&lt;/tr&gt;&lt;tr&gt;&lt;td style="vertical-align: top; margin-right: 4px;" class="hiddenTable" data-mce-style="vertical-align: top; margin-right: 4px;"&gt;at&lt;/td&gt;&lt;td&gt;Floyd&lt;/td&gt;&lt;td style="text-align: right;" data-mce-style="text-align: right;"&gt;&lt;/td&gt;&lt;/tr&gt;&lt;tr&gt;&lt;td style="vertical-align: top; margin-right: 4px;" class="hiddenTable" data-mce-style="vertical-align: top; margin-right: 4px;"&gt;au&lt;/td&gt;&lt;td indent="0" class="tblbi1" data-mce-indent="0" class="tblbi1"&gt;Floyd County Confederate Memorial Association&lt;/td&gt;&lt;td style="text-align: right;" data-mce-style="text-align: right;"&gt;20&lt;/td&gt;&lt;/tr&gt;&lt;tr&gt;&lt;td style="vertical-align: top; margin-right: 4px;" class="hiddenTable" data-mce-style="vertical-align: top; margin-right: 4px;"&gt;av&lt;/td&gt;&lt;td indent="0" class="tblbi1" data-mce-indent="0" class="tblbi1"&gt;Southward Cemetery&lt;/td&gt;&lt;td style="text-align: right;" data-mce-style="text-align: right;"&gt;10&lt;/td&gt;&lt;/tr&gt;&lt;tr&gt;&lt;td style="vertical-align: top; margin-right: 4px;" class="hiddenTable" data-mce-style="vertical-align: top; margin-right: 4px;"&gt;aw&lt;/td&gt;&lt;td&gt;Giles&lt;/td&gt;&lt;td style="text-align: right;" data-mce-style="text-align: right;"&gt;&lt;/td&gt;&lt;/tr&gt;&lt;tr&gt;&lt;td style="vertical-align: top; margin-right: 4px;" class="hiddenTable" data-mce-style="vertical-align: top; margin-right: 4px;"&gt;ax&lt;/td&gt;&lt;td indent="0" class="tblbi1" data-mce-indent="0" class="tblbi1"&gt;McComas Chapter, U.D.C.&lt;/td&gt;&lt;td style="text-align: right;" data-mce-style="text-align: right;"&gt;15&lt;/td&gt;&lt;/tr&gt;&lt;tr&gt;&lt;td style="vertical-align: top; margin-right: 4px;" class="hiddenTable" data-mce-style="vertical-align: top; margin-right: 4px;"&gt;ay&lt;/td&gt;&lt;td&gt;Goochland&lt;/td&gt;&lt;td style="text-align: right;" data-mce-style="text-align: right;"&gt;&lt;/td&gt;&lt;/tr&gt;&lt;tr&gt;&lt;td style="vertical-align: top; margin-right: 4px;" class="hiddenTable" data-mce-style="vertical-align: top; margin-right: 4px;"&gt;az&lt;/td&gt;&lt;td indent="0" class="tblbi1" data-mce-indent="0" class="tblbi1"&gt;Goochland Chapter, U.D.C.&lt;/td&gt;&lt;td style="text-align: right;" data-mce-style="text-align: right;"&gt;15&lt;/td&gt;&lt;/tr&gt;&lt;tr&gt;&lt;td style="vertical-align: top; margin-right: 4px;" class="hiddenTable" data-mce-style="vertical-align: top; margin-right: 4px;"&gt;ba&lt;/td&gt;&lt;td&gt;Grayson&lt;/td&gt;&lt;td style="text-align: right;" data-mce-style="text-align: right;"&gt;&lt;/td&gt;&lt;/tr&gt;&lt;tr&gt;&lt;td style="vertical-align: top; margin-right: 4px;" class="hiddenTable" data-mce-style="vertical-align: top; margin-right: 4px;"&gt;bb&lt;/td&gt;&lt;td indent="0" class="tblbi1" data-mce-indent="0" class="tblbi1"&gt;A. B. Cox Cemetery&lt;/td&gt;&lt;td style="text-align: right;" data-mce-style="text-align: right;"&gt;10&lt;/td&gt;&lt;/tr&gt;&lt;tr&gt;&lt;td style="vertical-align: top; margin-right: 4px;" class="hiddenTable" data-mce-style="vertical-align: top; margin-right: 4px;"&gt;bc&lt;/td&gt;&lt;td indent="0" class="tblbi1" data-mce-indent="0" class="tblbi1"&gt;Atkins Memorial Cemetery&lt;/td&gt;&lt;td style="text-align: right;" data-mce-style="text-align: right;"&gt;10&lt;/td&gt;&lt;/tr&gt;&lt;tr&gt;&lt;td style="vertical-align: top; margin-right: 4px;" class="hiddenTable" data-mce-style="vertical-align: top; margin-right: 4px;"&gt;bd&lt;/td&gt;&lt;td indent="0" class="tblbi1" data-mce-indent="0" class="tblbi1"&gt;Bethel Church Cemetery&lt;/td&gt;&lt;td style="text-align: right;" data-mce-style="text-align: right;"&gt;10&lt;/td&gt;&lt;/tr&gt;&lt;tr&gt;&lt;td style="vertical-align: top; margin-right: 4px;" class="hiddenTable" data-mce-style="vertical-align: top; margin-right: 4px;"&gt;be&lt;/td&gt;&lt;td indent="0" class="tblbi1" data-mce-indent="0" class="tblbi1"&gt;Bridlecreek Cemetery&lt;/td&gt;&lt;td style="text-align: right;" data-mce-style="text-align: right;"&gt;10&lt;/td&gt;&lt;/tr&gt;&lt;tr&gt;&lt;td style="vertical-align: top; margin-right: 4px;" class="hiddenTable" data-mce-style="vertical-align: top; margin-right: 4px;"&gt;bf&lt;/td&gt;&lt;td indent="0" class="tblbi1" data-mce-indent="0" class="tblbi1"&gt;Camet B. Cox Cemetery&lt;/td&gt;&lt;td style="text-align: right;" data-mce-style="text-align: right;"&gt;10&lt;/td&gt;&lt;/tr&gt;&lt;tr&gt;&lt;td style="vertical-align: top; margin-right: 4px;" class="hiddenTable" data-mce-style="vertical-align: top; margin-right: 4px;"&gt;bg&lt;/td&gt;&lt;td indent="0" class="tblbi1" data-mce-indent="0" class="tblbi1"&gt;Comer's Rock Cemetery&lt;/td&gt;&lt;td style="text-align: right;" data-mce-style="text-align: right;"&gt;10&lt;/td&gt;&lt;/tr&gt;&lt;tr&gt;&lt;td style="vertical-align: top; margin-right: 4px;" class="hiddenTable" data-mce-style="vertical-align: top; margin-right: 4px;"&gt;bh&lt;/td&gt;&lt;td indent="0" class="tblbi1" data-mce-indent="0" class="tblbi1"&gt;Cox's Chapel&lt;/td&gt;&lt;td style="text-align: right;" data-mce-style="text-align: right;"&gt;10&lt;/td&gt;&lt;/tr&gt;&lt;tr&gt;&lt;td style="vertical-align: top; margin-right: 4px;" class="hiddenTable" data-mce-style="vertical-align: top; margin-right: 4px;"&gt;bi&lt;/td&gt;&lt;td indent="0" class="tblbi1" data-mce-indent="0" class="tblbi1"&gt;Fellowship Baptist Cemetery&lt;/td&gt;&lt;td style="text-align: right;" data-mce-style="text-align: right;"&gt;10&lt;/td&gt;&lt;/tr&gt;&lt;tr&gt;&lt;td style="vertical-align: top; margin-right: 4px;" class="hiddenTable" data-mce-style="vertical-align: top; margin-right: 4px;"&gt;bj&lt;/td&gt;&lt;td indent="0" class="tblbi1" data-mce-indent="0" class="tblbi1"&gt;Fries Ridge Cemetery&lt;/td&gt;&lt;td style="text-align: right;" data-mce-style="text-align: right;"&gt;10&lt;/td&gt;&lt;/tr&gt;&lt;tr&gt;&lt;td style="vertical-align: top; margin-right: 4px;" class="hiddenTable" data-mce-style="vertical-align: top; margin-right: 4px;"&gt;bk&lt;/td&gt;&lt;td indent="0" class="tblbi1" data-mce-indent="0" class="tblbi1"&gt;Forest Cemetery&lt;/td&gt;&lt;td style="text-align: right;" data-mce-style="text-align: right;"&gt;10&lt;/td&gt;&lt;/tr&gt;&lt;tr&gt;&lt;td style="vertical-align: top; margin-right: 4px;" class="hiddenTable" data-mce-style="vertical-align: top; margin-right: 4px;"&gt;bl&lt;/td&gt;&lt;td indent="0" class="tblbi1" data-mce-indent="0" class="tblbi1"&gt;Fox Creek Cemetery&lt;/td&gt;&lt;td style="text-align: right;" data-mce-style="text-align: right;"&gt;10&lt;/td&gt;&lt;/tr&gt;&lt;tr&gt;&lt;td style="vertical-align: top; margin-right: 4px;" class="hiddenTable" data-mce-style="vertical-align: top; margin-right: 4px;"&gt;bm&lt;/td&gt;&lt;td indent="0" class="tblbi1" data-mce-indent="0" class="tblbi1"&gt;Funk Cemetery&lt;/td&gt;&lt;td style="text-align: right;" data-mce-style="text-align: right;"&gt;10&lt;/td&gt;&lt;/tr&gt;&lt;tr&gt;&lt;td style="vertical-align: top; margin-right: 4px;" class="hiddenTable" data-mce-style="vertical-align: top; margin-right: 4px;"&gt;bn&lt;/td&gt;&lt;td indent="0" class="tblbi1" data-mce-indent="0" class="tblbi1"&gt;Gold Hill Cemetery&lt;/td&gt;&lt;td style="text-align: right;" data-mce-style="text-align: right;"&gt;10&lt;/td&gt;&lt;/tr&gt;&lt;tr&gt;&lt;td style="vertical-align: top; margin-right: 4px;" class="hiddenTable" data-mce-style="vertical-align: top; margin-right: 4px;"&gt;bo&lt;/td&gt;&lt;td indent="0" class="tblbi1" data-mce-indent="0" class="tblbi1"&gt;Grubbs Chapel Cemetery&lt;/td&gt;&lt;td style="text-align: right;" data-mce-style="text-align: right;"&gt;10&lt;/td&gt;&lt;/tr&gt;&lt;tr&gt;&lt;td style="vertical-align: top; margin-right: 4px;" class="hiddenTable" data-mce-style="vertical-align: top; margin-right: 4px;"&gt;bp&lt;/td&gt;&lt;td indent="0" class="tblbi1" data-mce-indent="0" class="tblbi1"&gt;Hale Cemetery&lt;/td&gt;&lt;td style="text-align: right;" data-mce-style="text-align: right;"&gt;15&lt;/td&gt;&lt;/tr&gt;&lt;tr&gt;&lt;td style="vertical-align: top; margin-right: 4px;" class="hiddenTable" data-mce-style="vertical-align: top; margin-right: 4px;"&gt;bq&lt;/td&gt;&lt;td indent="0" class="tblbi1" data-mce-indent="0" class="tblbi1"&gt;Hines Branch Cemetery&lt;/td&gt;&lt;td style="text-align: right;" data-mce-style="text-align: right;"&gt;10&lt;/td&gt;&lt;/tr&gt;&lt;tr&gt;&lt;td style="vertical-align: top; margin-right: 4px;" class="hiddenTable" data-mce-style="vertical-align: top; margin-right: 4px;"&gt;br&lt;/td&gt;&lt;td indent="0" class="tblbi1" data-mce-indent="0" class="tblbi1"&gt;Independence Cemetery&lt;/td&gt;&lt;td style="text-align: right;" data-mce-style="text-align: right;"&gt;10&lt;/td&gt;&lt;/tr&gt;&lt;tr&gt;&lt;td style="vertical-align: top; margin-right: 4px;" class="hiddenTable" data-mce-style="vertical-align: top; margin-right: 4px;"&gt;bs&lt;/td&gt;&lt;td indent="0" class="tblbi1" data-mce-indent="0" class="tblbi1"&gt;Jerusalem Methodist Episcopal Church Cemetery&lt;/td&gt;&lt;td style="text-align: right;" data-mce-style="text-align: right;"&gt;10&lt;/td&gt;&lt;/tr&gt;&lt;tr&gt;&lt;td style="vertical-align: top; margin-right: 4px;" class="hiddenTable" data-mce-style="vertical-align: top; margin-right: 4px;"&gt;bt&lt;/td&gt;&lt;td indent="0" class="tblbi1" data-mce-indent="0" class="tblbi1"&gt;Lebanon Cemetery&lt;/td&gt;&lt;td style="text-align: right;" data-mce-style="text-align: right;"&gt;10&lt;/td&gt;&lt;/tr&gt;&lt;tr&gt;&lt;td style="vertical-align: top; margin-right: 4px;" class="hiddenTable" data-mce-style="vertical-align: top; margin-right: 4px;"&gt;bu&lt;/td&gt;&lt;td indent="0" class="tblbi1" data-mce-indent="0" class="tblbi1"&gt;Liberty Hill Cemetery&lt;/td&gt;&lt;td style="text-align: right;" data-mce-style="text-align: right;"&gt;15&lt;/td&gt;&lt;/tr&gt;&lt;tr&gt;&lt;td style="vertical-align: top; margin-right: 4px;" class="hiddenTable" data-mce-style="vertical-align: top; margin-right: 4px;"&gt;bv&lt;/td&gt;&lt;td indent="0" class="tblbi1" data-mce-indent="0" class="tblbi1"&gt;Long Branch Cemetery&lt;/td&gt;&lt;td style="text-align: right;" data-mce-style="text-align: right;"&gt;10&lt;/td&gt;&lt;/tr&gt;&lt;tr&gt;&lt;td style="vertical-align: top; margin-right: 4px;" class="hiddenTable" data-mce-style="vertical-align: top; margin-right: 4px;"&gt;bw&lt;/td&gt;&lt;td indent="0" class="tblbi1" data-mce-indent="0" class="tblbi1"&gt;McKenzie Cemetery&lt;/td&gt;&lt;td style="text-align: right;" data-mce-style="text-align: right;"&gt;10&lt;/td&gt;&lt;/tr&gt;&lt;tr&gt;&lt;td style="vertical-align: top; margin-right: 4px;" class="hiddenTable" data-mce-style="vertical-align: top; margin-right: 4px;"&gt;bx&lt;/td&gt;&lt;td indent="0" class="tblbi1" data-mce-indent="0" class="tblbi1"&gt;New Hope Cemetery&lt;/td&gt;&lt;td style="text-align: right;" data-mce-style="text-align: right;"&gt;10&lt;/td&gt;&lt;/tr&gt;&lt;tr&gt;&lt;td style="vertical-align: top; margin-right: 4px;" class="hiddenTable" data-mce-style="vertical-align: top; margin-right: 4px;"&gt;by&lt;/td&gt;&lt;td indent="0" class="tblbi1" data-mce-indent="0" class="tblbi1"&gt;Oak Grove Cemetery&lt;/td&gt;&lt;td style="text-align: right;" data-mce-style="text-align: right;"&gt;10&lt;/td&gt;&lt;/tr&gt;&lt;tr&gt;&lt;td style="vertical-align: top; margin-right: 4px;" class="hiddenTable" data-mce-style="vertical-align: top; margin-right: 4px;"&gt;bz&lt;/td&gt;&lt;td indent="0" class="tblbi1" data-mce-indent="0" class="tblbi1"&gt;Potato Creek Cemetery&lt;/td&gt;&lt;td style="text-align: right;" data-mce-style="text-align: right;"&gt;10&lt;/td&gt;&lt;/tr&gt;&lt;tr&gt;&lt;td style="vertical-align: top; margin-right: 4px;" class="hiddenTable" data-mce-style="vertical-align: top; margin-right: 4px;"&gt;ca&lt;/td&gt;&lt;td indent="0" class="tblbi1" data-mce-indent="0" class="tblbi1"&gt;Pugh Cemetery&lt;/td&gt;&lt;td style="text-align: right;" data-mce-style="text-align: right;"&gt;10&lt;/td&gt;&lt;/tr&gt;&lt;tr&gt;&lt;td style="vertical-align: top; margin-right: 4px;" class="hiddenTable" data-mce-style="vertical-align: top; margin-right: 4px;"&gt;cb&lt;/td&gt;&lt;td indent="0" class="tblbi1" data-mce-indent="0" class="tblbi1"&gt;Rhudy Cemetery&lt;/td&gt;&lt;td style="text-align: right;" data-mce-style="text-align: right;"&gt;10&lt;/td&gt;&lt;/tr&gt;&lt;tr&gt;&lt;td style="vertical-align: top; margin-right: 4px;" class="hiddenTable" data-mce-style="vertical-align: top; margin-right: 4px;"&gt;cc&lt;/td&gt;&lt;td indent="0" class="tblbi1" data-mce-indent="0" class="tblbi1"&gt;Round Meadows Cemetery&lt;/td&gt;&lt;td style="text-align: right;" data-mce-style="text-align: right;"&gt;10&lt;/td&gt;&lt;/tr&gt;&lt;tr&gt;&lt;td style="vertical-align: top; margin-right: 4px;" class="hiddenTable" data-mce-style="vertical-align: top; margin-right: 4px;"&gt;cd&lt;/td&gt;&lt;td indent="0" class="tblbi1" data-mce-indent="0" class="tblbi1"&gt;Rugby Cemetery&lt;/td&gt;&lt;td style="text-align: right;" data-mce-style="text-align: right;"&gt;10&lt;/td&gt;&lt;/tr&gt;&lt;tr&gt;&lt;td style="vertical-align: top; margin-right: 4px;" class="hiddenTable" data-mce-style="vertical-align: top; margin-right: 4px;"&gt;ce&lt;/td&gt;&lt;td indent="0" class="tblbi1" data-mce-indent="0" class="tblbi1"&gt;Saddle Creek Cemetery&lt;/td&gt;&lt;td style="text-align: right;" data-mce-style="text-align: right;"&gt;10&lt;/td&gt;&lt;/tr&gt;&lt;tr&gt;&lt;td style="vertical-align: top; margin-right: 4px;" class="hiddenTable" data-mce-style="vertical-align: top; margin-right: 4px;"&gt;cf&lt;/td&gt;&lt;td indent="0" class="tblbi1" data-mce-indent="0" class="tblbi1"&gt;Sawyers Family Cemetery&lt;/td&gt;&lt;td style="text-align: right;" data-mce-style="text-align: right;"&gt;10&lt;/td&gt;&lt;/tr&gt;&lt;tr&gt;&lt;td style="vertical-align: top; margin-right: 4px;" class="hiddenTable" data-mce-style="vertical-align: top; margin-right: 4px;"&gt;cg&lt;/td&gt;&lt;td indent="0" class="tblbi1" data-mce-indent="0" class="tblbi1"&gt;Spring Valley Cemetery&lt;/td&gt;&lt;td style="text-align: right;" data-mce-style="text-align: right;"&gt;10&lt;/td&gt;&lt;/tr&gt;&lt;tr&gt;&lt;td style="vertical-align: top; margin-right: 4px;" class="hiddenTable" data-mce-style="vertical-align: top; margin-right: 4px;"&gt;ch&lt;/td&gt;&lt;td indent="0" class="tblbi1" data-mce-indent="0" class="tblbi1"&gt;Whitetop Cemetery&lt;/td&gt;&lt;td style="text-align: right;" data-mce-style="text-align: right;"&gt;10&lt;/td&gt;&lt;/tr&gt;&lt;tr&gt;&lt;td style="vertical-align: top; margin-right: 4px;" class="hiddenTable" data-mce-style="vertical-align: top; margin-right: 4px;"&gt;ci&lt;/td&gt;&lt;td&gt;Greene&lt;/td&gt;&lt;td style="text-align: right;" data-mce-style="text-align: right;"&gt;&lt;/td&gt;&lt;/tr&gt;&lt;tr&gt;&lt;td style="vertical-align: top; margin-right: 4px;" class="hiddenTable" data-mce-style="vertical-align: top; margin-right: 4px;"&gt;cj&lt;/td&gt;&lt;td indent="0" class="tblbi1" data-mce-indent="0" class="tblbi1"&gt;Gentry Methodist Church Cemetery&lt;/td&gt;&lt;td style="text-align: right;" data-mce-style="text-align: right;"&gt;10&lt;/td&gt;&lt;/tr&gt;&lt;tr&gt;&lt;td style="vertical-align: top; margin-right: 4px;" class="hiddenTable" data-mce-style="vertical-align: top; margin-right: 4px;"&gt;ck&lt;/td&gt;&lt;td&gt;Halifax&lt;/td&gt;&lt;td style="text-align: right;" data-mce-style="text-align: right;"&gt;&lt;/td&gt;&lt;/tr&gt;&lt;tr&gt;&lt;td style="vertical-align: top; margin-right: 4px;" class="hiddenTable" data-mce-style="vertical-align: top; margin-right: 4px;"&gt;cl&lt;/td&gt;&lt;td indent="0" class="tblbi1" data-mce-indent="0" class="tblbi1"&gt;Grace Churchyard, Inc., Seaton&lt;/td&gt;&lt;td style="text-align: right;" data-mce-style="text-align: right;"&gt;3&lt;/td&gt;&lt;/tr&gt;&lt;tr&gt;&lt;td style="vertical-align: top; margin-right: 4px;" class="hiddenTable" data-mce-style="vertical-align: top; margin-right: 4px;"&gt;cm&lt;/td&gt;&lt;td indent="0" class="tblbi1" data-mce-indent="0" class="tblbi1"&gt;Halifax Chapter, U.D.C.&lt;/td&gt;&lt;td style="text-align: right;" data-mce-style="text-align: right;"&gt;20&lt;/td&gt;&lt;/tr&gt;&lt;tr&gt;&lt;td style="vertical-align: top; margin-right: 4px;" class="hiddenTable" data-mce-style="vertical-align: top; margin-right: 4px;"&gt;cn&lt;/td&gt;&lt;td indent="0" class="tblbi1" data-mce-indent="0" class="tblbi1"&gt;St. John's Episcopal Church&lt;/td&gt;&lt;td style="text-align: right;" data-mce-style="text-align: right;"&gt;31&lt;/td&gt;&lt;/tr&gt;&lt;tr&gt;&lt;td style="vertical-align: top; margin-right: 4px;" class="hiddenTable" data-mce-style="vertical-align: top; margin-right: 4px;"&gt;co&lt;/td&gt;&lt;td&gt;Hanover&lt;/td&gt;&lt;td style="text-align: right;" data-mce-style="text-align: right;"&gt;&lt;/td&gt;&lt;/tr&gt;&lt;tr&gt;&lt;td style="vertical-align: top; margin-right: 4px;" class="hiddenTable" data-mce-style="vertical-align: top; margin-right: 4px;"&gt;cp&lt;/td&gt;&lt;td indent="0" class="tblbi1" data-mce-indent="0" class="tblbi1"&gt;Hanover Chapter, U.D.C.&lt;/td&gt;&lt;td style="text-align: right;" data-mce-style="text-align: right;"&gt;20&lt;/td&gt;&lt;/tr&gt;&lt;tr&gt;&lt;td style="vertical-align: top; margin-right: 4px;" class="hiddenTable" data-mce-style="vertical-align: top; margin-right: 4px;"&gt;cq&lt;/td&gt;&lt;td&gt;Henrico&lt;/td&gt;&lt;td style="text-align: right;" data-mce-style="text-align: right;"&gt;&lt;/td&gt;&lt;/tr&gt;&lt;tr&gt;&lt;td style="vertical-align: top; margin-right: 4px;" class="hiddenTable" data-mce-style="vertical-align: top; margin-right: 4px;"&gt;cr&lt;/td&gt;&lt;td indent="0" class="tblbi1" data-mce-indent="0" class="tblbi1"&gt;Emmanuel Episcopal Church at Brook Hill&lt;/td&gt;&lt;td style="text-align: right;" data-mce-style="text-align: right;"&gt;86&lt;/td&gt;&lt;/tr&gt;&lt;tr&gt;&lt;td style="vertical-align: top; margin-right: 4px;" class="hiddenTable" data-mce-style="vertical-align: top; margin-right: 4px;"&gt;cs&lt;/td&gt;&lt;td&gt;Isle of Wight&lt;/td&gt;&lt;td style="text-align: right;" data-mce-style="text-align: right;"&gt;&lt;/td&gt;&lt;/tr&gt;&lt;tr&gt;&lt;td style="vertical-align: top; margin-right: 4px;" class="hiddenTable" data-mce-style="vertical-align: top; margin-right: 4px;"&gt;ct&lt;/td&gt;&lt;td indent="0" class="tblbi1" data-mce-indent="0" class="tblbi1"&gt;Isle of Wight Chapter, U.D.C.&lt;/td&gt;&lt;td style="text-align: right;" data-mce-style="text-align: right;"&gt;20&lt;/td&gt;&lt;/tr&gt;&lt;tr&gt;&lt;td style="vertical-align: top; margin-right: 4px;" class="hiddenTable" data-mce-style="vertical-align: top; margin-right: 4px;"&gt;cu&lt;/td&gt;&lt;td&gt;Lee&lt;/td&gt;&lt;td style="text-align: right;" data-mce-style="text-align: right;"&gt;&lt;/td&gt;&lt;/tr&gt;&lt;tr&gt;&lt;td style="vertical-align: top; margin-right: 4px;" class="hiddenTable" data-mce-style="vertical-align: top; margin-right: 4px;"&gt;cv&lt;/td&gt;&lt;td indent="0" class="tblbi1" data-mce-indent="0" class="tblbi1"&gt;Light Horse Harry Lee Chapter, U.D.C.&lt;/td&gt;&lt;td style="text-align: right;" data-mce-style="text-align: right;"&gt;100&lt;/td&gt;&lt;/tr&gt;&lt;tr&gt;&lt;td style="vertical-align: top; margin-right: 4px;" class="hiddenTable" data-mce-style="vertical-align: top; margin-right: 4px;"&gt;cw&lt;/td&gt;&lt;td indent="0" class="tblbi1" data-mce-indent="0" class="tblbi1"&gt;Ely Cemetery&lt;/td&gt;&lt;td style="text-align: right;" data-mce-style="text-align: right;"&gt;30&lt;/td&gt;&lt;/tr&gt;&lt;tr&gt;&lt;td style="vertical-align: top; margin-right: 4px;" class="hiddenTable" data-mce-style="vertical-align: top; margin-right: 4px;"&gt;cx&lt;/td&gt;&lt;td&gt;Loudoun&lt;/td&gt;&lt;td style="text-align: right;" data-mce-style="text-align: right;"&gt;&lt;/td&gt;&lt;/tr&gt;&lt;tr&gt;&lt;td style="vertical-align: top; margin-right: 4px;" class="hiddenTable" data-mce-style="vertical-align: top; margin-right: 4px;"&gt;cy&lt;/td&gt;&lt;td indent="0" class="tblbi1" data-mce-indent="0" class="tblbi1"&gt;Ebenezer Cemetery&lt;/td&gt;&lt;</t>
  </si>
  <si>
    <t>¬ß 10.1-2211.1</t>
  </si>
  <si>
    <t>Disbursement of funds appropriated for caring for Revolutionary War cemeteries and graves.</t>
  </si>
  <si>
    <t>&lt;p&gt;A. At the direction of the Director, the Comptroller of the Commonwealth is instructed and empowered to draw annual warrants upon the State Treasurer from any sums that may be provided in the general appropriation act, in favor of the treasurers of the Virginia Society of the Sons of the American Revolution (VASSAR) and the Revolutionary War memorial associations caring for cemeteries as set forth in subsection B. Such sums shall be expended by the associations for the routine maintenance of their respective Revolutionary War cemeteries and graves and for the graves of Revolutionary War soldiers and sailors not otherwise cared for in other cemeteries and in erecting and caring for markers, memorials, and monuments to the memory of such soldiers, sailors, and persons rendering service to the Patriot cause in the Revolutionary War. All such associations, through their proper officers, are required after July 1 of each year to submit to the Director a certified statement that the funds disbursed to the association or organization in the preceding fiscal year were or will be expended for the routine maintenance of cemeteries and graves specified in this section and in erecting and caring for markers, memorials, and monuments to the memory of such soldiers, sailors, and persons rendering service to the Patriot cause in the Revolutionary War. If a cemetery association fails to comply with any of the requirements of this section, such association shall be prohibited from receiving moneys allocated under this section for all subsequent fiscal years until the association fully complies with the requirements. No retroactive disbursement of funds for any preceding year shall be made. The Director shall deposit any appropriated funds that are not disbursed during the same fiscal year into the Revolutionary War Cemeteries and Graves Fund created pursuant to ¬ß 10.1-2211.1:1.&lt;/p&gt;&lt;p&gt;B. Allocation of appropriations made pursuant to this section shall be based on the number of graves, monuments, and markers as set forth opposite the cemetery name, or as documented by each association multiplied by the rate of $5 or the average actual cost of routine maintenance, whichever is greater, for each grave, monument, or marker in the care of a cemetery association. For the purposes of this section, the "average actual cost of care" shall be determined by the Department in a biennial survey of at least four properly maintained cemeteries, each located in a different geographical region of the Commonwealth.&lt;/p&gt;&lt;table class="mce-item-table" data-mce-selected="1"&gt;&lt;tbody&gt;&lt;tr&gt;&lt;td style="vertical-align: top; margin-right: 4px;" class="hiddenTable" data-mce-style="vertical-align: top; margin-right: 4px;"&gt;a&lt;/td&gt;&lt;td style="width: 450px;" data-mce-style="width: 450px;"&gt;IN THE COUNTIES OF:&lt;/td&gt;&lt;td&gt;NUMBER:&lt;/td&gt;&lt;/tr&gt;&lt;tr&gt;&lt;td style="vertical-align: top; margin-right: 4px;" class="hiddenTable" data-mce-style="vertical-align: top; margin-right: 4px;"&gt;b&lt;/td&gt;&lt;td&gt;Amherst&lt;/td&gt;&lt;td&gt;&lt;br&gt;&lt;/td&gt;&lt;/tr&gt;&lt;tr&gt;&lt;td style="vertical-align: top; margin-right: 4px;" class="hiddenTable" data-mce-style="vertical-align: top; margin-right: 4px;"&gt;c&lt;/td&gt;&lt;td indent="0" class="tblbi1"&gt;St. Matthews Episcopal Church&lt;/td&gt;&lt;td style="text-align: right;" data-mce-style="text-align: right;"&gt;3&lt;/td&gt;&lt;/tr&gt;&lt;tr&gt;&lt;td style="vertical-align: top; margin-right: 4px;" class="hiddenTable" data-mce-style="vertical-align: top; margin-right: 4px;"&gt;d&lt;/td&gt;&lt;td&gt;Augusta&lt;/td&gt;&lt;td&gt;&lt;br&gt;&lt;/td&gt;&lt;/tr&gt;&lt;tr&gt;&lt;td style="vertical-align: top; margin-right: 4px;" class="hiddenTable" data-mce-style="vertical-align: top; margin-right: 4px;"&gt;e&lt;/td&gt;&lt;td indent="0" class="tblbi1" data-mce-indent="0" class="tblbi1"&gt;Bethel Presbyterian Church&lt;/td&gt;&lt;td style="text-align: right;" data-mce-style="text-align: right;"&gt;33&lt;/td&gt;&lt;/tr&gt;&lt;tr&gt;&lt;td style="vertical-align: top; margin-right: 4px;" class="hiddenTable" data-mce-style="vertical-align: top; margin-right: 4px;"&gt;f&lt;/td&gt;&lt;td indent="0" class="tblbi1" data-mce-indent="0" class="tblbi1"&gt;Glebe Burying Ground&lt;/td&gt;&lt;td style="text-align: right;" data-mce-style="text-align: right;"&gt;11&lt;/td&gt;&lt;/tr&gt;&lt;tr&gt;&lt;td style="vertical-align: top; margin-right: 4px;" class="hiddenTable" data-mce-style="vertical-align: top; margin-right: 4px;"&gt;g&lt;/td&gt;&lt;td indent="0" class="tblbi1" data-mce-indent="0" class="tblbi1"&gt;Mossy Creek Cemetery&lt;/td&gt;&lt;td style="text-align: right;" data-mce-style="text-align: right;"&gt;6&lt;/td&gt;&lt;/tr&gt;&lt;tr&gt;&lt;td style="vertical-align: top; margin-right: 4px;" class="hiddenTable" data-mce-style="vertical-align: top; margin-right: 4px;"&gt;h&lt;/td&gt;&lt;td indent="0" class="tblbi1" data-mce-indent="0" class="tblbi1"&gt;Augusta Stone Presbyterian Church&lt;/td&gt;&lt;td style="text-align: right;" data-mce-style="text-align: right;"&gt;44&lt;/td&gt;&lt;/tr&gt;&lt;tr&gt;&lt;td style="vertical-align: top; margin-right: 4px;" class="hiddenTable" data-mce-style="vertical-align: top; margin-right: 4px;"&gt;i&lt;/td&gt;&lt;td indent="0" class="tblbi1" data-mce-indent="0" class="tblbi1"&gt;Hebron Presbyterian Church&lt;/td&gt;&lt;td style="text-align: right;" data-mce-style="text-align: right;"&gt;6&lt;/td&gt;&lt;/tr&gt;&lt;tr&gt;&lt;td style="vertical-align: top; margin-right: 4px;" class="hiddenTable" data-mce-style="vertical-align: top; margin-right: 4px;"&gt;j&lt;/td&gt;&lt;td indent="0" class="tblbi1" data-mce-indent="0" class="tblbi1"&gt;Old Providence Presbyterian Church&lt;/td&gt;&lt;td style="text-align: right;" data-mce-style="text-align: right;"&gt;20&lt;/td&gt;&lt;/tr&gt;&lt;tr&gt;&lt;td style="vertical-align: top; margin-right: 4px;" class="hiddenTable" data-mce-style="vertical-align: top; margin-right: 4px;"&gt;k&lt;/td&gt;&lt;td indent="0" class="tblbi1" data-mce-indent="0" class="tblbi1"&gt;Rocky Spring Presbyterian Church&lt;/td&gt;&lt;td style="text-align: right;" data-mce-style="text-align: right;"&gt;4&lt;/td&gt;&lt;/tr&gt;&lt;tr&gt;&lt;td style="vertical-align: top; margin-right: 4px;" class="hiddenTable" data-mce-style="vertical-align: top; margin-right: 4px;"&gt;l&lt;/td&gt;&lt;td indent="0" class="tblbi1" data-mce-indent="0" class="tblbi1"&gt;St. John's Reformed Lutheran Church&lt;/td&gt;&lt;td style="text-align: right;" data-mce-style="text-align: right;"&gt;4&lt;/td&gt;&lt;/tr&gt;&lt;tr&gt;&lt;td style="vertical-align: top; margin-right: 4px;" class="hiddenTable" data-mce-style="vertical-align: top; margin-right: 4px;"&gt;m&lt;/td&gt;&lt;td indent="0" class="tblbi1" data-mce-indent="0" class="tblbi1"&gt;St. Peter's Lutheran Church&lt;/td&gt;&lt;td style="text-align: right;" data-mce-style="text-align: right;"&gt;3&lt;/td&gt;&lt;/tr&gt;&lt;tr&gt;&lt;td style="vertical-align: top; margin-right: 4px;" class="hiddenTable" data-mce-style="vertical-align: top; margin-right: 4px;"&gt;n&lt;/td&gt;&lt;td indent="0" class="tblbi1" data-mce-indent="0" class="tblbi1"&gt;Tinkling Springs Presbyterian Church&lt;/td&gt;&lt;td style="text-align: right;" data-mce-style="text-align: right;"&gt;13&lt;/td&gt;&lt;/tr&gt;&lt;tr&gt;&lt;td style="vertical-align: top; margin-right: 4px;" class="hiddenTable" data-mce-style="vertical-align: top; margin-right: 4px;"&gt;o&lt;/td&gt;&lt;td indent="0" class="tblbi1" data-mce-indent="0" class="tblbi1"&gt;Trinity Lutheran Church&lt;/td&gt;&lt;td style="text-align: right;" data-mce-style="text-align: right;"&gt;8&lt;/td&gt;&lt;/tr&gt;&lt;tr&gt;&lt;td style="vertical-align: top; margin-right: 4px;" class="hiddenTable" data-mce-style="vertical-align: top; margin-right: 4px;"&gt;p&lt;/td&gt;&lt;td&gt;Botetourt&lt;/td&gt;&lt;td style="text-align: right;" data-mce-style="text-align: right;"&gt;&lt;/td&gt;&lt;/tr&gt;&lt;tr&gt;&lt;td style="vertical-align: top; margin-right: 4px;" class="hiddenTable" data-mce-style="vertical-align: top; margin-right: 4px;"&gt;q&lt;/td&gt;&lt;td indent="0" class="tblbi1" data-mce-indent="0" class="tblbi1"&gt;Fincastle Presbyterian Church&lt;/td&gt;&lt;td style="text-align: right;" data-mce-style="text-align: right;"&gt;28&lt;/td&gt;&lt;/tr&gt;&lt;tr&gt;&lt;td style="vertical-align: top; margin-right: 4px;" class="hiddenTable" data-mce-style="vertical-align: top; margin-right: 4px;"&gt;r&lt;/td&gt;&lt;td&gt;Campbell&lt;/td&gt;&lt;td style="text-align: right;" data-mce-style="text-align: right;"&gt;&lt;br&gt;&lt;/td&gt;&lt;/tr&gt;&lt;tr&gt;&lt;td style="vertical-align: top; margin-right: 4px;" class="hiddenTable" data-mce-style="vertical-align: top; margin-right: 4px;"&gt;s&lt;/td&gt;&lt;td indent="0" class="tblbi1" data-mce-indent="0" class="tblbi1"&gt;Callaway-Steptoe Cemetery&lt;/td&gt;&lt;td style="text-align: right;" data-mce-style="text-align: right;"&gt;4&lt;br&gt;&lt;/td&gt;&lt;/tr&gt;&lt;tr&gt;&lt;td style="vertical-align: top; margin-right: 4px;" class="hiddenTable" data-mce-style="vertical-align: top; margin-right: 4px;"&gt;t&lt;/td&gt;&lt;td indent="0" class="tblbi1" data-mce-indent="0" class="tblbi1"&gt;Cobbs Hall Farm&lt;/td&gt;&lt;td style="text-align: right;" data-mce-style="text-align: right;"&gt;3&lt;br&gt;&lt;/td&gt;&lt;/tr&gt;&lt;tr&gt;&lt;td style="vertical-align: top; margin-right: 4px;" class="hiddenTable" data-mce-style="vertical-align: top; margin-right: 4px;"&gt;u&lt;/td&gt;&lt;td indent="0" class="tblbi1" data-mce-indent="0" class="tblbi1"&gt;Concord Presbyterian Church&lt;/td&gt;&lt;td style="text-align: right;" data-mce-style="text-align: right;"&gt;4&lt;/td&gt;&lt;/tr&gt;&lt;tr&gt;&lt;td style="vertical-align: top; margin-right: 4px;" class="hiddenTable" data-mce-style="vertical-align: top; margin-right: 4px;"&gt;v&lt;/td&gt;&lt;td indent="0" class="tblbi1" data-mce-indent="0" class="tblbi1"&gt;Family Cemetery at Avoca&lt;/td&gt;&lt;td style="text-align: right;" data-mce-style="text-align: right;"&gt;3&lt;/td&gt;&lt;/tr&gt;&lt;tr&gt;&lt;td style="vertical-align: top; margin-right: 4px;" class="hiddenTable" data-mce-style="vertical-align: top; margin-right: 4px;"&gt;w&lt;/td&gt;&lt;td indent="0" class="tblbi1" data-mce-indent="0" class="tblbi1"&gt;Mount Airy Family Cemetery&lt;/td&gt;&lt;td style="text-align: right;" data-mce-style="text-align: right;"&gt;3&lt;/td&gt;&lt;/tr&gt;&lt;tr&gt;&lt;td style="vertical-align: top; margin-right: 4px;" class="hiddenTable" data-mce-style="vertical-align: top; margin-right: 4px;"&gt;x&lt;/td&gt;&lt;td indent="0" class="tblbi1" data-mce-indent="0" class="tblbi1"&gt;Haden Family Cemetery on Phillips Farm&lt;/td&gt;&lt;td style="text-align: right;" data-mce-style="text-align: right;"&gt;3&lt;/td&gt;&lt;/tr&gt;&lt;tr&gt;&lt;td style="vertical-align: top; margin-right: 4px;" class="hiddenTable" data-mce-style="vertical-align: top; margin-right: 4px;"&gt;y&lt;/td&gt;&lt;td indent="0" class="tblbi1" data-mce-indent="0" class="tblbi1"&gt;Hat Creek Presbyterian Church&lt;/td&gt;&lt;td style="text-align: right;" data-mce-style="text-align: right;"&gt;3&lt;/td&gt;&lt;/tr&gt;&lt;tr&gt;&lt;td style="vertical-align: top; margin-right: 4px;" class="hiddenTable" data-mce-style="vertical-align: top; margin-right: 4px;"&gt;z&lt;/td&gt;&lt;td&gt;Clarke&lt;/td&gt;&lt;td style="text-align: right;" data-mce-style="text-align: right;"&gt;&lt;/td&gt;&lt;/tr&gt;&lt;tr&gt;&lt;td style="vertical-align: top; margin-right: 4px;" class="hiddenTable" data-mce-style="vertical-align: top; margin-right: 4px;"&gt;aa&lt;/td&gt;&lt;td indent="0" class="tblbi1" data-mce-indent="0" class="tblbi1"&gt;Old Chapel Churchyard&lt;/td&gt;&lt;td style="text-align: right;" data-mce-style="text-align: right;"&gt;3&lt;/td&gt;&lt;/tr&gt;&lt;tr&gt;&lt;td style="vertical-align: top; margin-right: 4px;" class="hiddenTable" data-mce-style="vertical-align: top; margin-right: 4px;"&gt;ab&lt;/td&gt;&lt;td&gt;Culpeper&lt;/td&gt;&lt;td style="text-align: right;" data-mce-style="text-align: right;"&gt;&lt;/td&gt;&lt;/tr&gt;&lt;tr&gt;&lt;td style="vertical-align: top; margin-right: 4px;" class="hiddenTable" data-mce-style="vertical-align: top; margin-right: 4px;"&gt;ac&lt;/td&gt;&lt;td indent="0" class="tblbi1" data-mce-indent="0" class="tblbi1"&gt;Culpeper Cemetery&lt;/td&gt;&lt;td style="text-align: right;" data-mce-style="text-align: right;"&gt;3&lt;/td&gt;&lt;/tr&gt;&lt;tr&gt;&lt;td style="vertical-align: top; margin-right: 4px;" class="hiddenTable" data-mce-style="vertical-align: top; margin-right: 4px;"&gt;ad&lt;/td&gt;&lt;td indent="0" class="tblbi1" data-mce-indent="0" class="tblbi1"&gt;Masonic Cemetery&lt;/td&gt;&lt;td style="text-align: right;" data-mce-style="text-align: right;"&gt;3&lt;/td&gt;&lt;/tr&gt;&lt;tr&gt;&lt;td style="vertical-align: top; margin-right: 4px;" class="hiddenTable" data-mce-style="vertical-align: top; margin-right: 4px;"&gt;ae&lt;/td&gt;&lt;td&gt;Dinwiddie&lt;/td&gt;&lt;td style="text-align: right;" data-mce-style="text-align: right;"&gt;&lt;br&gt;&lt;/td&gt;&lt;/tr&gt;&lt;tr&gt;&lt;td style="vertical-align: top; margin-right: 4px;" class="hiddenTable" data-mce-style="vertical-align: top; margin-right: 4px;"&gt;af&lt;/td&gt;&lt;td indent="0" class="tblbi1" data-mce-indent="0" class="tblbi1"&gt;Sweden Plantation&lt;/td&gt;&lt;td style="text-align: right;" data-mce-style="text-align: right;"&gt;3&lt;/td&gt;&lt;/tr&gt;&lt;tr&gt;&lt;td style="vertical-align: top; margin-right: 4px;" class="hiddenTable" data-mce-style="vertical-align: top; margin-right: 4px;"&gt;ag&lt;/td&gt;&lt;td&gt;Floyd&lt;/td&gt;&lt;td style="text-align: right;" data-mce-style="text-align: right;"&gt;&lt;/td&gt;&lt;/tr&gt;&lt;tr&gt;&lt;td style="vertical-align: top; margin-right: 4px;" class="hiddenTable" data-mce-style="vertical-align: top; margin-right: 4px;"&gt;ah&lt;/td&gt;&lt;td indent="0" class="tblbi1" data-mce-indent="0" class="tblbi1"&gt;Pine Creek Cemetery&lt;/td&gt;&lt;td style="text-align: right;" data-mce-style="text-align: right;"&gt;4&lt;/td&gt;&lt;/tr&gt;&lt;tr&gt;&lt;td style="vertical-align: top; margin-right: 4px;" class="hiddenTable" data-mce-style="vertical-align: top; margin-right: 4px;"&gt;ai&lt;/td&gt;&lt;td&gt;Franklin&lt;/td&gt;&lt;td style="text-align: right;" data-mce-style="text-align: right;"&gt;&lt;/td&gt;&lt;/tr&gt;&lt;tr&gt;&lt;td style="vertical-align: top; margin-right: 4px;" class="hiddenTable" data-mce-style="vertical-align: top; margin-right: 4px;"&gt;aj&lt;/td&gt;&lt;td indent="0" class="tblbi1" data-mce-indent="0" class="tblbi1"&gt;Tanyard-Benard-Hill Cemetery&lt;/td&gt;&lt;td style="text-align: right;" data-mce-style="text-align: right;"&gt;3&lt;/td&gt;&lt;/tr&gt;&lt;tr&gt;&lt;td style="vertical-align: top; margin-right: 4px;" class="hiddenTable" data-mce-style="vertical-align: top; margin-right: 4px;"&gt;ak&lt;/td&gt;&lt;td&gt;Greenesville&lt;/td&gt;&lt;td style="text-align: right;" data-mce-style="text-align: right;"&gt;&lt;/td&gt;&lt;/tr&gt;&lt;tr&gt;&lt;td style="vertical-align: top; margin-right: 4px;" class="hiddenTable" data-mce-style="vertical-align: top; margin-right: 4px;"&gt;al&lt;/td&gt;&lt;td indent="0" class="tblbi1" data-mce-indent="0" class="tblbi1"&gt;Robinson Family Cemetery&lt;/td&gt;&lt;td style="text-align: right;" data-mce-style="text-align: right;"&gt;3&lt;/td&gt;&lt;/tr&gt;&lt;tr&gt;&lt;td style="vertical-align: top; margin-right: 4px;" class="hiddenTable" data-mce-style="vertical-align: top; margin-right: 4px;"&gt;am&lt;/td&gt;&lt;td&gt;Halifax&lt;/td&gt;&lt;td style="text-align: right;" data-mce-style="text-align: right;"&gt;&lt;/td&gt;&lt;/tr&gt;&lt;tr&gt;&lt;td style="vertical-align: top; margin-right: 4px;" class="hiddenTable" data-mce-style="vertical-align: top; margin-right: 4px;"&gt;an&lt;/td&gt;&lt;td indent="0" class="tblbi1" data-mce-indent="0" class="tblbi1"&gt;Terry Family Cemetery&lt;/td&gt;&lt;td style="text-align: right;" data-mce-style="text-align: right;"&gt;5&lt;/td&gt;&lt;/tr&gt;&lt;tr&gt;&lt;td style="vertical-align: top; margin-right: 4px;" class="hiddenTable" data-mce-style="vertical-align: top; margin-right: 4px;"&gt;ao&lt;/td&gt;&lt;td&gt;Hanover&lt;/td&gt;&lt;td style="text-align: right;" data-mce-style="text-align: right;"&gt;&lt;/td&gt;&lt;/tr&gt;&lt;tr&gt;&lt;td style="vertical-align: top; margin-right: 4px;" class="hiddenTable" data-mce-style="vertical-align: top; margin-right: 4px;"&gt;ap&lt;/td&gt;&lt;td indent="0" class="tblbi1" data-mce-indent="0" class="tblbi1"&gt;Spring Grove Cemetery&lt;/td&gt;&lt;td style="text-align: right;" data-mce-style="text-align: right;"&gt;5&lt;/td&gt;&lt;/tr&gt;&lt;tr&gt;&lt;td style="vertical-align: top; margin-right: 4px;" class="hiddenTable" data-mce-style="vertical-align: top; margin-right: 4px;"&gt;aq&lt;/td&gt;&lt;td&gt;Henry&lt;/td&gt;&lt;td style="text-align: right;" data-mce-style="text-align: right;"&gt;&lt;/td&gt;&lt;/tr&gt;&lt;tr&gt;&lt;td style="vertical-align: top; margin-right: 4px;" class="hiddenTable" data-mce-style="vertical-align: top; margin-right: 4px;"&gt;ar&lt;/td&gt;&lt;td indent="0" class="tblbi1" data-mce-indent="0" class="tblbi1"&gt;Leatherwood Plantation&lt;/td&gt;&lt;td style="text-align: right;" data-mce-style="text-align: right;"&gt;5&lt;/td&gt;&lt;/tr&gt;&lt;tr&gt;&lt;td style="vertical-align: top; margin-right: 4px;" class="hiddenTable" data-mce-style="vertical-align: top; margin-right: 4px;"&gt;as&lt;/td&gt;&lt;td&gt;Loudoun&lt;/td&gt;&lt;td style="text-align: right;" data-mce-style="text-align: right;"&gt;&lt;/td&gt;&lt;/tr&gt;&lt;tr&gt;&lt;td style="vertical-align: top; margin-right: 4px;" class="hiddenTable" data-mce-style="vertical-align: top; margin-right: 4px;"&gt;at&lt;/td&gt;&lt;td indent="0" class="tblbi1" data-mce-indent="0" class="tblbi1"&gt;Ketoctin Cemetery&lt;/td&gt;&lt;td style="text-align: right;" data-mce-style="text-align: right;"&gt;7&lt;/td&gt;&lt;/tr&gt;&lt;tr&gt;&lt;td style="vertical-align: top; margin-right: 4px;" class="hiddenTable" data-mce-style="vertical-align: top; margin-right: 4px;"&gt;au&lt;/td&gt;&lt;td&gt;Louisa&lt;/td&gt;&lt;td style="text-align: right;" data-mce-style="text-align: right;"&gt;&lt;/td&gt;&lt;/tr&gt;&lt;tr&gt;&lt;td style="vertical-align: top; margin-right: 4px;" class="hiddenTable" data-mce-style="vertical-align: top; margin-right: 4px;"&gt;av&lt;/td&gt;&lt;td indent="0" class="tblbi1" data-mce-indent="0" class="tblbi1"&gt;Little River Baptist Church&lt;/td&gt;&lt;td style="text-align: right;" data-mce-style="text-align: right;"&gt;3&lt;/td&gt;&lt;/tr&gt;&lt;tr&gt;&lt;td style="vertical-align: top; margin-right: 4px;" class="hiddenTable" data-mce-style="vertical-align: top; margin-right: 4px;"&gt;aw&lt;/td&gt;&lt;td&gt;Nelson&lt;/td&gt;&lt;td style="text-align: right;" data-mce-style="text-align: right;"&gt;&lt;/td&gt;&lt;/tr&gt;&lt;tr&gt;&lt;td style="vertical-align: top; margin-right: 4px;" class="hiddenTable" data-mce-style="vertical-align: top; margin-right: 4px;"&gt;ax&lt;/td&gt;&lt;td indent="0" class="tblbi1" data-mce-indent="0" class="tblbi1"&gt;Cub Creek Road Cemetery&lt;/td&gt;&lt;td style="text-align: right;" data-mce-style="text-align: right;"&gt;10&lt;/td&gt;&lt;/tr&gt;&lt;tr&gt;&lt;td style="vertical-align: top; margin-right: 4px;" class="hiddenTable" data-mce-style="vertical-align: top; margin-right: 4px;"&gt;ay&lt;/td&gt;&lt;td&gt;Page&lt;/td&gt;&lt;td style="text-align: right;" data-mce-style="text-align: right;"&gt;&lt;/td&gt;&lt;/tr&gt;&lt;tr&gt;&lt;td style="vertical-align: top; margin-right: 4px;" class="hiddenTable" data-mce-style="vertical-align: top; margin-right: 4px;"&gt;az&lt;/td&gt;&lt;td indent="0" class="tblbi1" data-mce-indent="0" class="tblbi1"&gt;Printz Family Cemetery&lt;/td&gt;&lt;td style="text-align: right;" data-mce-style="text-align: right;"&gt;3&lt;/td&gt;&lt;/tr&gt;&lt;tr&gt;&lt;td style="vertical-align: top; margin-right: 4px;" class="hiddenTable" data-mce-style="vertical-align: top; margin-right: 4px;"&gt;ba&lt;/td&gt;&lt;td&gt;Pittsylvania&lt;/td&gt;&lt;td style="text-align: right;" data-mce-style="text-align: right;"&gt;&lt;/td&gt;&lt;/tr&gt;&lt;tr&gt;&lt;td style="vertical-align: top; margin-right: 4px;" class="hiddenTable" data-mce-style="vertical-align: top; margin-right: 4px;"&gt;bb&lt;/td&gt;&lt;td indent="0" class="tblbi1" data-mce-indent="0" class="tblbi1"&gt;Buckler Family Cemetery&lt;/td&gt;&lt;td style="text-align: right;" data-mce-style="text-align: right;"&gt;3&lt;/td&gt;&lt;/tr&gt;&lt;tr&gt;&lt;td style="vertical-align: top; margin-right: 4px;" class="hiddenTable" data-mce-style="vertical-align: top; margin-right: 4px;"&gt;bc&lt;/td&gt;&lt;td&gt;Roanoke&lt;/td&gt;&lt;td style="text-align: right;" data-mce-style="text-align: right;"&gt;&lt;/td&gt;&lt;/tr&gt;&lt;tr&gt;&lt;td style="vertical-align: top; margin-right: 4px;" class="hiddenTable" data-mce-style="vertical-align: top; margin-right: 4px;"&gt;bd&lt;/td&gt;&lt;td indent="0" class="tblbi1" data-mce-indent="0" class="tblbi1"&gt;Walton Family Cemetery&lt;/td&gt;&lt;td style="text-align: right;" data-mce-style="text-align: right;"&gt;3&lt;/td&gt;&lt;/tr&gt;&lt;tr&gt;&lt;td style="vertical-align: top; margin-right: 4px;" class="hiddenTable" data-mce-style="vertical-align: top; margin-right: 4px;"&gt;be&lt;/td&gt;&lt;td&gt;Rockingham&lt;/td&gt;&lt;td style="text-align: right;" data-mce-style="text-align: right;"&gt;&lt;/td&gt;&lt;/tr&gt;&lt;tr&gt;&lt;td style="vertical-align: top; margin-right: 4px;" class="hiddenTable" data-mce-style="vertical-align: top; margin-right: 4px;"&gt;bf&lt;/td&gt;&lt;td indent="0" class="tblbi1" data-mce-indent="0" class="tblbi1"&gt;Dayton Cemetery&lt;/td&gt;&lt;td style="text-align: right;" data-mce-style="text-align: right;"&gt;3&lt;/td&gt;&lt;/tr&gt;&lt;tr&gt;&lt;td style="vertical-align: top; margin-right: 4px;" class="hiddenTable" data-mce-style="vertical-align: top; margin-right: 4px;"&gt;bg&lt;/td&gt;&lt;td indent="0" class="tblbi1" data-mce-indent="0" class="tblbi1"&gt;Old Peaked Mountain Church&lt;/td&gt;&lt;td style="text-align: right;" data-mce-style="text-align: right;"&gt;30&lt;/td&gt;&lt;/tr&gt;&lt;tr&gt;&lt;td style="vertical-align: top; margin-right: 4px;" class="hiddenTable" data-mce-style="vertical-align: top; margin-right: 4px;"&gt;bh&lt;/td&gt;&lt;td&gt;Russell&lt;/td&gt;&lt;td style="text-align: right;" data-mce-style="text-align: right;"&gt;&lt;/td&gt;&lt;/tr&gt;&lt;tr&gt;&lt;td style="vertical-align: top; margin-right: 4px;" class="hiddenTable" data-mce-style="vertical-align: top; margin-right: 4px;"&gt;bi&lt;/td&gt;&lt;td indent="0" class="tblbi1" data-mce-indent="0" class="tblbi1"&gt;Soloman Litton Hollow Cemetery&lt;/td&gt;&lt;td style="text-align: right;" data-mce-style="text-align: right;"&gt;4&lt;/td&gt;&lt;/tr&gt;&lt;tr&gt;&lt;td style="vertical-align: top; margin-right: 4px;" class="hiddenTable" data-mce-style="vertical-align: top; margin-right: 4px;"&gt;bj&lt;/td&gt;&lt;td&gt;Shenandoah&lt;/td&gt;&lt;td style="text-align: right;" data-mce-style="text-align: right;"&gt;&lt;/td&gt;&lt;/tr&gt;&lt;tr&gt;&lt;td style="vertical-align: top; margin-right: 4px;" class="hiddenTable" data-mce-style="vertical-align: top; margin-right: 4px;"&gt;bk&lt;/td&gt;&lt;td indent="0" class="tblbi1" data-mce-indent="0" class="tblbi1"&gt;St. Mary's Lutheran Church&lt;/td&gt;&lt;td style="text-align: right;" data-mce-style="text-align: right;"&gt;7&lt;/td&gt;&lt;/tr&gt;&lt;tr&gt;&lt;td style="vertical-align: top; margin-right: 4px;" class="hiddenTable" data-mce-style="vertical-align: top; margin-right: 4px;"&gt;bl&lt;/td&gt;&lt;td&gt;Tazewell&lt;/td&gt;&lt;td style="text-align: right;" data-mce-style="text-align: right;"&gt;&lt;/td&gt;&lt;/tr&gt;&lt;tr&gt;&lt;td style="vertical-align: top; margin-right: 4px;" class="hiddenTable" data-mce-style="vertical-align: top; margin-right: 4px;"&gt;bm&lt;/td&gt;&lt;td indent="0" class="tblbi1" data-mce-indent="0" class="tblbi1"&gt;Thompson Family Cemetery&lt;/td&gt;&lt;td style="text-align: right;" data-mce-style="text-align: right;"&gt;4&lt;/td&gt;&lt;/tr&gt;&lt;tr&gt;&lt;td style="vertical-align: top; margin-right: 4px;" class="hiddenTable" data-mce-style="vertical-align: top; margin-right: 4px;"&gt;bn&lt;/td&gt;&lt;td&gt;Washington&lt;/td&gt;&lt;td style="text-align: right;" data-mce-style="text-align: right;"&gt;&lt;/td&gt;&lt;/tr&gt;&lt;tr&gt;&lt;td style="vertical-align: top; margin-right: 4px;" class="hiddenTable" data-mce-style="vertical-align: top; margin-right: 4px;"&gt;bo&lt;/td&gt;&lt;td indent="0" class="tblbi1" data-mce-indent="0" class="tblbi1"&gt;Green Spring Church&lt;/td&gt;&lt;td style="text-align: right;" data-mce-style="text-align: right;"&gt;6&lt;/td&gt;&lt;/tr&gt;&lt;tr&gt;&lt;td style="vertical-align: top; margin-right: 4px;" class="hiddenTable" data-mce-style="vertical-align: top; margin-right: 4px;"&gt;bp&lt;/td&gt;&lt;td indent="0" class="tblbi1" data-mce-indent="0" class="tblbi1"&gt;Sinking Spring Cemetery&lt;/td&gt;&lt;td style="text-align: right;" data-mce-style="text-align: right;"&gt;9&lt;/td&gt;&lt;/tr&gt;&lt;tr&gt;&lt;td style="vertical-align: top; margin-right: 4px;" class="hiddenTable" data-mce-style="vertical-align: top; margin-right: 4px;"&gt;bq&lt;/td&gt;&lt;td&gt;Wythe&lt;/td&gt;&lt;td style="text-align: right;" data-mce-style="text-align: right;"&gt;&lt;/td&gt;&lt;/tr&gt;&lt;tr&gt;&lt;td style="vertical-align: top; margin-right: 4px;" class="hiddenTable" data-mce-style="vertical-align: top; margin-right: 4px;"&gt;br&lt;/td&gt;&lt;td indent="0" class="tblbi1" data-mce-indent="0" class="tblbi1"&gt;St. John's Lutheran Church&lt;/td&gt;&lt;td style="text-align: right;" data-mce-style="text-align: right;"&gt;5&lt;/td&gt;&lt;/tr&gt;&lt;tr&gt;&lt;td style="vertical-align: top; margin-right: 4px;" class="hiddenTable" data-mce-style="vertical-align: top; margin-right: 4px;"&gt;bs&lt;/td&gt;&lt;td indent="0" class="tblbi1" data-mce-indent="0" class="tblbi1"&gt;St. Paul's Lutheran Church&lt;/td&gt;&lt;td style="text-align: right;" data-mce-style="text-align: right;"&gt;4&lt;/td&gt;&lt;/tr&gt;&lt;tr&gt;&lt;td style="vertical-align: top; margin-right: 4px;" class="hiddenTable" data-mce-style="vertical-align: top; margin-right: 4px;"&gt;bt&lt;/td&gt;&lt;td&gt;IN THE CITIES OF:&lt;/td&gt;&lt;td style="text-align: right;" data-mce-style="text-align: right;"&gt;&lt;/td&gt;&lt;/tr&gt;&lt;tr&gt;&lt;td style="vertical-align: top; margin-right: 4px;" class="hiddenTable" data-mce-style="vertical-align: top; margin-right: 4px;"&gt;bu&lt;/td&gt;&lt;td&gt;Alexandria&lt;/td&gt;&lt;td style="text-align: right;" data-mce-style="text-align: right;"&gt;&lt;/td&gt;&lt;/tr&gt;&lt;tr&gt;&lt;td style="vertical-align: top; margin-right: 4px;" class="hiddenTable" data-mce-style="vertical-align: top; margin-right: 4px;"&gt;bv&lt;/td&gt;&lt;td indent="0" class="tblbi1" data-mce-indent="0" class="tblbi1"&gt;Christ Church Cemetery&lt;/td&gt;&lt;td style="text-align: right;" data-mce-style="text-align: right;"&gt;8&lt;/td&gt;&lt;/tr&gt;&lt;tr&gt;&lt;td style="vertical-align: top; margin-right: 4px;" class="hiddenTable" data-mce-style="vertical-align: top; margin-right: 4px;"&gt;bw&lt;/td&gt;&lt;td indent="0" class="tblbi1" data-mce-indent="0" class="tblbi1"&gt;Old Presbyterian Meeting House&lt;/td&gt;&lt;td style="text-align: right;" data-mce-style="text-align: right;"&gt;43&lt;/td&gt;&lt;/tr&gt;&lt;tr&gt;&lt;td style="vertical-align: top; margin-right: 4px;" class="hiddenTable" data-mce-style="vertical-align: top; margin-right: 4px;"&gt;bx&lt;/td&gt;&lt;td&gt;Fairfax&lt;/td&gt;&lt;td style="text-align: right;" data-mce-style="text-align: right;"&gt;&lt;/td&gt;&lt;/tr&gt;&lt;tr&gt;&lt;td style="vertical-align: top; margin-right: 4px;" class="hiddenTable" data-mce-style="vertical-align: top; margin-right: 4px;"&gt;by&lt;/td&gt;&lt;td indent="0" class="tblbi1" data-mce-indent="0" class="tblbi1"&gt;Fairfax City Cemetery&lt;/td&gt;&lt;td style="text-align: right;" data-mce-style="text-align: right;"&gt;3&lt;/td&gt;&lt;/tr&gt;&lt;tr&gt;&lt;td style="vertical-align: top; margin-right: 4px;" class="hiddenTable" data-mce-style="vertical-align: top; margin-right: 4px;"&gt;bz&lt;/td&gt;&lt;td indent="0" class="tblbi1" data-mce-indent="0" class="tblbi1"&gt;Pohick Church Cemetery&lt;/td&gt;&lt;td style="text-align: right;" data-mce-style="text-align: right;"&gt;3&lt;/td&gt;&lt;/tr&gt;&lt;tr&gt;&lt;td style="vertical-align: top; margin-right: 4px;" class="hiddenTable" data-mce-style="vertical-align: top; margin-right: 4px;"&gt;ca&lt;/td&gt;&lt;td indent="0" class="tblbi1" data-mce-indent="0" class="tblbi1"&gt;Washington Family Tomb&lt;/td&gt;&lt;td style="text-align: right;" data-mce-style="text-align: right;"&gt;3&lt;/td&gt;&lt;/tr&gt;&lt;tr&gt;&lt;td style="vertical-align: top; margin-right: 4px;" class="hiddenTable" data-mce-style="vertical-align: top; margin-right: 4px;"&gt;cb&lt;/td&gt;&lt;td&gt;Fredericksburg&lt;/td&gt;&lt;td style="text-align: right;" data-mce-style="text-align: right;"&gt;&lt;/td&gt;&lt;/tr&gt;&lt;tr&gt;&lt;td style="vertical-align: top; margin-right: 4px;" class="hiddenTable" data-mce-style="vertical-align: top; margin-right: 4px;"&gt;cc&lt;/td&gt;&lt;td indent="0" class="tblbi1" data-mce-indent="0" class="tblbi1"&gt;Fredericksburg Cemetery&lt;/td&gt;&lt;td style="text-align: right;" data-mce-style="text-align: right;"&gt;5&lt;/td&gt;&lt;/tr&gt;&lt;tr&gt;&lt;td style="vertical-align: top; margin-right: 4px;" class="hiddenTable" data-mce-style="vertical-align: top; margin-right: 4px;"&gt;cd&lt;/td&gt;&lt;td indent="0" class="tblbi1" data-mce-indent="0" class="tblbi1"&gt;Masonic Cemetery&lt;/td&gt;&lt;td style="text-align: right;" data-mce-style="text-align: right;"&gt;6&lt;/td&gt;&lt;/tr&gt;&lt;tr&gt;&lt;td style="vertical-align: top; margin-right: 4px;" class="hiddenTable" data-mce-style="vertical-align: top; margin-right: 4px;"&gt;ce&lt;/td&gt;&lt;td indent="0" class="tblbi1" data-mce-indent="0" class="tblbi1"&gt;St. George's Episcopal Church&lt;/td&gt;&lt;td style="text-align: right;" data-mce-style="text-align: right;"&gt;3&lt;/td&gt;&lt;/tr&gt;&lt;tr&gt;&lt;td style="vertical-align: top; margin-right: 4px;" class="hiddenTable" data-mce-style="vertical-align: top; margin-right: 4px;"&gt;cf&lt;/td&gt;&lt;td&gt;Lexington&lt;/td&gt;&lt;td style="text-align: right;" data-mce-style="text-align: right;"&gt;&lt;/td&gt;&lt;/tr&gt;&lt;tr&gt;&lt;td style="vertical-align: top; margin-right: 4px;" class="hiddenTable" data-mce-style="vertical-align: top; margin-right: 4px;"&gt;cg&lt;/td&gt;&lt;td indent="0" class="tblbi1" data-mce-indent="0" class="tblbi1"&gt;Stonewall Jackson Memorial Cemetery&lt;/td&gt;&lt;td style="text-align: right;" data-mce-style="text-align: right;"&gt;19&lt;/td&gt;&lt;/tr&gt;&lt;tr&gt;&lt;td style="vertical-align: top; margin-right: 4px;" class="hiddenTable" data-mce-style="vertical-align: top; margin-right: 4px;"&gt;ch&lt;/td&gt;&lt;td indent="0" class="tblbi1" data-mce-indent="0" class="tblbi1"&gt;Washington and Lee University&lt;/td&gt;&lt;td style="text-align: right;" data-mce-style="text-align: right;"&gt;3&lt;/td&gt;&lt;/tr&gt;&lt;tr&gt;&lt;td style="vertical-align: top; margin-right: 4px;" class="hiddenTable" data-mce-style="vertical-align: top; margin-right: 4px;"&gt;ci&lt;/td&gt;&lt;td&gt;Lynchburg&lt;/td&gt;&lt;td style="text-align: right;" data-mce-style="text-align: right;"&gt;&lt;/td&gt;&lt;/tr&gt;&lt;tr&gt;&lt;td style="vertical-align: top; margin-right: 4px;" class="hiddenTable" data-mce-style="vertical-align: top; margin-right: 4px;"&gt;cj&lt;/td&gt;&lt;td indent="0" class="tblbi1" data-mce-indent="0" class="tblbi1"&gt;Old City Cemetery&lt;/td&gt;&lt;td style="text-align: right;" data-mce-style="text-align: right;"&gt;3&lt;/td&gt;&lt;/tr&gt;&lt;tr&gt;&lt;td style="vertical-align: top; margin-right: 4px;" class="hiddenTable" data-mce-style="vertical-align: top; margin-right: 4px;"&gt;ck&lt;/td&gt;&lt;td&gt;Newport News&lt;/td&gt;&lt;td style="text-align: right;" data-mce-style="text-align: right;"&gt;&lt;/td&gt;&lt;/tr&gt;&lt;tr&gt;&lt;td style="vertical-align: top; margin-right: 4px;" class="hiddenTable" data-mce-style="vertical-align: top; margin-right: 4px;"&gt;cl&lt;/td&gt;&lt;td indent="0" class="tblbi1" data-mce-indent="0" class="tblbi1"&gt;Warwick Burial Ground&lt;/td&gt;&lt;td style="text-align: right;" data-mce-style="text-align: right;"&gt;3&lt;/td&gt;&lt;/tr&gt;&lt;tr&gt;&lt;td style="vertical-align: top; margin-right: 4px;" class="hiddenTable" data-mce-style="vertical-align: top; margin-right: 4px;"&gt;cm&lt;/td&gt;&lt;td&gt;Norfolk&lt;/td&gt;&lt;td style="text-align: right;" data-mce-style="text-align: right;"&gt;&lt;/td&gt;&lt;/tr&gt;&lt;tr&gt;&lt;td style="vertical-align: top; margin-right: 4px;" class="hiddenTable" data-mce-style="vertical-align: top; margin-right: 4px;"&gt;cn&lt;/td&gt;&lt;td indent="0" class="tblbi1" data-mce-indent="0" class="tblbi1"&gt;St. Paul's Cemetery&lt;/td&gt;&lt;td style="text-align: right;" data-mce-style="text-align: right;"&gt;3&lt;/td&gt;&lt;/tr&gt;&lt;tr&gt;&lt;td style="vertical-align: top; margin-right: 4px;" class="hiddenTable" data-mce-style="vertical-align: top; margin-right: 4px;"&gt;co&lt;/td&gt;&lt;td&gt;Portsmouth&lt;/td&gt;&lt;td style="text-align: right;" data-mce-style="text-align: right;"&gt;&lt;/td&gt;&lt;/tr&gt;&lt;tr&gt;&lt;td style="vertical-align: top; margin-right: 4px;" class="hiddenTable" data-mce-style="vertical-align: top; margin-right: 4px;"&gt;cp&lt;/td&gt;&lt;td indent="0" class="tblbi1" data-mce-indent="0" class="tblbi1"&gt;Cedar Grove&lt;/td&gt;&lt;td style="text-align: right;" data-mce-style="text-align: right;"&gt;4&lt;/td&gt;&lt;/tr&gt;&lt;tr&gt;&lt;td style="vertical-align: top; margin-right: 4px;" class="hiddenTable" data-mce-style="vertical-align: top; margin-right: 4px;"&gt;cq&lt;/td&gt;&lt;td indent="0" class="tblbi1" data-mce-indent="0" class="tblbi1"&gt;Trinity Episcopal Church&lt;/td&gt;&lt;td style="text-align: right;" data-mce-style="text-align: right;"&gt;5&lt;/td&gt;&lt;/tr&gt;&lt;tr&gt;&lt;td style="vertical-align: top; margin-right: 4px;" class="hiddenTable" data-mce-style="vertical-align: top; margin-right: 4px;"&gt;cr&lt;/td&gt;&lt;td&gt;Richmond&lt;/td&gt;&lt;td style="text-align: right;" data-mce-style="text-align: right;"&gt;&lt;/td&gt;&lt;/tr&gt;&lt;tr&gt;&lt;td style="vertical-align: top; margin-right: 4px;" class="hiddenTable" data-mce-style="vertical-align: top; margin-right: 4px;"&gt;cs&lt;/td&gt;&lt;td indent="0" class="tblbi1" data-mce-indent="0" class="tblbi1"&gt;Hollywood Cemetery&lt;/td&gt;&lt;td style="text-align: right;" data-mce-style="text-align: right;"&gt;4&lt;/td&gt;&lt;/tr&gt;&lt;tr&gt;&lt;td style="vertical-align: top; margin-right: 4px;" class="hiddenTable" data-mce-style="vertical-align: top; margin-right: 4px;"&gt;ct&lt;/td&gt;&lt;td indent="0" class="tblbi1" data-mce-indent="0" class="tblbi1"&gt;Shockoe Hill Cemetery&lt;/td&gt;&lt;td style="text-align: right;" data-mce-style="text-align: right;"&gt;8&lt;/td&gt;&lt;/tr&gt;&lt;tr&gt;&lt;td style="vertical-align: top; margin-right: 4px;" class="hiddenTable" data-mce-style="vertical-align: top; margin-right: 4px;"&gt;cu&lt;/td&gt;&lt;td indent="0" class="tblbi1" data-mce-indent="0" class="tblbi1"&gt;St. John's Episcopal Church&lt;/td&gt;&lt;td style="text-align: right;" data-mce-style="text-align: right;"&gt;4&lt;/td&gt;&lt;/tr&gt;&lt;tr&gt;&lt;td style="vertical-align: top; margin-right: 4px;" class="hiddenTable" data-mce-style="vertical-align: top; margin-right: 4px;"&gt;cv&lt;/td&gt;&lt;td&gt;Rockbridge&lt;/td&gt;&lt;td style="text-align: right;" data-mce-style="text-align: right;"&gt;&lt;/td&gt;&lt;/tr&gt;&lt;tr&gt;&lt;td style="vertical-align: top; margin-right: 4px;" class="hiddenTable" data-mce-style="vertical-align: top; margin-right: 4px;"&gt;cw&lt;/td&gt;&lt;td indent="0" class="tblbi1" data-mce-indent="0" class="tblbi1"&gt;Falling Spring Presbyterian Church&lt;/td&gt;&lt;td style="text-align: right;" data-mce-style="text-align: right;"&gt;6&lt;/td&gt;&lt;/tr&gt;&lt;tr&gt;&lt;td style="vertical-align: top; margin-right: 4px;" class="hiddenTable" data-mce-style="vertical-align: top; margin-right: 4px;"&gt;cx&lt;/td&gt;&lt;td indent="0" class="tblbi1" data-mce-indent="0" class="tblbi1"&gt;High Bridge Presbyterian Church&lt;/td&gt;&lt;td style="text-align: right;" data-mce-style="text-align: right;"&gt;3&lt;/td&gt;&lt;/tr&gt;&lt;tr&gt;&lt;td style="vertical-align: top; margin-right: 4px;" class="hiddenTable" data-mce-style="vertical-align: top; margin-right: 4px;"&gt;cy&lt;/td&gt;&lt;td indent="0" class="tblbi1" data-mce-indent="0" class="tblbi1"&gt;New Providence Presbyterian Church&lt;/td&gt;&lt;td style="text-align: right;" data-mce-style="text-align: right;"&gt;16&lt;/td&gt;&lt;/tr&gt;&lt;tr&gt;&lt;td style="vertical-align: top; margin-right: 4px;" class="hiddenTable" data-mce-style="vertical-align: top; margin-right: 4px;"&gt;cz&lt;/td&gt;&lt;td indent="0" class="tblbi1" data-mce-indent="0" class="tblbi1"&gt;Timber Ridge Cemetery&lt;/td&gt;&lt;td style="text-align: right;" data-mce-style="text-align: right;"&gt;9&lt;/td&gt;&lt;/tr&gt;&lt;tr&gt;&lt;td style="vertical-align: top; margin-right: 4px;" class="hiddenTable" data-mce-style="vertical-align: top; margin-right: 4px;"&gt;da&lt;/td&gt;&lt;td&gt;Staunton&lt;/td&gt;&lt;td style="text-align: right;" data-mce-style="text-align: right;"&gt;&lt;/td&gt;&lt;/tr&gt;&lt;tr&gt;&lt;td style="vertical-align: top; margin-right: 4px;" class="hiddenTable" data-mce-style="vertical-align: top; margin-right: 4px;"&gt;db&lt;/td&gt;&lt;td indent="0" class="tblbi1" data-mce-indent="0" class="tblbi1"&gt;Trinity Episcopal Church&lt;/td&gt;&lt;td style="text-align: right;" data-mce-style="text-align: right;"&gt;17&lt;/td&gt;&lt;/tr&gt;&lt;tr&gt;&lt;td style="vertical-align: top; margin-right: 4px;" class="hiddenTable" data-mce-style="vertical-align: top; margin-right: 4px;"&gt;dc&lt;/td&gt;&lt;td&gt;Williamsburg&lt;/td</t>
  </si>
  <si>
    <t>¬ß 10.1-2211.1:1</t>
  </si>
  <si>
    <t>Revolutionary War Cemeteries and Graves Fund.</t>
  </si>
  <si>
    <t>&lt;p&gt;There is hereby created in the state treasury a special nonreverting fund to be known as the Revolutionary War Cemeteries and Graves Fund, referred to in this section as "the Fund." The Fund shall be established on the books of the Comptroller. All funds appropriated for such purpose, all funds deposited in the Fund pursuant to subsection A of ¬ß &lt;a href='/vacode/10.1-2211.1/'&gt;10.1-2211.1&lt;/a&gt;, and any gifts, donations, grants, bequests, and other funds received on its behalf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Moneys in the Fund shall be used solely for the purposes set out in subsection D of ¬ß &lt;a href='/vacode/10.1-2211.1/'&gt;10.1-2211.1&lt;/a&gt;. Expenditures and disbursements from the Fund shall be made by the State Treasurer on warrants issued by the Comptroller upon written request signed by the Director.&lt;/p&gt;&lt;p&gt;2018, cc. &lt;a href='http://lis.virginia.gov/cgi-bin/legp604.exe?181+ful+CHAP0639'&gt;639&lt;/a&gt;, &lt;a href='http://lis.virginia.gov/cgi-bin/legp604.exe?181+ful+CHAP0641'&gt;641&lt;/a&gt;.&lt;/p&gt;</t>
  </si>
  <si>
    <t>¬ß 10.1-2211.2</t>
  </si>
  <si>
    <t>Disbursement of funds appropriated for caring for historical African American cemeteries and graves.</t>
  </si>
  <si>
    <t>&lt;p&gt;A. For purposes of this section:&lt;/p&gt;&lt;p&gt;"Historical African American cemetery" means a cemetery that was established prior to January 1, 1900, for interments of African Americans.&lt;/p&gt;&lt;p&gt;"Qualified organization" means a charitable corporation, charitable association, or charitable trust that has been granted tax-exempt status under ¬ß 501(c)(3) of the Internal Revenue Code and whose primary purpose is the preservation of historical cemeteries and graves or any person or locality that owns a historical African American cemetery.&lt;/p&gt;&lt;p&gt;B. At the direction of the Director, the Comptroller of the Commonwealth shall draw an annual warrant upon the State Treasurer from any sum that may be provided in the general appropriation act in favor of the treasurer of a qualified organization caring for any cemetery set forth in this subsection. Such appropriations shall be allocated on the basis of the number of graves, monuments, and markers in a cemetery of African Americans who lived at any time between January 1, 1800, and January 1, 1900, the dates to be determined by reference to grave markers or, at the discretion of the Director, other historical records. Such number of graves, monuments, and markers, as set forth opposite the cemetery name or as documented by the qualified organization, shall be multiplied by the rate of $5 or the average actual cost of routine maintenance of a grave, monument, or marker, whichever is greater, to determine the amount of the allocation. The Department shall determine the average actual cost of routine maintenance of a grave, monument, or marker in a biennial survey of at least four properly maintained cemeteries, each located in a different geographical region of the Commonwealth.&lt;/p&gt;&lt;p&gt; &lt;/p&gt;&lt;p&gt;IN THE COUNTY OF:  NUMBER:&lt;/p&gt;&lt;p&gt;Henrico&lt;/p&gt;&lt;p&gt;East End Cemetery  4,875&lt;/p&gt;&lt;p&gt;Loudoun&lt;/p&gt;&lt;p&gt;African-American Burial Ground for the Enslaved at Belmont  44&lt;/p&gt;&lt;p&gt;IN THE CITY OF:  NUMBER:&lt;/p&gt;&lt;p&gt;Charlottesville&lt;/p&gt;&lt;p&gt;Daughters of Zion Cemetery  192&lt;/p&gt;&lt;p&gt;Portsmouth&lt;/p&gt;&lt;p&gt;Mt. Calvary Cemetery  266&lt;/p&gt;&lt;p&gt;Richmond&lt;/p&gt;&lt;p&gt;Evergreen Cemetery  2,100&lt;/p&gt;&lt;p&gt;C. An organization receiving funds shall expend the funds for the routine maintenance of its historical African American cemetery and its graves and the erection of and caring for markers, memorials, and monuments to the memory of such African Americans.&lt;/p&gt;&lt;p&gt;D. Each qualified organization, through its proper officer, shall after July 1 of each year submit to the Director a certified statement that the funds appropriated to the organization during the preceding fiscal year were or will be expended for the purposes set forth in subsection C. No organization that fails to comply with any of the requirements of this section shall receive moneys allocated under this section for any subsequent fiscal year until the organization fully complies with the requirements.&lt;/p&gt;&lt;p&gt;E. In addition to funds that may be provided pursuant to subsection B, any organization set forth in subsection B may apply to the Director for a grant to perform extraordinary maintenance, renovation, repair, or reconstruction of any of its historical African American cemeteries and graves. Such a grant shall be made from any appropriation made available by the General Assembly for such purpose.&lt;/p&gt;&lt;p&gt;F. Any locality may receive and hold funds drawn pursuant to subsection B on behalf of any qualified organization until such time as the organization is able to receive or utilize such funds. No local matching funds shall be required for any grants made pursuant to this section.&lt;/p&gt;&lt;p&gt;G. The owner of a historical African American cemetery shall reasonably cooperate with a qualified organization that receives funds pursuant to subsection B.&lt;/p&gt;&lt;p&gt;2017, c. &lt;a href='http://lis.virginia.gov/cgi-bin/legp604.exe?171+ful+CHAP0270'&gt;270&lt;/a&gt;; 2018, cc. &lt;a href='http://lis.virginia.gov/cgi-bin/legp604.exe?181+ful+CHAP0428'&gt;428&lt;/a&gt;, &lt;a href='http://lis.virginia.gov/cgi-bin/legp604.exe?181+ful+CHAP0433'&gt;433&lt;/a&gt;, &lt;a href='http://lis.virginia.gov/cgi-bin/legp604.exe?181+ful+CHAP0434'&gt;434&lt;/a&gt;, &lt;a href='http://lis.virginia.gov/cgi-bin/legp604.exe?181+ful+CHAP0614'&gt;614&lt;/a&gt;, &lt;a href='http://lis.virginia.gov/cgi-bin/legp604.exe?181+ful+CHAP0818'&gt;818&lt;/a&gt;.&lt;/p&gt;</t>
  </si>
  <si>
    <t>¬ß 10.1-2212</t>
  </si>
  <si>
    <t>Listing of certain historical societies receiving appropriations.</t>
  </si>
  <si>
    <t>&lt;p&gt;A. At the direction of the Director, the Comptroller of the Commonwealth is instructed and empowered to draw annual warrants upon the State Treasurer, as provided in the general appropriations act, in favor of the treasurers of certain historical societies, museums, foundations, and associations for use in caring for and maintaining collections, exhibits, sites, and facilities owned by such historical organizations, specified as follows:&lt;/p&gt;&lt;p&gt;1. Virginia Historical Society. For aid in maintaining Battle Abbey at Richmond.&lt;/p&gt;&lt;p&gt;2. Confederate Museum at Richmond. For the care of Confederate collections and maintenance of the Virginia Room.&lt;/p&gt;&lt;p&gt;3. Valentine Museum at Richmond. For providing exhibits to the public schools of Virginia.&lt;/p&gt;&lt;p&gt;4. Woodrow Wilson Birthplace Foundation, Incorporated. To aid in restoring and maintaining the Woodrow Wilson home at Staunton.&lt;/p&gt;&lt;p&gt;5. Robert E. Lee Memorial Association, Incorporated. To aid in further development of "Stratford" in Westmoreland County.&lt;/p&gt;&lt;p&gt;6. Poe Foundation, Incorporated. To aid in maintaining the Poe Shrine at Richmond.&lt;/p&gt;&lt;p&gt;7. Patrick Henry Memorial Foundation at Brookneal. To aid in maintaining home.&lt;/p&gt;&lt;p&gt;8. Hanover County Branch, Association for the Preservation of Virginia Antiquities. To aid in maintaining the Patrick Henry home at "Scotchtown" in Hanover County.&lt;/p&gt;&lt;p&gt;9. Historic Lexington Foundation. To aid in restoration and maintenance of the Stonewall Jackson home at Lexington.&lt;/p&gt;&lt;p&gt;10. "Oatlands," Incorporated. To aid in maintaining "Oatlands" in Loudoun County.&lt;/p&gt;&lt;p&gt;11. Montgomery County Branch, Association for the Preservation of Virginia Antiquities. To aid in maintaining Smithfield Plantation House.&lt;/p&gt;&lt;p&gt;12. The Last Capitol of the Confederacy. For the preservation of the Last Capitol of the Confederacy in Danville.&lt;/p&gt;&lt;p&gt;13. Association for the Preservation of Virginia Antiquities. For assistance in maintaining certain historic landmarks throughout the Commonwealth.&lt;/p&gt;&lt;p&gt;14. The Corporation for Jefferson's "Poplar Forest." To aid in restoring, maintaining, and operating "Poplar Forest," Thomas Jefferson's Bedford County home.&lt;/p&gt;&lt;p&gt;15. Belle Grove, Incorporated. To aid in providing educational programs for Virginia students.&lt;/p&gt;&lt;p&gt;16. George Washington's Fredericksburg Foundation. To aid in the restoration and perpetuation of "Ferry Farm," George Washington's boyhood home.&lt;/p&gt;&lt;p&gt;17. Montpelier National Trust for Historic Preservation. To aid in restoring, maintaining, and operating Montpelier, the lifelong home of President James Madison, in Orange County.&lt;/p&gt;&lt;p&gt;18. Eastern Shore of Virginia Historical Society. To aid in restoring, maintaining and operating Kerr Place in Accomack County.&lt;/p&gt;&lt;p&gt;19. New Town Improvement and Civic Club, Inc. To aid in restoring, maintaining and operating Little England Chapel, a landmark to Hampton's first generation of freedmen, in the City of Hampton.&lt;/p&gt;&lt;p&gt;20. Woodlawn Plantation. To aid in the preservation and maintenance of Woodlawn Plantation.&lt;/p&gt;&lt;p&gt;21. Friends of Historic Huntley. To support the research and preservation of Historic Huntley Mansion.&lt;/p&gt;&lt;p&gt;22. Menokin Foundation, Incorporated. To aid in further development of Menokin, home of Francis Lightfoot Lee.&lt;/p&gt;&lt;p&gt;23. Historic Gordonsville, Inc., the owner of the Gordonsville Exchange Hotel. To aid in maintaining the Gordonsville Exchange Hotel and in providing educational programs for Virginia's students.&lt;/p&gt;&lt;p&gt;B. Organizations receiving state funds as provided for in this section shall certify to the satisfaction of the Department that matching funds from local or private sources are available in an amount at least equal to the amount of the request in cash or in kind contributions which are deemed acceptable to the Department.&lt;/p&gt;&lt;p&gt;C. Requests for funding of historical societies or like organizations as set forth in subsection A shall be considered by the Governor and the General Assembly only in even-numbered years.&lt;/p&gt;&lt;p&gt;1981, c. 537, ¬ß 10-145.12; 1984, cc. 2, 528, 563, 750; 1987, c. 481; 1988, c. 891, ¬ß 10.1-813; 1989, cc. 656, 711; 1990, c. 817; 1993, c. 264; 1994, cc. &lt;a href='http://lis.virginia.gov/cgi-bin/legp604.exe?941+ful+CHAP0162'&gt;162&lt;/a&gt;, &lt;a href='http://lis.virginia.gov/cgi-bin/legp604.exe?941+ful+CHAP0495'&gt;495&lt;/a&gt;; 1995, c. &lt;a href='http://lis.virginia.gov/cgi-bin/legp604.exe?951+ful+CHAP0028'&gt;28&lt;/a&gt;; 1996, cc. &lt;a href='http://lis.virginia.gov/cgi-bin/legp604.exe?961+ful+CHAP0227'&gt;227&lt;/a&gt;, &lt;a href='http://lis.virginia.gov/cgi-bin/legp604.exe?961+ful+CHAP0420'&gt;420&lt;/a&gt;; 1998, c. &lt;a href='http://lis.virginia.gov/cgi-bin/legp604.exe?981+ful+CHAP0172'&gt;172&lt;/a&gt;; 2000, cc. &lt;a href='http://lis.virginia.gov/cgi-bin/legp604.exe?001+ful+CHAP0007'&gt;7&lt;/a&gt;, &lt;a href='http://lis.virginia.gov/cgi-bin/legp604.exe?001+ful+CHAP0018'&gt;18&lt;/a&gt;.&lt;/p&gt;</t>
  </si>
  <si>
    <t>¬ß 10.1-2213</t>
  </si>
  <si>
    <t>Procedure for appropriation of state funds for historic preservation.</t>
  </si>
  <si>
    <t>&lt;p&gt;A. No state funds, other than for the maintenance and operation of those facilities specified in ¬ß &lt;a href='http://law.lis.virginia.gov/vacode/10.1-2211/'&gt;10.1-2211&lt;/a&gt; or &lt;a href='http://law.lis.virginia.gov/vacode/10.1-2212/'&gt;10.1-2212&lt;/a&gt; and for the purchase of property for preservation of historical resources by the Virginia Land Conservation Foundation as provided in Chapter 10.2 (¬ß &lt;a href='http://law.lis.virginia.gov/vacode/10.1-1017/'&gt;10.1-1017&lt;/a&gt; et seq.) of this title, shall be appropriated or expended for or to organizations, whether localities or private entities, as set forth in the general appropriations act for: (i) the maintenance of collections and exhibits; (ii) the maintenance, operation, and interpretation of historic sites and facilities owned or operated by such organizations; or (iii) operational and educational activities pursuant to subsection C unless:&lt;/p&gt;&lt;p&gt;1. A request and completed application for state aid is filed by the organization with the Department, on forms prescribed by the Department, on or before October 1 prior to each regular session of the General Assembly in an even-numbered year. Requests shall be considered by the Governor and the General Assembly only in even-numbered years. The Department shall review each application made by an organization for state aid prior to consideration by the General Assembly. The Department shall provide a timely review of any amendments proposed by members of the General Assembly to the chairmen of the House Appropriations and Senate Finance Committees. The review shall examine the merits of each request, including data showing the percentage of federal, local, or private funds raised by the organization for the proposed project. The review and analysis provided by the Department shall be strictly advisory. The Department shall forward to the Department of Planning and Budget any application that is not for the maintenance of collections and exhibits or for the maintenance, operation, and interpretation of historic sites and facilities. Such applications shall be governed by the procedures identified in ¬ß &lt;a href='http://law.lis.virginia.gov/vacode/2.2-1505/'&gt;2.2-1505&lt;/a&gt;.&lt;/p&gt;&lt;p&gt;2. Any such private organization shall certify to the satisfaction of the Department that matching funds from federal, local, or private sources are available in an amount at least equal to the amount of the request in cash or in kind contributions which are deemed acceptable to the Department. These matching funds must be concurrent with the project for which the state grant is requested. Contributions received and spent prior to the state grant shall not be considered in satisfying the requirements of this subdivision.&lt;/p&gt;&lt;p&gt;3. Any such private organization shall provide documentation of its tax exempt status under ¬ß 501(c)(3) of the United States Internal Revenue Code.&lt;/p&gt;&lt;p&gt;4. Such organization shall certify that the applicant has read and acknowledged all information and requirements regarding how the grants will be administered and how funds will be disbursed.&lt;/p&gt;&lt;p&gt;5. Such organization shall state in its application the purpose of the grant. The grant recipient must justify and request in writing approval by the Department for changes in the scope of the project prior to implementing those changes. If grant funds are used for something other than the purpose for which they were requested without prior review and approval by the Department, then all state funds must be returned.&lt;/p&gt;&lt;p&gt;6. Such organization shall submit documentation on match funding and approved expenditures shall be submitted with all requests for disbursement.&lt;/p&gt;&lt;p&gt;7. Such organization shall provide progress reports as prescribed by the Department. At a minimum such reports shall be submitted with reimbursement requests and a final report at the conclusion of the project.&lt;/p&gt;&lt;p&gt;8. Such organization receiving the state grant shall comply with applicable state procurement requirements pursuant to the Virginia Public Procurement Act (¬ß &lt;a href='http://law.lis.virginia.gov/vacode/2.2-4300/'&gt;2.2-4300&lt;/a&gt; et seq.).&lt;/p&gt;&lt;p&gt;9. In the case of new construction or ground disturbing activities funded by state grants, the organization shall afford the Department an opportunity to review the potential impact on any historic resources. Such review shall be provided by the Department within 15 days of receipt of completed information.&lt;/p&gt;&lt;p&gt;10. For all state grants for capital projects, whether for new construction, rehabilitation, restoration, or reconstruction, funds shall be disbursed only as reimbursement for approved activities.&lt;/p&gt;&lt;p&gt;For the purposes of this section, no grant shall be approved for private institutions of higher education or religious organizations.&lt;/p&gt;&lt;p&gt;B. In addition to the requirements of subsection A of this section, no state funds other than for those facilities specified in ¬ß &lt;a href='http://law.lis.virginia.gov/vacode/10.1-2211/'&gt;10.1-2211&lt;/a&gt; or &lt;a href='http://law.lis.virginia.gov/vacode/10.1-2212/'&gt;10.1-2212&lt;/a&gt; shall be appropriated or expended for the rehabilitation, restoration, or reconstruction of any historic site unless:&lt;/p&gt;&lt;p&gt;1. The property is designated as a historic landmark by the Board and is located on the register prepared by the Department pursuant to ¬ß &lt;a href='http://law.lis.virginia.gov/vacode/10.1-2202/'&gt;10.1-2202&lt;/a&gt; or has been declared eligible by the Board for such designation but has not actually been placed on the register of buildings and sites provided for in ¬ß &lt;a href='http://law.lis.virginia.gov/vacode/10.1-2202/'&gt;10.1-2202&lt;/a&gt;;&lt;/p&gt;&lt;p&gt;2. The organization owning such property and any organization managing such property, if different from the owner, enter into an agreement with the Department that the property will be open to the public for at least 100 days per year for no less than five years following completion of the project for which state funds are received;&lt;/p&gt;&lt;p&gt;3. The organization owning the property and any organization managing the project, if different from the owner, submit the plans and specifications of the project to the Department for review and approval to ensure that the project meets generally accepted standards for historic preservation; and&lt;/p&gt;&lt;p&gt;4. The organization owning the property grants to the Commonwealth a perpetual easement placing restrictions on alterations to, or development of, the property satisfactory to the Board, if the organization has received $50,000 or more within a four-year period pursuant to this section. The easement shall be for the purpose of preserving those features of the property which led to its designation as a historic landmark.&lt;/p&gt;&lt;p&gt;Nothing contained in this subsection shall prohibit any organization from charging a reasonable admission fee during the five-year period required in subdivision 2 herein if the fee is comparable to fees charged at similar facilities in the area.&lt;/p&gt;&lt;p&gt;C. The Department shall be responsible for the administration of this section and ¬ß¬ß &lt;a href='http://law.lis.virginia.gov/vacode/10.1-2211/'&gt;10.1-2211&lt;/a&gt; and &lt;a href='http://law.lis.virginia.gov/vacode/10.1-2212/'&gt;10.1-2212&lt;/a&gt; and the disbursement of all funds appropriated thereto.&lt;/p&gt;&lt;p&gt;State funds appropriated for the operation of historical societies, museums, foundations, associations, or other such organizations shall be expended for historical facilities, reenactments, meetings, conferences, tours, seminars, or other general operating expenses as may be specified in the general appropriations act. Funds appropriated for these purposes shall be distributed annually to the treasurers of any such organizations. The appropriations act shall clearly designate that all such funds are to be used for the operating expenses of such organization.&lt;/p&gt;&lt;p&gt;1981, c. 537, ¬ß 10-145.13; 1987, c. 481; 1988, c. 891, ¬ß 10.1-814; 1989, cc. 656, 711; 1992, cc. 138, 426; 1999, cc. &lt;a href='http://lis.virginia.gov/cgi-bin/legp604.exe?991+ful+CHAP0900'&gt;900&lt;/a&gt;, &lt;a href='http://lis.virginia.gov/cgi-bin/legp604.exe?991+ful+CHAP0906'&gt;906&lt;/a&gt;; 2005, c. &lt;a href='http://lis.virginia.gov/cgi-bin/legp604.exe?051+ful+CHAP0086'&gt;86&lt;/a&gt;; 2010, c. &lt;a href='http://lis.virginia.gov/cgi-bin/legp604.exe?101+ful+CHAP0291'&gt;291&lt;/a&gt;.&lt;/p&gt;</t>
  </si>
  <si>
    <t>¬ß 10.1-2213.1</t>
  </si>
  <si>
    <t>Matching grants for contributions to a material restoration of a Presidential home.</t>
  </si>
  <si>
    <t>&lt;p&gt;A. As used in this section, unless the context requires a different meaning:&lt;/p&gt;&lt;p&gt;"Charitable contribution" means a cash contribution from an individual, estate, corporation, partnership, trust, foundation, fund, association or any other entity or organization provided that (i) the contribution is allowable as a deduction for federal tax purposes or (ii) would have been allowable as a deduction for federal tax purposes had the entity or organization been subject to federal taxes.&lt;/p&gt;&lt;p&gt;"Eligible restoration expenses" means expenses incurred in the material restoration of a historic presidential home and, except in the case of demolition necessary to accomplish the restoration plan, added to the property's capital account.&lt;/p&gt;&lt;p&gt;"Foundation" means an entity that is exempt from federal taxation under ¬ß 501(c)(3) of the Internal Revenue Code of 1986, as may be amended, that is primarily responsible for the material restoration of a historic presidential home.&lt;/p&gt;&lt;p&gt;"Historic presidential home" means any home of a President of the United States located in Orange County, Virginia that is individually designated as a National Historic Landmark by the United States Secretary of the Interior.&lt;/p&gt;&lt;p&gt;"Material restoration" means restoration work (i) that restores a historic presidential home to within the period of significance stated in the National Historic Landmark individual designation of such home by the United States Secretary of the Interior, (ii) that is consistent with "The Secretary of the Interior's Standards for Restoration," and (iii) the cost of which amounts to at least 50 percent of the assessed value of such home for local real estate tax purposes for the year prior to the initial expenditure of any eligible restoration expenses, unless such home is an owner-occupied building, in which case the cost shall amount to at least 25 percent of the assessed value of such home for local real estate tax purposes for the year prior to the initial expenditure of any eligible restoration expenses.&lt;/p&gt;&lt;p&gt;B. The Commonwealth shall provide matching grants for charitable contributions received on or after July 1, 2003, by the Foundation that are actually spent or expended by the Foundation in the material restoration of a historic presidential home. The amount of the matching grant to be paid by the Commonwealth shall equal $0.20 for each $1 of charitable contribution that is actually spent or expended by the Foundation in the material restoration of a historic presidential home.&lt;/p&gt;&lt;p&gt;C. In January of each calendar year the Foundation shall submit to the Director the total amount of charitable contributions it received that were actually spent or expended in the immediately preceding calendar year for the material restoration of a historic presidential home. As a condition of receiving a matching grant, the Foundation shall at the same time submit to the Director such other information requested by the Director that is reasonably necessary to verify such charitable contributions and the actual use of such contributions.&lt;/p&gt;&lt;p&gt;The Director shall, as soon as practicable after receiving such submission and verifying such charitable contributions and their actual expenditure for the material restoration of a historic presidential home, make a written certification to the Comptroller of the amount of the grant to be paid to the Foundation. The amount of the grant for each calendar year shall be paid to the Foundation in six equal annual installments on March 15 of each year beginning with the year of the Director's certification for the relevant calendar year.&lt;/p&gt;&lt;p&gt;D. In no case shall the total amount of grants paid under this section exceed 20 percent of the estimated eligible restoration expenses of the historic presidential home. The Director is authorized to suspend the processing of charitable contribution submissions made by the Foundation if the Director reasonably believes that (i) such maximum amount may be exceeded or (ii) the material restoration will not be performed or such restoration work has been indefinitely suspended.&lt;/p&gt;&lt;p&gt;2005, c. &lt;a href='http://lis.virginia.gov/cgi-bin/legp604.exe?051+ful+CHAP0470'&gt;470&lt;/a&gt;.&lt;/p&gt;</t>
  </si>
  <si>
    <t>¬ß 10.1-2214</t>
  </si>
  <si>
    <t>Underwater historic property; penalty.</t>
  </si>
  <si>
    <t>&lt;p&gt;A. "Underwater historic property" means any submerged shipwreck, vessel, cargo, tackle or underwater archaeological specimen, including any object found at underwater refuse sites or submerged sites of former habitation, that has remained unclaimed on the state-owned subaqueous bottom and has historic value as determined by the Department.&lt;/p&gt;&lt;p&gt;B. Underwater historic property shall be preserved and protected and shall be the exclusive property of the Commonwealth. Preservation and protection of such property shall be the responsibility of all state agencies including but not limited to the Department, the Virginia Institute of Marine Science, and the Virginia Marine Resources Commission. Insofar as may be practicable, such property shall be preserved, protected and displayed for the public benefit within the county or city within which it is found, or within a museum operated by a state agency.&lt;/p&gt;&lt;p&gt;C. It shall be unlawful for any person, firm or corporation to conduct any type of recovery operations involving the removal, destruction or disturbance of any underwater historic property without first applying for and receiving a permit from the Virginia Marine Resources Commission to conduct such operations pursuant to ¬ß &lt;a href='http://law.lis.virginia.gov/vacode/28.2-1203/'&gt;28.2-1203&lt;/a&gt;. If the Virginia Marine Resources Commission, with the concurrence of the Department and in consultation with the Virginia Institute of Marine Science and other concerned state agencies, finds that granting the permit is in the best interest of the Commonwealth, it shall grant the applicant a permit. The permit shall provide that all objects recovered shall be the exclusive property of the Commonwealth. The permit shall provide the applicant with a fair share of the objects recovered, or in the discretion of the Department, a reasonable percentage of the cash value of the objects recovered to be paid by the Department. Title to all objects recovered shall be retained by the Commonwealth unless or until they are released to the applicant by the Department. All recovery operations undertaken pursuant to a permit issued under this section shall be carried out under the general supervision of the Department and in accordance with ¬ß &lt;a href='http://law.lis.virginia.gov/vacode/28.2-1203/'&gt;28.2-1203&lt;/a&gt; and in such a manner that the maximum amount of historical, scientific, archaeological and educational information may be recovered and preserved in addition to the physical recovery of items. The Virginia Marine Resources Commission shall not grant a permit to conduct operations at substantially the same location described and covered by a permit previously granted if recovery operations are being actively pursued, unless the holder of the previously granted permit concurs in the grant of another permit.&lt;/p&gt;&lt;p&gt;D. The Department may seek a permit pursuant to this section and ¬ß &lt;a href='http://law.lis.virginia.gov/vacode/28.2-1203/'&gt;28.2-1203&lt;/a&gt; to preserve and protect or recover any underwater historic property.&lt;/p&gt;&lt;p&gt;E. Any person violating the provisions of this section shall be guilty of a Class 1 misdemeanor and, in addition, shall forfeit to the Commonwealth any objects recovered.&lt;/p&gt;&lt;p&gt;1984, c. 750, ¬ß 10-262; 1988, c. 891, ¬ß 10.1-817; 1989, c. 656.&lt;/p&gt;</t>
  </si>
  <si>
    <t>VIRGINIA WAR MEMORIAL</t>
  </si>
  <si>
    <t>¬ß¬ß 10.1-2215, 10.1-2216</t>
  </si>
  <si>
    <t>&lt;p&gt;Repealed by Acts 1992, c. 592.&lt;/p&gt;</t>
  </si>
  <si>
    <t>VIRGINIA ANTIQUITIES ACT</t>
  </si>
  <si>
    <t>¬ß 10.1-2300</t>
  </si>
  <si>
    <t>&lt;p&gt;As used in this chapter, unless the context requires a different meaning:&lt;/p&gt;&lt;p&gt;"Field investigation" means the study of the traces of human culture at any site by means of surveying, sampling, excavating, or removing surface or subsurface material, or going on a site with that intent.&lt;/p&gt;&lt;p&gt;"Object of antiquity" means any relic, artifact, remain, including human skeletal remains, specimen, or other archaeological article that may be found on, in or below the surface of the earth which has historic, scientific, archaeologic or educational value.&lt;/p&gt;&lt;p&gt;"Person" means any natural individual, partnership, association, corporation or other legal entity.&lt;/p&gt;&lt;p&gt;"Site" means a geographical area on dry land that contains any evidence of human activity which is or may be the source of important historic, scientific, archaeologic or educational data or objects.&lt;/p&gt;&lt;p&gt;"State archaeological site" means an area designated by the Department in which it is reasonable to expect to find objects of antiquity.&lt;/p&gt;&lt;p&gt;"State archaeological zone" means an interrelated grouping of state archaeological sites.&lt;/p&gt;&lt;p&gt;"State archaeologist" means the individual designated pursuant to ¬ß &lt;a href='http://law.lis.virginia.gov/vacode/10.1-2301/'&gt;10.1-2301&lt;/a&gt;.&lt;/p&gt;&lt;p&gt;"State-controlled land" means any land owned by the Commonwealth or under the primary administrative jurisdiction of any state agency. State agency shall not mean any county, city or town, or any board or authority organized under state law to perform local or regional functions. Such land includes but is not limited to state parks, state wildlife areas, state recreation areas, highway rights-of-way and state-owned easements.&lt;/p&gt;&lt;p&gt;1977, c. 424, ¬ß 10-150.3; 1984, c. 750; 1988, c. 891, ¬ß 10.1-900; 1989, c. 656; 2005, c. &lt;a href='http://lis.virginia.gov/cgi-bin/legp604.exe?051+ful+CHAP0457'&gt;457&lt;/a&gt;.&lt;/p&gt;</t>
  </si>
  <si>
    <t>¬ß 10.1-2301</t>
  </si>
  <si>
    <t>Duties of Director.</t>
  </si>
  <si>
    <t>&lt;p&gt;The Director shall:&lt;/p&gt;&lt;p&gt;1. Coordinate all archaeological research on state-controlled land and in state archaeological sites and zones;&lt;/p&gt;&lt;p&gt;2. Coordinate a survey of significant archaeological sites located on state-controlled land, and upon request, survey and officially recognize significant archaeological sites on privately owned property;&lt;/p&gt;&lt;p&gt;3. Identify, evaluate, preserve and protect sites and objects of antiquity which have historic, scientific, archaeologic or educational value and are located on state-controlled land or on state archaeological sites or zones;&lt;/p&gt;&lt;p&gt;4. Protect archaeological sites and objects located on state-controlled land or on state archaeological sites or zones from neglect, desecration, damage and destruction;&lt;/p&gt;&lt;p&gt;5. Ensure that archaeological sites and objects located on state-controlled land or on state archaeological sites or zones are identified, evaluated and properly explored so that adequate records may be made;&lt;/p&gt;&lt;p&gt;6. Encourage private owners of designated state archaeological sites to cooperate with the Commonwealth to preserve the site;&lt;/p&gt;&lt;p&gt;7. Encourage a statewide archaeological education program to inform the general public of the importance of its irreplaceable archaeological heritage; and&lt;/p&gt;&lt;p&gt;8. Designate the State Archaeologist to (i) assist the Director by coordinating, overseeing, or otherwise carrying out the provisions of this chapter and (ii) perform such other duties as required by the Director. The State Archaeologist shall be a technically trained archaeologist and shall have both a practical and theoretical knowledge of archaeology.&lt;/p&gt;&lt;p&gt;1977, c. 424, ¬ß¬ß 10-150.2, 10-150.8; 1984, c. 750; 1988, c. 891, ¬ß 10.1-901; 1989, c. 656; 2005, c. &lt;a href='http://lis.virginia.gov/cgi-bin/legp604.exe?051+ful+CHAP0457'&gt;457&lt;/a&gt;.&lt;/p&gt;</t>
  </si>
  <si>
    <t>¬ß 10.1-2302</t>
  </si>
  <si>
    <t>Permit required to conduct field investigations; ownership of objects of antiquity; penalty.</t>
  </si>
  <si>
    <t>&lt;p&gt;A. It shall be unlawful for any person to conduct any type of field investigation, exploration or recovery operation involving the removal, destruction or disturbance of any object of antiquity on state-controlled land, or on a state archaeological site or zone without first receiving a permit from the Director.&lt;/p&gt;&lt;p&gt;B. The Director may issue a permit to conduct field investigations if the Director finds that it is in the best interest of the Commonwealth, and the applicant is a historic, scientific, or educational institution, professional archaeologist or amateur, who is qualified and recognized in the area of field investigations or archaeology.&lt;/p&gt;&lt;p&gt;C. The permit shall require that all objects of antiquity that are recovered from state-controlled land shall be the exclusive property of the Commonwealth. Title to some or all objects of antiquity which are discovered or removed from a state archaeological site not located on state-controlled land may be retained by the owner of such land. All objects of antiquity that are discovered or recovered on or from state-controlled land shall be retained by the Commonwealth, unless they are released to the applicant by the Director.&lt;/p&gt;&lt;p&gt;D. All field investigations, explorations, or recovery operations undertaken pursuant to a permit issued under this section shall be carried out under the general supervision of the Director and in a manner to ensure that the maximum amount of historic, scientific, archaeologic and educational information may be recovered and preserved in addition to the physical recovery of objects.&lt;/p&gt;&lt;p&gt;E. If the field investigation described in the application is likely to interfere with the activity of any state agency, no permit shall be issued unless the applicant has secured the written approval of such agency.&lt;/p&gt;&lt;p&gt;F. Any person who violates the provisions of this section shall be guilty of a Class 1 misdemeanor.&lt;/p&gt;&lt;p&gt;1977, c. 424, ¬ß 10-150.5; 1984, c. 750; 1988, c. 891, ¬ß 10.1-903; 1989, c. 656.&lt;/p&gt;</t>
  </si>
  <si>
    <t>¬ß 10.1-2303</t>
  </si>
  <si>
    <t>Control of archaeological sites; authority of Director to contract.</t>
  </si>
  <si>
    <t>&lt;p&gt;A. The Commonwealth of Virginia reserves to itself, through the Director, the exclusive right and privilege of field investigation on sites that are on state-controlled land. The Director shall first obtain all permits of other state agencies required by law. The Director is authorized to permit others to conduct such investigations.&lt;/p&gt;&lt;p&gt;B. All objects of antiquity derived from or found on state-controlled land shall remain the property of the Commonwealth.&lt;/p&gt;&lt;p&gt;1977, c. 424, ¬ß¬ß 10-150.4, 10-150.6; 1984, c. 750; 1988, c. 891, ¬ß 10.1-904; 1989, c. 656.&lt;/p&gt;</t>
  </si>
  <si>
    <t>¬ß 10.1-2304</t>
  </si>
  <si>
    <t>Designating archaeological sites and zones.</t>
  </si>
  <si>
    <t>&lt;p&gt;The Director may designate state archaeological sites and state archaeological zones on private property or on property owned by any county, city or town, or board or authority organized to perform local or regional functions in the Commonwealth provided that the Director secures the express prior written consent of the owner of the property involved. No state archaeological site or zone located on private property may be established within the boundaries of any county, city or town which has established a local archaeological commission or similar entity designated to preserve, protect and identify local sites and objects of antiquity without the consent of the local governing body. Field investigations may not be conducted on a designated site without a permit issued by the Director pursuant to ¬ß &lt;a href='http://law.lis.virginia.gov/vacode/10.1-2302/'&gt;10.1-2302&lt;/a&gt;.&lt;/p&gt;&lt;p&gt;1977, c. 424, ¬ß 10-150.7; 1984, c. 750; 1988, c. 891, ¬ß 10.1-905; 1989, c. 656.&lt;/p&gt;</t>
  </si>
  <si>
    <t>¬ß 10.1-2305</t>
  </si>
  <si>
    <t>Permit required for the archaeological excavation of human remains.</t>
  </si>
  <si>
    <t>&lt;p&gt;A. It shall be unlawful for any person to conduct any type of archaeological field investigation involving the removal of human skeletal remains or associated artifacts from any unmarked human burial regardless of age of an archaeological site and regardless of ownership without first receiving a permit from the Director.&lt;/p&gt;&lt;p&gt;B. Where unmarked burials are not part of a legally chartered cemetery, archaeological excavation of such burials pursuant to a permit from the Director shall be exempt from the requirements of ¬ß¬ß &lt;a href='http://law.lis.virginia.gov/vacode/57-38.1/'&gt;57-38.1&lt;/a&gt; and &lt;a href='http://law.lis.virginia.gov/vacode/57-39/'&gt;57-39&lt;/a&gt;. However, such exemption shall not apply in the case of human burials within formally chartered cemeteries that have been abandoned.&lt;/p&gt;&lt;p&gt;C. The Department shall be considered an interested party in court proceedings considering the abandonment of legally constituted cemeteries or family graveyards with historic significance. A permit from the Director is required if archaeological investigations are undertaken as a part of a court-approved removal of a cemetery.&lt;/p&gt;&lt;p&gt;D. The Board shall promulgate regulations implementing this section that provide for appropriate public notice prior to issuance of a permit, provide for appropriate treatment of excavated remains, the scientific quality of the research conducted on the remains, and the appropriate disposition of the remains upon completion of the research. The Department may carry out such excavations and research without a permit, provided that it has complied with the substantive requirements of the regulations promulgated pursuant to this section.&lt;/p&gt;&lt;p&gt;E. Any interested party may appeal the Director's decision to issue a permit or to act directly to excavate human remains to the local circuit court. Such appeal must be filed within fourteen days of the Director's decision.&lt;/p&gt;&lt;p&gt;1989, c. 656.&lt;/p&gt;</t>
  </si>
  <si>
    <t>¬ß 10.1-2306</t>
  </si>
  <si>
    <t>Violations; penalty.</t>
  </si>
  <si>
    <t>&lt;p&gt;It shall be unlawful to intentionally deface, damage, destroy, displace, disturb or remove any object of antiquity on any designated state archaeological site or state-controlled land.&lt;/p&gt;&lt;p&gt;Any person who violates this section shall be guilty of a Class 1 misdemeanor.&lt;/p&gt;&lt;p&gt;1977, c. 424, ¬ß 10-150.10; 1988, c. 891, ¬ß 10.1-906; 1989, c. 656.&lt;/p&gt;</t>
  </si>
  <si>
    <t>VIRGINIA HISTORIC PRESERVATION FOUNDATION [Repealed]</t>
  </si>
  <si>
    <t>¬ß¬ß 10.1-2400 through 10.1-2404</t>
  </si>
  <si>
    <t>&lt;p&gt;Repealed by Acts 1999, c. &lt;a href='http://lis.virginia.gov/cgi-bin/legp604.exe?991+ful+CHAP0558'&gt;558&lt;/a&gt;, effective January 1, 2003.&lt;/p&gt;</t>
  </si>
  <si>
    <t>HISTORIC PRESERVATION TRUST FUND</t>
  </si>
  <si>
    <t>¬ß 10.1-2404.1</t>
  </si>
  <si>
    <t>Establishment of Historic Preservation Trust Fund.</t>
  </si>
  <si>
    <t>&lt;p&gt;The Board of Trustees of the Virginia Historic Preservation Foundation and the Director of the Department of Historic Resources are authorized on behalf of the Commonwealth to enter into a trust agreement with the Association for the Preservation of Virginia Antiquities, whereby the Association for the Preservation of Virginia Antiquities shall be trustee and the Commonwealth shall be beneficiary. The Board of Trustees of the Virginia Historic Preservation Foundation is authorized to create a trust fund, to be known as the Historic Preservation Trust Fund, known hereafter as the "Trust Fund," by transferring all of the assets of the Virginia Historic Preservation Revolving Fund to the Association for the Preservation of Virginia Antiquities, as Trustee of the Trust Fund, including its cash, notes, mortgages, other securities, real estate and all its other assets, to be administered as follows:&lt;/p&gt;&lt;p&gt;1. The Trustee shall serve without compensation;&lt;/p&gt;&lt;p&gt;2. The Trust Fund shall be administered and managed by the Property Committee of the Association for the Preservation of Virginia Antiquities;&lt;/p&gt;&lt;p&gt;3. The Director of the Department of Historic Resources, or his designee, shall serve as a voting member of the Property Committee of the Association for the Preservation of Virginia Antiquities on all questions concerning properties to be acquired and sold by the Trust Fund;&lt;/p&gt;&lt;p&gt;4. The Trust Fund shall be used for the sole purpose of preserving properties listed or eligible for listing on the Virginia Landmarks Register through the acquisition of such properties, or interests therein, the donation of a perpetual preservation easement on such properties to the Board of Historic Resources, and the subsequent resale of properties, or interests therein, thus protected to appropriate individuals, corporations, partnerships, associations or other legal entities, or the resale or transfer to appropriate public agencies, when, in the discretion of the Trustee, such action is the best feasible means of protecting such properties from an identifiable threat of destruction or from the loss of those qualities for which they were designated or eligible to be designated as landmarks by the Board of Historic Resources; and&lt;/p&gt;&lt;p&gt;5. The Trust Fund shall be operated as a revolving fund and all proceeds from the resale of properties, and any income which may accrue on the trust properties, shall be returned to and deposited in the Trust Fund.&lt;/p&gt;&lt;p&gt;The terms, conditions and form of the trust agreement shall be reviewed and approved by the Governor and the Attorney General.&lt;/p&gt;&lt;p&gt;1999, c. &lt;a href='http://lis.virginia.gov/cgi-bin/legp604.exe?991+ful+CHAP0558'&gt;558&lt;/a&gt;.&lt;/p&gt;</t>
  </si>
  <si>
    <t>¬ß 10.1-2404.2</t>
  </si>
  <si>
    <t>Operations of fund; termination.</t>
  </si>
  <si>
    <t>&lt;p&gt;A. The Trust Fund shall consist of the property received pursuant to ¬ß &lt;a href='http://law.lis.virginia.gov/vacode/10.1-2404.1/'&gt;10.1-2404.1&lt;/a&gt; and any gifts, grants, or appropriations made to the Trust Fund. Gifts and bequests of money, securities, and other property to the Trust Fund, and the income therefrom, shall be deemed to be gifts to the Commonwealth and therefore exempt from all state and local taxes. Any income earned from gifts, bequests, rent, securities, and other property of the Trust Fund shall be the property of the Trust Fund. Any gifts received by the Virginia Historic Preservation Foundation while the Association for the Preservation of Virginia Antiquities is administering the Trust Fund, as well as any income which may accrue thereon, shall be deposited in the Trust Fund within ninety days of receipt.&lt;/p&gt;&lt;p&gt;B. By November 1 of each year, the Association for the Preservation of Virginia Antiquities shall submit a copy of its audited financial statement to the Director of the Department of Historic Resources and to the Attorney General.&lt;/p&gt;&lt;p&gt;C. Prior to January 1, 2003, the Board of Trustees of the Virginia Historic Preservation Foundation is authorized to review the operation of the Trust Fund. If it finds that such operation is not fulfilling the requirements of the trust agreement, it may recommend to the Governor that the trust agreement with the Association for the Preservation of Virginia Antiquities be terminated. If the Governor finds that such termination is in the best interest of the Commonwealth, he may direct the Association for the Preservation of Virginia Antiquities to reconvey all the assets of the Trust Fund to the Virginia Historic Preservation Foundation.&lt;/p&gt;&lt;p&gt;D. On and after January 1, 2003, if the Fund has not been reconveyed to the Virginia Historic Preservation Foundation, (i) the Foundation shall cease to exist and its minutes and any remaining assets shall become the property of the Department of Historic Resources and (ii) the Attorney General shall have the authority to take legal action on behalf of the Commonwealth to enforce the terms of the trust agreement established under ¬ß &lt;a href='http://law.lis.virginia.gov/vacode/10.1-2404.1/'&gt;10.1-2404.1&lt;/a&gt;.&lt;/p&gt;&lt;p&gt;1999, c. &lt;a href='http://lis.virginia.gov/cgi-bin/legp604.exe?991+ful+CHAP0558'&gt;558&lt;/a&gt;.&lt;/p&gt;</t>
  </si>
  <si>
    <t>VIRGINIA ENVIRONMENTAL EMERGENCY RESPONSE FUND</t>
  </si>
  <si>
    <t>¬ß 10.1-2500</t>
  </si>
  <si>
    <t>Virginia Environmental Emergency Response Fund established.</t>
  </si>
  <si>
    <t>&lt;p&gt;A. There is hereby established the Virginia Environmental Emergency Response Fund, hereafter referred to as the Fund, to be used (i) for the purpose of emergency response to environmental pollution incidents and for the development and implementation of corrective actions for pollution incidents, other than pollution incidents addressed through the Virginia Underground Petroleum Storage Tank Fund, as described in ¬ß &lt;a href='http://law.lis.virginia.gov/vacode/62.1-44.34:11/'&gt;62.1-44.34:11&lt;/a&gt; of the State Water Control Law; (ii) to conduct assessments of potential sources of toxic contamination in accordance with the policy developed pursuant to ¬ß &lt;a href='http://law.lis.virginia.gov/vacode/62.1-44.19:10/'&gt;62.1-44.19:10&lt;/a&gt;; and (iii) to assist small businesses for the purposes described in ¬ß &lt;a href='http://law.lis.virginia.gov/vacode/10.1-1197.3/'&gt;10.1-1197.3&lt;/a&gt;.&lt;/p&gt;&lt;p&gt;B. The Fund shall be a nonlapsing revolving fund consisting of grants, general funds, and other such moneys as appropriated by the General Assembly, and moneys received by the State Treasurer for:&lt;/p&gt;&lt;p&gt;1. Noncompliance penalties assessed pursuant to ¬ß &lt;a href='http://law.lis.virginia.gov/vacode/10.1-1311/'&gt;10.1-1311&lt;/a&gt;, civil penalties assessed pursuant to subsection B of ¬ß &lt;a href='http://law.lis.virginia.gov/vacode/10.1-1316/'&gt;10.1-1316&lt;/a&gt;, and civil charges assessed pursuant to subsection C of ¬ß &lt;a href='http://law.lis.virginia.gov/vacode/10.1-1316/'&gt;10.1-1316&lt;/a&gt;.&lt;/p&gt;&lt;p&gt;2. Civil penalties assessed pursuant to subsection C of ¬ß &lt;a href='http://law.lis.virginia.gov/vacode/10.1-1418.1/'&gt;10.1-1418.1&lt;/a&gt;, civil penalties assessed pursuant to subsections A and E of ¬ß &lt;a href='http://law.lis.virginia.gov/vacode/10.1-1455/'&gt;10.1-1455&lt;/a&gt;, and civil charges assessed pursuant to subsection F of ¬ß &lt;a href='http://law.lis.virginia.gov/vacode/10.1-1455/'&gt;10.1-1455&lt;/a&gt;.&lt;/p&gt;&lt;p&gt;3. (Contingent expiration date - see note) Civil charges assessed pursuant to subdivision 8d of ¬ß &lt;a href='http://law.lis.virginia.gov/vacode/62.1-44.15/'&gt;62.1-44.15&lt;/a&gt; and civil penalties assessed pursuant to subsection (a) of ¬ß &lt;a href='http://law.lis.virginia.gov/vacode/62.1-44.32/'&gt;62.1-44.32&lt;/a&gt;, excluding assessments made for violations of Article 9 (¬ß &lt;a href='http://law.lis.virginia.gov/vacode/62.1-44.34:8/'&gt;62.1-44.34:8&lt;/a&gt; et seq.) or 10 (¬ß &lt;a href='http://law.lis.virginia.gov/vacode/62.1-44.34:10/'&gt;62.1-44.34:10&lt;/a&gt; et seq.), Chapter 3.1 of Title 62.1, or a regulation, administrative or judicial order, or term or condition of approval relating to or issued under those articles.&lt;/p&gt;&lt;p&gt;3. (Contingent effective date - see note) Civil charges assessed pursuant to subdivision (8d) of ¬ß &lt;a href='http://law.lis.virginia.gov/vacode/62.1-44.15/'&gt;62.1-44.15&lt;/a&gt; and civil penalties assessed pursuant to subsection (a) of ¬ß &lt;a href='http://law.lis.virginia.gov/vacode/62.1-44.32/'&gt;62.1-44.32&lt;/a&gt;, excluding assessments made for violations of Article 2.3 (¬ß &lt;a href='http://law.lis.virginia.gov/vacode/62.1-44.15:24/'&gt;62.1-44.15:24&lt;/a&gt; et seq.), 2.4 (¬ß &lt;a href='http://law.lis.virginia.gov/vacode/62.1-44.15:51/'&gt;62.1-44.15:51&lt;/a&gt; et seq.), 2.5 (¬ß &lt;a href='http://law.lis.virginia.gov/vacode/62.1-44.15:67/'&gt;62.1-44.15:67&lt;/a&gt; et seq.), 9 (¬ß &lt;a href='http://law.lis.virginia.gov/vacode/62.1-44.34:8/'&gt;62.1-44.34:8&lt;/a&gt; et seq.), or 10 (¬ß &lt;a href='http://law.lis.virginia.gov/vacode/62.1-44.34:10/'&gt;62.1-44.34:10&lt;/a&gt; et seq.) of Chapter 3.1 of Title 62.1, or a regulation, administrative or judicial order, or term or condition of approval relating to or issued under those articles.&lt;/p&gt;&lt;p&gt;4. Civil penalties and civil charges assessed pursuant to ¬ß &lt;a href='http://law.lis.virginia.gov/vacode/62.1-270/'&gt;62.1-270&lt;/a&gt;.&lt;/p&gt;&lt;p&gt;5. Civil penalties assessed pursuant to subsection A of ¬ß &lt;a href='http://law.lis.virginia.gov/vacode/62.1-252/'&gt;62.1-252&lt;/a&gt; and civil charges assessed pursuant to subsection B of ¬ß &lt;a href='http://law.lis.virginia.gov/vacode/62.1-252/'&gt;62.1-252&lt;/a&gt;.&lt;/p&gt;&lt;p&gt;6. Civil penalties assessed in conjunction with special orders by the Director pursuant to ¬ß &lt;a href='http://law.lis.virginia.gov/vacode/10.1-1186/'&gt;10.1-1186&lt;/a&gt; and by the Waste Management Board pursuant to subsection G of ¬ß &lt;a href='http://law.lis.virginia.gov/vacode/10.1-1455/'&gt;10.1-1455&lt;/a&gt;.&lt;/p&gt;&lt;p&gt;1991, c. 718; 1992, c. 812; 1997, cc. &lt;a href='http://lis.virginia.gov/cgi-bin/legp604.exe?971+ful+CHAP0624'&gt;624&lt;/a&gt;, &lt;a href='http://lis.virginia.gov/cgi-bin/legp604.exe?971+ful+CHAP0850'&gt;850&lt;/a&gt;; 1998, c. &lt;a href='http://lis.virginia.gov/cgi-bin/legp604.exe?981+ful+CHAP0837'&gt;837&lt;/a&gt;; 2000, cc. &lt;a href='http://lis.virginia.gov/cgi-bin/legp604.exe?001+ful+CHAP0017'&gt;17&lt;/a&gt;, &lt;a href='http://lis.virginia.gov/cgi-bin/legp604.exe?001+ful+CHAP1043'&gt;1043&lt;/a&gt;; 2016, cc. &lt;a href='http://lis.virginia.gov/cgi-bin/legp604.exe?161+ful+CHAP0068'&gt;68&lt;/a&gt;, &lt;a href='http://lis.virginia.gov/cgi-bin/legp604.exe?161+ful+CHAP0758'&gt;758&lt;/a&gt;.&lt;/p&gt;</t>
  </si>
  <si>
    <t>¬ß 10.1-2501</t>
  </si>
  <si>
    <t>&lt;p&gt;All moneys received by the State Treasurer for the civil penalties and civil charges referred to in ¬ß &lt;a href='http://law.lis.virginia.gov/vacode/10.1-2500/'&gt;10.1-2500&lt;/a&gt;, and all reimbursements received under ¬ß &lt;a href='http://law.lis.virginia.gov/vacode/10.1-2502/'&gt;10.1-2502&lt;/a&gt; shall be and hereby are credited to the Fund. Interest earned on the Fund shall be credited to the Fund. The Fund shall be established on the books of the State Comptroller. Any moneys remaining in the Fund at the end of the biennium shall not revert to the general fund but shall remain in the Fund.&lt;/p&gt;&lt;p&gt;1991, c. 718; 1992, c. 887.&lt;/p&gt;</t>
  </si>
  <si>
    <t>¬ß 10.1-2502</t>
  </si>
  <si>
    <t>Disbursements from the Fund; transfer of funds to the Small Business Environmental Compliance Assistance Fund.</t>
  </si>
  <si>
    <t>&lt;p&gt;The disbursement of moneys from the Fund shall be made by the State Comptroller at the written request of the Director of the Department of Environmental Quality. The Director shall have the authority to access the Fund for up to $100,000 per occurrence as long as the disbursement does not exceed the balance for the agency account. If the Director requests a disbursement in excess of $100,000 or an amount exceeding the remaining agency balance, the disbursement shall require the written approval of the Governor. The Department of Environmental Quality shall develop guidelines which, after approval by the Governor, determine how the Fund can be used for the purposes described herein.&lt;/p&gt;&lt;p&gt;Disbursements from the Fund may be made for the purposes outlined in ¬ß &lt;a href='http://law.lis.virginia.gov/vacode/10.1-2500/'&gt;10.1-2500&lt;/a&gt;, including, but not limited to, personnel, administrative, and equipment costs and expenses directly incurred by the above-mentioned agencies or by any other agency or political subdivision, acting at the direction of one of the above-mentioned agencies, in and for preventing or alleviating damage, loss, hardship, or suffering caused by environmental pollution incidents.&lt;/p&gt;&lt;p&gt;The agency shall promptly seek reimbursement from any person causing or contributing to an environmental pollution incident for all sums disbursed from the Fund for the protection, relief and recovery from loss or damage caused by such person. In the event a request for reimbursement is not paid within sixty days of receipt of a written demand, the claim shall be referred to the Attorney General for collection. The agency shall be allowed to recover all legal and court costs and other expenses incident to such actions for collection.&lt;/p&gt;&lt;p&gt;In any year in which the Fund balance exceeds two million dollars, the Director may transfer such excess amount to the Small Business Environmental Compliance Assistance Fund established pursuant to ¬ß &lt;a href='http://law.lis.virginia.gov/vacode/10.1-1197.2/'&gt;10.1-1197.2&lt;/a&gt;.&lt;/p&gt;&lt;p&gt;1991, c. 718; 1992, c. 887; 1997, cc. &lt;a href='http://lis.virginia.gov/cgi-bin/legp604.exe?971+ful+CHAP0624'&gt;624&lt;/a&gt;, &lt;a href='http://lis.virginia.gov/cgi-bin/legp604.exe?971+ful+CHAP0850'&gt;850&lt;/a&gt;.&lt;/p&gt;</t>
  </si>
  <si>
    <t>¬ß 10.1-2503</t>
  </si>
  <si>
    <t>Virginia Offshore Energy Emergency Response Fund established.</t>
  </si>
  <si>
    <t>&lt;p&gt;A. There is hereby created in the state treasury a special nonreverting fund to be known as the Virginia Offshore Energy Emergency Response Fund, hereafter referred to as "the Fund," which shall be administered by the Director of the Department of Environmental Quality. The Fund shall be established on the books of the Comptroller. All amounts designated for deposit to the Fund from revenues and royalties paid to the Commonwealth as a result of offshore natural gas and oil drilling or exploration shall be paid into the state treasury and credited to the Fund. Interest earned on moneys in the Fund shall remain in the Fund and be credited to it. Any moneys remaining in the Fund, including interest thereon, at the end of each fiscal year shall not revert to the general fund but shall remain in the Fund. Expenditures and disbursements from the Fund shall be made by the State Treasurer on warrants issued by the Comptroller upon written request of the Director of the Department of Environmental Quality. Moneys in the Fund shall be used solely for the purposes stated in subsection B.&lt;/p&gt;&lt;p&gt;B. The Director of the Department of Environmental Quality shall use moneys in the Fund solely for the purposes of emergency preparation, emergency response, emergency environmental protection, or mitigation associated with a release of liquid hydrocarbons or associated fluids directly related to offshore energy exploration, development, production, or transmission.&lt;/p&gt;&lt;p&gt;C. The Director of the Department of Environmental Quality shall have the authority to access the Fund for up to $500,000 per occurrence as long as the disbursement does not exceed the balance for the agency account. If the Director of the Department of Environmental Quality requests a disbursement in excess of $500,000 or an amount exceeding the remaining agency balance, the disbursement shall require the written approval of the Governor. The Department of Environmental Quality shall develop guidelines that, after approval by the Governor, determine how the Fund can be used for the purposes described herein.&lt;/p&gt;&lt;p&gt;D. Disbursements from the Fund may be made for the purposes outlined in subsection B, including personnel, administrative, and equipment costs and expenses directly incurred by the Department of Environmental Quality or by any other agency or political subdivision, acting at the direction of the Department of Environmental Quality, in and for preventing or alleviating damage, loss, hardship, or suffering caused by a release of liquid hydrocarbons or associated fluids directly related to offshore energy exploration, development, production, or transmission.&lt;/p&gt;&lt;p&gt;E. The Department of Environmental Quality shall promptly seek reimbursement from any person causing or contributing to such a release of liquid hydrocarbons or associated fluids for all sums disbursed from the Fund for protection, relief, or recovery from loss or damage caused by such person. In the event a request for reimbursement is not paid within 60 days of receipt of a written demand, the claim shall be referred to the Attorney General for collection. The agency shall be allowed to recover all legal and court costs and other expenses incident to such actions for collection.&lt;/p&gt;&lt;p&gt;2014, c. &lt;a href='http://lis.virginia.gov/cgi-bin/legp604.exe?141+ful+CHAP0293'&gt;293&lt;/a&gt;.&lt;/p&gt;</t>
  </si>
  <si>
    <t>INVASIVE SPECIES COUNCIL [Repealed]</t>
  </si>
  <si>
    <t>¬ß¬ß 10.1-2600 through 10.1-2609</t>
  </si>
  <si>
    <t>Subsec2</t>
  </si>
  <si>
    <t>Subsec2Name</t>
  </si>
  <si>
    <t>N/A</t>
  </si>
  <si>
    <t>COURTS NOT OF RECORD</t>
  </si>
  <si>
    <t>GENERAL PROVISIONS [Repealed]</t>
  </si>
  <si>
    <t>¬ß¬ß 16.1-1 through 16.1-35.1</t>
  </si>
  <si>
    <t>&lt;p&gt;Repealed by Acts 1972, c. 708; 1973, c. 546.&lt;/p&gt;</t>
  </si>
  <si>
    <t>COUNTY COURTS [Repealed]</t>
  </si>
  <si>
    <t>¬ß¬ß 16.1-36 through 16.1-51</t>
  </si>
  <si>
    <t>MUNICIPAL COURTS [Repealed]</t>
  </si>
  <si>
    <t>¬ß¬ß 16.1-52 through 16.1-63</t>
  </si>
  <si>
    <t>JOINT OPERATION OF COURTS [Repealed]</t>
  </si>
  <si>
    <t>¬ß¬ß 16.1-64 through 16.1-69</t>
  </si>
  <si>
    <t>DISTRICT COURTS</t>
  </si>
  <si>
    <t>¬ß 16.1-69.1</t>
  </si>
  <si>
    <t>&lt;p&gt;All acts and parts of acts, all sections of this Code, and all provisions of municipal charters, inconsistent with the provisions of this title, as amended, are, except as herein otherwise provided, repealed to the extent of such inconsistency.&lt;/p&gt;&lt;p&gt;1972, c. 708; 1973, c. 546.&lt;/p&gt;</t>
  </si>
  <si>
    <t>¬ß 16.1-69.2</t>
  </si>
  <si>
    <t>Effect of repeal of Title 16 and amendment of Title 16.1.</t>
  </si>
  <si>
    <t>&lt;p&gt;The repeal of Title 16 effective as of July 1, 1956, and amendment of Title 16.1 effective as of July 1, 1973, shall not affect any act or offense done or committed, or any penalty or forfeiture incurred, or any right established, accrued or accruing on or before such day, or any prosecution, suit or action pending on that day. Every such pending prosecution, suit and action shall be proceeded in, tried and determined in the same court, or in the court which succeeds to or has its jurisdiction, and any further action taken therein shall be valid and effective for all purposes, whether taken by the court in its present or former name or by the judge thereof under his present or former judicial title. All further proceedings therein shall conform, as far as practicable, to the provisions of Title 16.1, as amended.&lt;/p&gt;&lt;p&gt;1956, c. 555; 1972, c. 708; 1973, c. 546.&lt;/p&gt;</t>
  </si>
  <si>
    <t>¬ß 16.1-69.3</t>
  </si>
  <si>
    <t>&lt;p&gt;Any notice given, recognizance taken, or process or writ issued before July 1, 1973, shall be valid although given, taken or to be returned to a day after such date, or to a court established by this title or the clerk's office thereof, in like manner as if this title, as amended, had been effective before the same was given, taken or issued.&lt;/p&gt;&lt;p&gt;1956, c. 555; 1972, c. 708; 1973, c. 546.&lt;/p&gt;</t>
  </si>
  <si>
    <t>¬ß 16.1-69.4</t>
  </si>
  <si>
    <t>References to former sections, articles or chapters of Title 16 or Title 16.1 as amended.</t>
  </si>
  <si>
    <t>&lt;p&gt;Whenever in this title any of the conditions, requirements, provisions or contents of any section, article or chapter of Title 16, as such title existed prior to July 1, 1956, or Title 16.1, as such title existed prior to July 1, 1973, are transferred in the same or in modified form to a new section, article or chapter, and whenever such former section, article or chapter is given a new number in this title, all references to any such former section, article or chapter of Title 16 or Title 16.1 appearing elsewhere in this Code other than in this title shall be construed to apply to the new or renumbered section, article or chapter containing such conditions, requirements, provisions or contents or portions thereof.&lt;/p&gt;&lt;p&gt;1956, c. 555; 1972, c. 708; 1973, c. 546.&lt;/p&gt;</t>
  </si>
  <si>
    <t>¬ß 16.1-69.5</t>
  </si>
  <si>
    <t>&lt;p&gt;Unless the context should otherwise require, the terms set out in this section shall be construed as follows:&lt;/p&gt;&lt;p&gt;(a) "Courts not of record" shall mean all courts in the Commonwealth below the jurisdictional level of the circuit courts including general district courts and juvenile and domestic relations district courts;&lt;/p&gt;&lt;p&gt;(b) "General district courts" shall mean all courts not of record, except juvenile and domestic relations district courts in counties and cities heretofore designated as county and municipal courts;&lt;/p&gt;&lt;p&gt;(c) "Juvenile and domestic relations district courts" shall mean all courts in counties and cities heretofore designated as juvenile and domestic relations courts or regional juvenile and domestic relations courts;&lt;/p&gt;&lt;p&gt;(d) "District courts" shall mean general district courts and juvenile and domestic relations district courts;&lt;/p&gt;&lt;p&gt;(e) "County courts" and "municipal courts" shall be deemed to refer to general district courts;&lt;/p&gt;&lt;p&gt;(f) "Juvenile and domestic relations courts" and "regional juvenile and domestic relations courts" shall be deemed to refer to juvenile and domestic relations district courts; and&lt;/p&gt;&lt;p&gt;(g) "Chief judge" shall mean that judge so designated for a term to assume primary administrative responsibility for the general district courts or the juvenile and domestic relations district courts in the district served by such judge.&lt;/p&gt;&lt;p&gt;1972, c. 708; 1973, c. 546; 1975, c. 334.&lt;/p&gt;</t>
  </si>
  <si>
    <t>DISTRICTS; DISTRICT COURTS AND JUDGES</t>
  </si>
  <si>
    <t>¬ß 16.1-69.6</t>
  </si>
  <si>
    <t>Establishment of districts.</t>
  </si>
  <si>
    <t>&lt;p&gt;On and after July 1, 1973, the Commonwealth shall be divided into districts encompassing all counties and cities in the Commonwealth to provide a basis for the sound and efficient administration of the courts not of record, as follows:&lt;/p&gt;&lt;p&gt;(1) The City of Chesapeake shall constitute the first district.&lt;/p&gt;&lt;p&gt;(2) The City of Virginia Beach shall constitute the second district.&lt;/p&gt;&lt;p&gt;(2-A) The Counties of Accomack and Northampton shall constitute district two-A.&lt;/p&gt;&lt;p&gt;(3) The City of Portsmouth shall constitute the third district.&lt;/p&gt;&lt;p&gt;(4) The City of Norfolk shall constitute the fourth district.&lt;/p&gt;&lt;p&gt;(5) The Cities of Franklin and Suffolk and the Counties of Isle of Wight and Southampton shall constitute the fifth district.&lt;/p&gt;&lt;p&gt;(6) The Cities of Emporia and Hopewell and the Counties of Prince George, Surry, Sussex, Greensville and Brunswick shall constitute the sixth district.&lt;/p&gt;&lt;p&gt;(7) The City of Newport News shall constitute the seventh district.&lt;/p&gt;&lt;p&gt;(8) The City of Hampton shall constitute the eighth district.&lt;/p&gt;&lt;p&gt;(9) The Cities of Williamsburg and Poquoson and the Counties of York, James City, Charles City, New Kent, Gloucester, Mathews, Middlesex, King William and King and Queen shall constitute the ninth district.&lt;/p&gt;&lt;p&gt;(10) The Counties of Cumberland, Buckingham, Appomattox, Prince Edward, Charlotte, Lunenburg, Mecklenburg and Halifax shall constitute the tenth district.&lt;/p&gt;&lt;p&gt;(11) The City of Petersburg and the Counties of Dinwiddie, Nottoway, Amelia and Powhatan shall constitute the eleventh district.&lt;/p&gt;&lt;p&gt;(12) The City of Colonial Heights and the County of Chesterfield shall constitute the twelfth district.&lt;/p&gt;&lt;p&gt;(13) The City of Richmond shall constitute the thirteenth district.&lt;/p&gt;&lt;p&gt;(14) The County of Henrico shall constitute the fourteenth district.&lt;/p&gt;&lt;p&gt;(15) The City of Fredericksburg and the Counties of King George, Stafford, Spotsylvania, Caroline, Hanover, Lancaster, Northumberland, Westmoreland, Richmond and Essex shall constitute the fifteenth district.&lt;/p&gt;&lt;p&gt;(16) The City of Charlottesville and the Counties of Madison, Greene, Albemarle, Fluvanna, Goochland, Louisa, Orange and Culpeper shall constitute the sixteenth district.&lt;/p&gt;&lt;p&gt;(17) The County of Arlington and the City of Falls Church shall constitute the seventeenth district.&lt;/p&gt;&lt;p&gt;(18) The City of Alexandria shall constitute the eighteenth district.&lt;/p&gt;&lt;p&gt;(19) The City of Fairfax and the County of Fairfax shall constitute the nineteenth district.&lt;/p&gt;&lt;p&gt;(20) The Counties of Loudoun, Fauquier and Rappahannock shall constitute the twentieth district.&lt;/p&gt;&lt;p&gt;(21) The City of Martinsville and the Counties of Patrick and Henry shall constitute the twenty-first district.&lt;/p&gt;&lt;p&gt;(22) The City of Danville and the Counties of Pittsylvania and Franklin shall constitute the twenty-second district.&lt;/p&gt;&lt;p&gt;(23) The Cities of Roanoke and Salem and the County of Roanoke shall constitute the twenty-third district.&lt;/p&gt;&lt;p&gt;(24) The City of Lynchburg and the Counties of Nelson, Amherst, Campbell and Bedford shall constitute the twenty-fourth district.&lt;/p&gt;&lt;p&gt;(25) The Cities of Covington, Lexington, Staunton, Buena Vista, and Waynesboro and the Counties of Highland, Augusta, Rockbridge, Bath, Alleghany, Botetourt and Craig shall constitute the twenty-fifth district.&lt;/p&gt;&lt;p&gt;(26) The Cities of Harrisonburg and Winchester and the Counties of Frederick, Clarke, Warren, Shenandoah, Page and Rockingham shall constitute the twenty-sixth district.&lt;/p&gt;&lt;p&gt;(27) The Cities of Galax and Radford and the Counties of Pulaski, Wythe, Carroll, Montgomery, Floyd, Giles, Bland and Grayson shall constitute the twenty-seventh district.&lt;/p&gt;&lt;p&gt;(28) The City of Bristol and the Counties of Smyth and Washington shall constitute the twenty-eighth district.&lt;/p&gt;&lt;p&gt;(29) The Counties of Tazewell, Buchanan, Russell and Dickenson shall constitute the twenty-ninth district.&lt;/p&gt;&lt;p&gt;(30) The City of Norton and the Counties of Wise, Scott and Lee shall constitute the thirtieth district.&lt;/p&gt;&lt;p&gt;(31) The Cities of Manassas and Manassas Park, and the County of Prince William shall constitute the thirty-first district.&lt;/p&gt;&lt;p&gt;1972, c. 708; 1973, c. 546; 1974, c. 297; 1976, c. 126; 1977, c. 5; 1983, c. 149; 1986, c. 405; 1987, c. 624; 1992, c. 744; 2006, c. &lt;a href='http://lis.virginia.gov/cgi-bin/legp604.exe?061+ful+CHAP0861'&gt;861&lt;/a&gt;; 2016, cc. &lt;a href='http://lis.virginia.gov/cgi-bin/legp604.exe?161+ful+CHAP0164'&gt;164&lt;/a&gt;, &lt;a href='http://lis.virginia.gov/cgi-bin/legp604.exe?161+ful+CHAP0312'&gt;312&lt;/a&gt;.&lt;/p&gt;</t>
  </si>
  <si>
    <t>¬ß 16.1-69.6:1</t>
  </si>
  <si>
    <t>Number of judges.</t>
  </si>
  <si>
    <t>&lt;p&gt;For the several judicial districts there shall be full-time general district court judges and juvenile and domestic relations district court judges, the maximum number as hereinafter set forth, who shall during their service reside within their respective districts, except as provided in ¬ß &lt;a href='\vacode\16.1-69.16\'&gt;16.1-69.16&lt;/a&gt;, and whose compensation and powers shall be the same as now and hereafter prescribed for general district court judges and juvenile and domestic relations district court judges.&lt;/p&gt;&lt;p&gt;The maximum number of judges of the districts shall be as follows:&lt;/p&gt;&lt;table class="mce-item-table" style="table-layout: auto;" data-mce-style="table-layout: auto;" data-mce-selected="1"&gt;&lt;colgroup&gt;&lt;/colgroup&gt;&lt;tbody&gt;&lt;tr&gt;&lt;td class="hiddenTable" style="margin-right: 4px; width: 23px; vertical-align: top;" indent="0" data-mce-style="margin-right: 4px; width: 23px; vertical-align: top;"&gt;a&lt;/td&gt;&lt;td style="width: 180px;" data-mce-style="width: 180px;" class="TblLft" indent="0"&gt;&lt;/td&gt;&lt;td style="width: 180px; text-align: center;" indent="0" data-mce-style="width: 180px; text-align: center;" class="TblCtr"&gt;General District&lt;/td&gt;&lt;td style="width: 260px; text-align: center;" indent="0" data-mce-style="width: 260px; text-align: center;" class="TblCtr"&gt;Juvenile and Domestic&lt;/td&gt;&lt;/tr&gt;&lt;tr&gt;&lt;td class="hiddenTable" style="margin-right: 4px; width: 23px; vertical-align: top;" indent="0" data-mce-style="margin-right: 4px; width: 23px; vertical-align: top;"&gt;b&lt;/td&gt;&lt;td style="width: 180px;" data-mce-style="width: 180px;" class="TblLft" indent="0"&gt;&lt;br&gt;&lt;/td&gt;&lt;td style="width: 180px; text-align: center;" indent="0" data-mce-style="width: 180px; text-align: center;" class="TblCtr"&gt;Court Judges&lt;/td&gt;&lt;td style="width: 260px; text-align: center;" indent="0" data-mce-style="width: 260px; text-align: center;" class="TblCtr"&gt;Relations District Court Judges&lt;/td&gt;&lt;/tr&gt;&lt;tr&gt;&lt;td class="hiddenTable" style="margin-right: 4px; width: 23px; vertical-align: top;" indent="0" data-mce-style="margin-right: 4px; width: 23px; vertical-align: top;"&gt;c&lt;/td&gt;&lt;td class="TblLft" data-mce-style="width: 180px;" style="width: 180px;" indent="0"&gt;&lt;p class="TblLft"&gt;First&lt;/p&gt;&lt;/td&gt;&lt;td style="width: 180px; text-align: center;" indent="0" data-mce-style="width: 180px; text-align: center;" class="TblCtr"&gt;4&lt;/td&gt;&lt;td style="text-align: center;" data-mce-style="text-align: center;" class="TblCtr"&gt;4&lt;/td&gt;&lt;/tr&gt;&lt;tr&gt;&lt;td class="hiddenTable" style="margin-right: 4px; width: 23px; vertical-align: top;" indent="0" data-mce-style="margin-right: 4px; width: 23px; vertical-align: top;"&gt;d&lt;/td&gt;&lt;td class="TblLft" data-mce-style="width: 180px;" style="width: 180px;" indent="0"&gt;&lt;p class="TblLft"&gt;Second&lt;/p&gt;&lt;/td&gt;&lt;td style="width: 180px; text-align: center;" indent="0" data-mce-style="width: 180px; text-align: center;" class="TblCtr"&gt;7&lt;/td&gt;&lt;td style="text-align: center;" data-mce-style="text-align: center;" class="TblCtr"&gt;7&lt;/td&gt;&lt;/tr&gt;&lt;tr&gt;&lt;td class="hiddenTable" style="margin-right: 4px; width: 23px; vertical-align: top;" indent="0" data-mce-style="margin-right: 4px; width: 23px; vertical-align: top;"&gt;e&lt;/td&gt;&lt;td class="TblLft" data-mce-style="width: 180px;" style="width: 180px;" indent="0"&gt;&lt;p class="TblLft"&gt;Two-A&lt;/p&gt;&lt;/td&gt;&lt;td style="width: 180px; text-align: center;" indent="0" data-mce-style="width: 180px; text-align: center;" class="TblCtr"&gt;1&lt;/td&gt;&lt;td style="text-align: center;" data-mce-style="text-align: center;" class="TblCtr"&gt;1&lt;/td&gt;&lt;/tr&gt;&lt;tr&gt;&lt;td class="hiddenTable" style="margin-right: 4px; width: 23px; vertical-align: top;" indent="0" data-mce-style="margin-right: 4px; width: 23px; vertical-align: top;"&gt;f&lt;/td&gt;&lt;td class="TblLft" data-mce-style="width: 180px;" style="width: 180px;" indent="0"&gt;&lt;p class="TblLft"&gt;Third&lt;/p&gt;&lt;/td&gt;&lt;td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top;"&gt;g&lt;/td&gt;&lt;td class="TblLft" data-mce-style="width: 180px;" style="width: 180px;" indent="0"&gt;&lt;p class="TblLft"&gt;Fourth&lt;/p&gt;&lt;/td&gt;&lt;td style="width: 180px; text-align: center;" indent="0" data-mce-style="width: 180px; text-align: center;" class="TblCtr"&gt;6&lt;/td&gt;&lt;td style="text-align: center;" data-mce-style="text-align: center;" class="TblCtr"&gt;5&lt;/td&gt;&lt;/tr&gt;&lt;tr&gt;&lt;td class="hiddenTable" style="margin-right: 4px; width: 23px; vertical-align: top;" indent="0" data-mce-style="margin-right: 4px; width: 23px; vertical-align: top;"&gt;h&lt;/td&gt;&lt;td class="TblLft" data-mce-style="width: 180px;" style="width: 180px;" indent="0"&gt;&lt;p class="TblLft"&gt;Fifth&lt;/p&gt;&lt;/td&gt;&lt;td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top;"&gt;i&lt;/td&gt;&lt;td class="TblLft" data-mce-style="width: 180px;" style="width: 180px;" indent="0"&gt;&lt;p class="TblLft"&gt;Sixth&lt;/p&gt;&lt;/td&gt;&lt;td style="width: 180px; text-align: center;" indent="0" data-mce-style="width: 180px; text-align: center;" class="TblCtr"&gt;4&lt;/td&gt;&lt;td style="text-align: center;" data-mce-style="text-align: center;" class="TblCtr"&gt;2&lt;/td&gt;&lt;/tr&gt;&lt;tr&gt;&lt;td class="hiddenTable" style="margin-right: 4px; width: 23px; vertical-align: top;" indent="0" data-mce-style="margin-right: 4px; width: 23px; vertical-align: top;"&gt;j&lt;/td&gt;&lt;td class="TblLft" data-mce-style="width: 180px;" style="width: 180px;" indent="0"&gt;&lt;p class="TblLft"&gt;Seventh&lt;/p&gt;&lt;/td&gt;&lt;td style="width: 180px; text-align: center;" indent="0" data-mce-style="width: 180px; text-align: center;" class="TblCtr"&gt;4&lt;/td&gt;&lt;td style="text-align: center;" data-mce-style="text-align: center;" class="TblCtr"&gt;4&lt;/td&gt;&lt;/tr&gt;&lt;tr&gt;&lt;td class="hiddenTable" style="margin-right: 4px; width: 23px; vertical-align: top;" indent="0" data-mce-style="margin-right: 4px; width: 23px; vertical-align: top;"&gt;k&lt;/td&gt;&lt;td class="TblLft" data-mce-style="width: 180px;" style="width: 180px;" indent="0"&gt;&lt;p class="TblLft"&gt;Eighth&lt;/p&gt;&lt;/td&gt;&lt;td style="width: 180px; text-align: center;" indent="0" data-mce-style="width: 180px; text-align: center;" class="TblCtr"&gt;3&lt;/td&gt;&lt;td style="text-align: center;" data-mce-style="text-align: center;" class="TblCtr"&gt;3&lt;/td&gt;&lt;/tr&gt;&lt;tr&gt;&lt;td class="hiddenTable" style="margin-right: 4px; width: 23px; vertical-align: top;" indent="0" data-mce-style="margin-right: 4px; width: 23px; vertical-align: top;"&gt;l&lt;/td&gt;&lt;td class="TblLft" data-mce-style="width: 180px;" style="width: 180px;" indent="0"&gt;&lt;p class="TblLft"&gt;Ninth&lt;/p&gt;&lt;/td&gt;&lt;td style="width: 180px; text-align: center;" indent="0" data-mce-style="width: 180px; text-align: center;" class="TblCtr"&gt;3&lt;/td&gt;&lt;td style="text-align: center;" data-mce-style="text-align: center;" class="TblCtr"&gt;4&lt;/td&gt;&lt;/tr&gt;&lt;tr&gt;&lt;td class="hiddenTable" style="margin-right: 4px; width: 23px; vertical-align: top;" indent="0" data-mce-style="margin-right: 4px; width: 23px; vertical-align: top;"&gt;m&lt;/td&gt;&lt;td class="TblLft" data-mce-style="width: 180px;" style="width: 180px;" indent="0"&gt;&lt;p class="TblLft"&gt;Tenth&lt;/p&gt;&lt;/td&gt;&lt;td style="width: 180px; text-align: center;" indent="0" data-mce-style="width: 180px; text-align: center;" class="TblCtr"&gt;3&lt;/td&gt;&lt;td style="text-align: center;" data-mce-style="text-align: center;" class="TblCtr"&gt;4&lt;/td&gt;&lt;/tr&gt;&lt;tr&gt;&lt;td class="hiddenTable" style="margin-right: 4px; width: 23px; vertical-align: top;" indent="0" data-mce-style="margin-right: 4px; width: 23px; vertical-align: top;"&gt;n&lt;/td&gt;&lt;td class="TblLft" data-mce-style="width: 180px;" style="width: 180px;" indent="0"&gt;&lt;p class="TblLft"&gt;Eleventh&lt;/p&gt;&lt;/td&gt;&lt;td style="width: 180px; text-align: center;" indent="0" data-mce-style="width: 180px; text-align: center;" class="TblCtr"&gt;3&lt;/td&gt;&lt;td style="text-align: center;" data-mce-style="text-align: center;" class="TblCtr"&gt;3&lt;/td&gt;&lt;/tr&gt;&lt;tr&gt;&lt;td class="hiddenTable" style="margin-right: 4px; width: 23px; vertical-align: top;" indent="0" data-mce-style="margin-right: 4px; width: 23px; vertical-align: top;"&gt;o&lt;/td&gt;&lt;td class="TblLft" data-mce-style="width: 180px;" style="width: 180px;" indent="0"&gt;&lt;p class="TblLft"&gt;Twelfth&lt;/p&gt;&lt;/td&gt;&lt;td style="width: 180px; text-align: center;" indent="0" data-mce-style="width: 180px; text-align: center;" class="TblCtr"&gt;5&lt;/td&gt;&lt;td style="text-align: center;" data-mce-style="text-align: center;" class="TblCtr"&gt;6&lt;/td&gt;&lt;/tr&gt;&lt;tr&gt;&lt;td class="hiddenTable" style="margin-right: 4px; width: 23px; vertical-align: top;" indent="0" data-mce-style="margin-right: 4px; width: 23px; vertical-align: top;"&gt;p&lt;/td&gt;&lt;td class="TblLft" data-mce-style="width: 180px;" style="width: 180px;" indent="0"&gt;&lt;p class="TblLft"&gt;Thirteenth&lt;/p&gt;&lt;/td&gt;&lt;td style="width: 180px; text-align: center;" indent="0" data-mce-style="width: 180px; text-align: center;" class="TblCtr"&gt;6&lt;/td&gt;&lt;td style="text-align: center;" data-mce-style="text-align: center;" class="TblCtr"&gt;4&lt;/td&gt;&lt;/tr&gt;&lt;tr&gt;&lt;td class="hiddenTable" style="margin-right: 4px; width: 23px; vertical-align: top;" indent="0" data-mce-style="margin-right: 4px; width: 23px; vertical-align: top;"&gt;q&lt;/td&gt;&lt;td class="TblLft" data-mce-style="width: 180px;" style="width: 180px;" indent="0"&gt;&lt;p class="TblLft"&gt;Fourteenth&lt;/p&gt;&lt;/td&gt;&lt;td style="width: 180px; text-align: center;" indent="0" data-mce-style="width: 180px; text-align: center;" class="TblCtr"&gt;5&lt;/td&gt;&lt;td style="text-align: center;" data-mce-style="text-align: center;" class="TblCtr"&gt;5&lt;/td&gt;&lt;/tr&gt;&lt;tr&gt;&lt;td class="hiddenTable" style="margin-right: 4px; width: 23px; vertical-align: top;" indent="0" data-mce-style="margin-right: 4px; width: 23px; vertical-align: top;"&gt;r&lt;/td&gt;&lt;td class="TblLft" data-mce-style="width: 180px;" style="width: 180px;" indent="0"&gt;&lt;p class="TblLft"&gt;Fifteenth&lt;/p&gt;&lt;/td&gt;&lt;td style="width: 180px; text-align: center;" indent="0" data-mce-style="width: 180px; text-align: center;" class="TblCtr"&gt;8&lt;/td&gt;&lt;td style="text-align: center;" data-mce-style="text-align: center;" class="TblCtr"&gt;10&lt;/td&gt;&lt;/tr&gt;&lt;tr&gt;&lt;td class="hiddenTable" style="margin-right: 4px; width: 23px; vertical-align: top;" indent="0" data-mce-style="margin-right: 4px; width: 23px; vertical-align: top;"&gt;s&lt;/td&gt;&lt;td class="TblLft" data-mce-style="width: 180px;" style="width: 180px;" indent="0"&gt;&lt;p class="TblLft"&gt;Sixteenth&lt;/p&gt;&lt;/td&gt;&lt;td style="width: 180px; text-align: center;" indent="0" data-mce-style="width: 180px; text-align: center;" class="TblCtr"&gt;4&lt;/td&gt;&lt;td style="text-align: center;" data-mce-style="text-align: center;" class="TblCtr"&gt;6&lt;/td&gt;&lt;/tr&gt;&lt;tr&gt;&lt;td class="hiddenTable" style="margin-right: 4px; width: 23px; vertical-align: top;" indent="0" data-mce-style="margin-right: 4px; width: 23px; vertical-align: top;"&gt;t&lt;/td&gt;&lt;td class="TblLft" data-mce-style="width: 180px;" style="width: 180px;" indent="0"&gt;&lt;p class="TblLft"&gt;Seventeenth&lt;/p&gt;&lt;/td&gt;&lt;td style="width: 180px; text-align: center;" indent="0" data-mce-style="width: 180px; text-align: center;" class="TblCtr"&gt;3&lt;/td&gt;&lt;td style="text-align: center;" data-mce-style="text-align: center;" class="TblCtr"&gt;2&lt;/td&gt;&lt;/tr&gt;&lt;tr&gt;&lt;td class="hiddenTable" style="margin-right: 4px; width: 23px; vertical-align: top;" indent="0" data-mce-style="margin-right: 4px; width: 23px; vertical-align: top;"&gt;u&lt;/td&gt;&lt;td class="TblLft" data-mce-style="width: 180px;" style="width: 180px;" indent="0"&gt;&lt;p class="TblLft"&gt;Eighteenth&lt;/p&gt;&lt;/td&gt;&lt;td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top;"&gt;v&lt;/td&gt;&lt;td class="TblLft" data-mce-style="width: 180px;" style="width: 180px;" indent="0"&gt;&lt;p class="TblLft"&gt;Nineteenth&lt;/p&gt;&lt;/td&gt;&lt;td style="width: 180px; text-align: center;" indent="0" data-mce-style="width: 180px; text-align: center;" class="TblCtr"&gt;11&lt;/td&gt;&lt;td style="text-align: center;" data-mce-style="text-align: center;" class="TblCtr"&gt;8&lt;/td&gt;&lt;/tr&gt;&lt;tr&gt;&lt;td class="hiddenTable" style="margin-right: 4px; width: 23px; vertical-align: top;" indent="0" data-mce-style="margin-right: 4px; width: 23px; vertical-align: top;"&gt;w&lt;/td&gt;&lt;td class="TblLft" data-mce-style="width: 180px;" style="width: 180px;" indent="0"&gt;&lt;p class="TblLft"&gt;Twentieth&lt;/p&gt;&lt;/td&gt;&lt;td style="width: 180px; text-align: center;" indent="0" data-mce-style="width: 180px; text-align: center;" class="TblCtr"&gt;4&lt;/td&gt;&lt;td style="text-align: center;" data-mce-style="text-align: center;" class="TblCtr"&gt;3&lt;/td&gt;&lt;/tr&gt;&lt;tr&gt;&lt;td class="hiddenTable" style="margin-right: 4px; width: 23px; vertical-align: top;" indent="0" data-mce-style="margin-right: 4px; width: 23px; vertical-align: top;"&gt;x&lt;/td&gt;&lt;td class="TblLft" data-mce-style="width: 180px;" style="width: 180px;" indent="0"&gt;&lt;p class="TblLft"&gt;Twenty-first&lt;/p&gt;&lt;/td&gt;&lt;td style="width: 180px; text-align: center;" indent="0" data-mce-style="width: 180px; text-align: center;" class="TblCtr"&gt;1&lt;/td&gt;&lt;td style="text-align: center;" data-mce-style="text-align: center;" class="TblCtr"&gt;2&lt;/td&gt;&lt;/tr&gt;&lt;tr&gt;&lt;td class="hiddenTable" style="margin-right: 4px; width: 23px; vertical-align: top;" indent="0" data-mce-style="margin-right: 4px; width: 23px; vertical-align: top;"&gt;y&lt;/td&gt;&lt;td class="TblLft" data-mce-style="width: 180px;" style="width: 180px;" indent="0"&gt;&lt;p class="TblLft"&gt;Twenty-second&lt;/p&gt;&lt;/td&gt;&lt;td style="width: 180px; text-align: center;" indent="0" data-mce-style="width: 180px; text-align: center;" class="TblCtr"&gt;2&lt;/td&gt;&lt;td style="text-align: center;" data-mce-style="text-align: center;" class="TblCtr"&gt;4&lt;/td&gt;&lt;/tr&gt;&lt;tr&gt;&lt;td class="hiddenTable" style="margin-right: 4px; width: 23px; vertical-align: top;" indent="0" data-mce-style="margin-right: 4px; width: 23px; vertical-align: top;"&gt;z&lt;/td&gt;&lt;td class="TblLft" data-mce-style="width: 180px;" style="width: 180px;" indent="0"&gt;&lt;p class="TblLft"&gt;Twenty-third&lt;/p&gt;&lt;/td&gt;&lt;td style="width: 180px; text-align: center;" indent="0" data-mce-style="width: 180px; text-align: center;" class="TblCtr"&gt;4&lt;/td&gt;&lt;td style="text-align: center;" data-mce-style="text-align: center;" class="TblCtr"&gt;5&lt;/td&gt;&lt;/tr&gt;&lt;tr&gt;&lt;td class="hiddenTable" style="margin-right: 4px; width: 23px; vertical-align: top;" indent="0" data-mce-style="margin-right: 4px; width: 23px; vertical-align: top;"&gt;aa&lt;/td&gt;&lt;td class="TblLft" data-mce-style="width: 180px;" style="width: 180px;" indent="0"&gt;&lt;p class="TblLft"&gt;Twenty-fourth&lt;/p&gt;&lt;/td&gt;&lt;td style="width: 180px; text-align: center;" indent="0" data-mce-style="width: 180px; text-align: center;" class="TblCtr"&gt;3&lt;/td&gt;&lt;td style="text-align: center;" data-mce-style="text-align: center;" class="TblCtr"&gt;6&lt;/td&gt;&lt;/tr&gt;&lt;tr&gt;&lt;td class="hiddenTable" style="margin-right: 4px; width: 23px; vertical-align: top;" indent="0" data-mce-style="margin-right: 4px; width: 23px; vertical-align: top;"&gt;ab&lt;/td&gt;&lt;td class="TblLft" data-mce-style="width: 180px;" style="width: 180px;" indent="0"&gt;&lt;p class="TblLft"&gt;Twenty-fifth&lt;/p&gt;&lt;/td&gt;&lt;td style="width: 180px; text-align: center;" indent="0" data-mce-style="width: 180px; text-align: center;" class="TblCtr"&gt;4&lt;/td&gt;&lt;td style="text-align: center;" data-mce-style="text-align: center;" class="TblCtr"&gt;5&lt;/td&gt;&lt;/tr&gt;&lt;tr&gt;&lt;td class="hiddenTable" style="margin-right: 4px; width: 23px; vertical-align: top;" indent="0" data-mce-style="margin-right: 4px; width: 23px; vertical-align: top;"&gt;ac&lt;/td&gt;&lt;td class="TblLft" data-mce-style="width: 180px;" style="width: 180px;" indent="0"&gt;&lt;p class="TblLft"&gt;Twenty-sixth&lt;/p&gt;&lt;/td&gt;&lt;td style="width: 180px; text-align: center;" indent="0" data-mce-style="width: 180px; text-align: center;" class="TblCtr"&gt;5&lt;/td&gt;&lt;td style="text-align: center;" data-mce-style="text-align: center;" class="TblCtr"&gt;7&lt;/td&gt;&lt;/tr&gt;&lt;tr&gt;&lt;td class="hiddenTable" style="margin-right: 4px; width: 23px; vertical-align: top;" indent="0" data-mce-style="margin-right: 4px; width: 23px; vertical-align: top;"&gt;ad&lt;/td&gt;&lt;td class="TblLft" data-mce-style="width: 180px;" style="width: 180px;" indent="0"&gt;&lt;p class="TblLft"&gt;Twenty-seventh&lt;/p&gt;&lt;/td&gt;&lt;td style="width: 180px; text-align: center;" indent="0" data-mce-style="width: 180px; text-align: center;" class="TblCtr"&gt;5&lt;/td&gt;&lt;td style="text-align: center;" data-mce-style="text-align: center;" class="TblCtr"&gt;5&lt;/td&gt;&lt;/tr&gt;&lt;tr&gt;&lt;td class="hiddenTable" style="margin-right: 4px; width: 23px; vertical-align: top;" indent="0" data-mce-style="margin-right: 4px; width: 23px; vertical-align: top;"&gt;ae&lt;/td&gt;&lt;td class="TblLft" data-mce-style="width: 180px;" style="width: 180px;" indent="0"&gt;&lt;p class="TblLft"&gt;Twenty-eighth&lt;/p&gt;&lt;/td&gt;&lt;td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top;"&gt;af&lt;/td&gt;&lt;td class="TblLft" data-mce-style="width: 180px;" style="width: 180px;" indent="0"&gt;&lt;p class="TblLft"&gt;Twenty-ninth&lt;/p&gt;&lt;/td&gt;&lt;td style="width: 180px; text-align: center;" indent="0" data-mce-style="width: 180px; text-align: center;" class="TblCtr"&gt;2&lt;/td&gt;&lt;td style="text-align: center;" data-mce-style="text-align: center;" class="TblCtr"&gt;3&lt;/td&gt;&lt;/tr&gt;&lt;tr&gt;&lt;td class="hiddenTable" style="margin-right: 4px; width: 23px; vertical-align: top;" indent="0" data-mce-style="margin-right: 4px; width: 23px; vertical-align: top;"&gt;ag&lt;/td&gt;&lt;td class="TblLft" data-mce-style="width: 180px;" style="width: 180px;" indent="0"&gt;&lt;p class="TblLft"&gt;Thirtieth&lt;/p&gt;&lt;/td&gt;&lt;td style="width: 180px; text-align: center;" indent="0" data-mce-style="width: 180px; text-align: center;" class="TblCtr"&gt;2&lt;/td&gt;&lt;td style="text-align: center;" data-mce-style="text-align: center;" class="TblCtr"&gt;2&lt;/td&gt;&lt;/tr&gt;&lt;tr&gt;&lt;td class="hiddenTable" style="margin-right: 4px; width: 23px; vertical-align: top;" indent="0" data-mce-style="margin-right: 4px; width: 23px; vertical-align: top;"&gt;ah&lt;/td&gt;&lt;td class="TblLft" data-mce-style="width: 180px;" style="width: 180px;" indent="0"&gt;&lt;p class="TblLft"&gt;Thirty-first&lt;/p&gt;&lt;/td&gt;&lt;td style="width: 180px; text-align: center;" indent="0" data-mce-style="width: 180px; text-align: center;" class="TblCtr"&gt;5&lt;/td&gt;&lt;td style="text-align: center;" data-mce-style="text-align: center;" class="TblCtr"&gt;5&lt;/td&gt;&lt;/tr&gt;&lt;/tbody&gt;&lt;/table&gt;&lt;p&gt;The election or appointment of any district judge shall be subject to the provisions of ¬ß &lt;a href='\vacode\16.1-69.9:3\'&gt;16.1-69.9:3&lt;/a&gt;.&lt;/p&gt;&lt;p&gt;1974, c. 1; 1975, c. 41; 1976, c. 56; 1977, c. 5; 1978, c. 2; 1979, c. 7; 1980, c. 93; 1981, c. 26; 1982, c. 4; 1983, c. 1; 1985, c. 44; 1986, c. 75; 1987, c. 16; 1988, c. 22; 1989, c. 44; 1990, c. 112; 1992, c. 91; 1993, cc. 8, 31; 1994, c. &lt;a href='http://lis.virginia.gov/cgi-bin/legp604.exe?941+ful+CHAP0089'&gt;89&lt;/a&gt;; 1994, 1st Sp. Sess., cc. &lt;a href='http://lis.virginia.gov/cgi-bin/legp604.exe?942+ful+CHAP0003'&gt;3&lt;/a&gt;, &lt;a href='http://lis.virginia.gov/cgi-bin/legp604.exe?942+ful+CHAP0007'&gt;7&lt;/a&gt;; 1995, c. &lt;a href='http://lis.virginia.gov/cgi-bin/legp604.exe?951+ful+CHAP0020'&gt;20&lt;/a&gt;; 1996, c. &lt;a href='http://lis.virginia.gov/cgi-bin/legp604.exe?961+ful+CHAP0121'&gt;121&lt;/a&gt;; 1997, c. &lt;a href='http://lis.virginia.gov/cgi-bin/legp604.exe?971+ful+CHAP0016'&gt;16&lt;/a&gt;; 1998, c. &lt;a href='http://lis.virginia.gov/cgi-bin/legp604.exe?981+ful+CHAP0002'&gt;2&lt;/a&gt;; 1999, c. &lt;a href='http://lis.virginia.gov/cgi-bin/legp604.exe?991+ful+CHAP0011'&gt;11&lt;/a&gt;; 2000, c. &lt;a href='http://lis.virginia.gov/cgi-bin/legp604.exe?001+ful+CHAP0043'&gt;43&lt;/a&gt;; 2001, c. &lt;a href='http://lis.virginia.gov/cgi-bin/legp604.exe?011+ful+CHAP0016'&gt;16&lt;/a&gt;; 2004, Sp. Sess. I, c. &lt;a href='http://lis.virginia.gov/cgi-bin/legp604.exe?042+ful+CHAP0004'&gt;4&lt;/a&gt;; 2005, cc. &lt;a href='http://lis.virginia.gov/cgi-bin/legp604.exe?051+ful+CHAP0189'&gt;189&lt;/a&gt;, &lt;a href='http://lis.virginia.gov/cgi-bin/legp604.exe?051+ful+CHAP0228'&gt;228&lt;/a&gt;, &lt;a href='http://lis.virginia.gov/cgi-bin/legp604.exe?051+ful+CHAP0951'&gt;951&lt;/a&gt;; 2006, cc. &lt;a href='http://lis.virginia.gov/cgi-bin/legp604.exe?061+ful+CHAP0034'&gt;34&lt;/a&gt;, &lt;a href='http://lis.virginia.gov/cgi-bin/legp604.exe?061+ful+CHAP0488'&gt;488&lt;/a&gt;; 2006, Sp. Sess. I, c. &lt;a href='http://lis.virginia.gov/cgi-bin/legp604.exe?062+ful+CHAP0002'&gt;2&lt;/a&gt;; 2014, cc. &lt;a href='http://lis.virginia.gov/cgi-bin/legp604.exe?141+ful+CHAP0812'&gt;812&lt;/a&gt;, &lt;a href='http://lis.virginia.gov/cgi-bin/legp604.exe?141+ful+CHAP0822'&gt;822&lt;/a&gt;; 2016, c. &lt;a href='http://lis.virginia.gov/cgi-bin/legp604.exe?161+ful+CHAP0728'&gt;728&lt;/a&gt;; 2018, cc. &lt;a href='http://lis.virginia.gov/cgi-bin/legp604.exe?181+ful+CHAP0126'&gt;126&lt;/a&gt;, &lt;a href='http://lis.virginia.gov/cgi-bin/legp604.exe?181+ful+CHAP0135'&gt;135&lt;/a&gt;.&lt;/p&gt;</t>
  </si>
  <si>
    <t>¬ß 16.1-69.7</t>
  </si>
  <si>
    <t>District courts.</t>
  </si>
  <si>
    <t>&lt;p&gt;On and after July 1, 1973, in every county and city there shall be one court which shall be called the "________________ (Name of County or City) General District Court" and one court which shall be called the "________________ (Name of County or City) Juvenile and Domestic Relations District Court," and for each such court there shall be one or more judges who shall be called the judge of such general district court or juvenile and domestic relations district court as appropriate. Unless the General Assembly specifically so provides to the contrary, however, no general district court shall be established in any city in which there is no municipal court with general civil or criminal jurisdiction in operation prior to July 1, 1973, and jurisdiction previously exercised in such city by a county court shall be vested in the general district court of such county.&lt;br&gt;&lt;/p&gt;&lt;p&gt;1972, c. 708; 1973, c. 546.&lt;/p&gt;</t>
  </si>
  <si>
    <t>¬ß 16.1-69.7:1</t>
  </si>
  <si>
    <t>Establishment of certain district courts.</t>
  </si>
  <si>
    <t>&lt;p&gt;A. On and after July 1, 1973, there shall be established in the City of Galax, one general district court and one juvenile and domestic relations district court and for each such court there shall be one or more judges who shall be appointed and serve in accordance with Chapter 4.1 (¬ß &lt;a href='/vacode/16.1-69.1/'&gt;16.1-69.1&lt;/a&gt; et seq.) of Title 16.1. Such courts shall possess all the jurisdiction and exercise all the powers and authority in cases therein granted to district courts according to general law, within the territory which they serve.&lt;/p&gt;&lt;p&gt;B. Each such judge shall cause to be collected such costs and fees as allowed by law for services performed by judges, clerks, or employees of the district courts. All fines and fees collected shall be accounted for according to general law and city ordinances and paid into the treasury of the city or to the State, whichever may be entitled thereto, pursuant to ¬ß &lt;a href='/vacode/16.1-69.48/'&gt;16.1-69.48&lt;/a&gt;.&lt;/p&gt;&lt;p&gt;1976, c. 319.&lt;/p&gt;</t>
  </si>
  <si>
    <t>¬ß 16.1-69.8</t>
  </si>
  <si>
    <t>Existing courts continued and redesignated; exception.</t>
  </si>
  <si>
    <t>&lt;p&gt;The present system of courts not of record is continued as follows on and after July 1, 1973:&lt;/p&gt;&lt;p&gt;(a) The county court in each county shall continue as the general district court of such county with the same powers and with territorial jurisdiction over such county and over any city within the county for which a municipal court with general civil or criminal jurisdiction or separate general district court has not been established.&lt;/p&gt;&lt;p&gt;(b) The municipal court or courts in each city, excluding juvenile and domestic relations courts, shall continue as the general district court of the city with the same powers and territorial jurisdiction over such city; provided that in the case of more than one such municipal court in operation in any city, all such courts shall be merged on July 1, 1973, and their powers and territorial jurisdiction merged in the general district court.&lt;/p&gt;&lt;p&gt;(c) The juvenile and domestic relations court of each county and city shall continue as the juvenile and domestic relations district court of the county or city with the same powers and territorial jurisdiction as heretofore provided.&lt;/p&gt;&lt;p&gt;(d) The municipal court of any town and/or other court of any town having general civil and criminal jurisdiction however called shall be abolished and all jurisdiction and power conferred upon any such court shall pass to and be exercised by the district courts having jurisdiction over the county wherein the town is located.&lt;/p&gt;&lt;p&gt;1972, c. 708; 1973, c. 546; 2018, c. &lt;a href='http://lis.virginia.gov/cgi-bin/legp604.exe?181+ful+CHAP0164'&gt;164&lt;/a&gt;.&lt;/p&gt;</t>
  </si>
  <si>
    <t>¬ß 16.1-69.9</t>
  </si>
  <si>
    <t>Judges in office continued; terms of judges; how elected or appointed.</t>
  </si>
  <si>
    <t>&lt;p&gt;Every judge or justice and every associate, assistant and substitute judge or justice of a court not of record in office January 1, 1973, shall continue in office as a judge or substitute judge of such court under its designation as a general district court or juvenile and domestic relations district court until the expiration of the term for which he was appointed or elected, or until a vacancy shall occur in his office or until a successor shall be appointed or elected, whichever is the latter.&lt;/p&gt;&lt;p&gt;Upon the expiration of such terms, or when a vacancy occurs, successors shall be elected only as authorized pursuant to ¬ß¬ß &lt;a href='/vacode/16.1-69.10/'&gt;16.1-69.10&lt;/a&gt; and &lt;a href='/vacode/16.1-69.14/'&gt;16.1-69.14&lt;/a&gt; and for the term and in the manner following:&lt;/p&gt;&lt;p&gt;1. With respect to terms expiring on or after July 1, 1980, successors to judges shall be elected for a term of six years by the General Assembly as provided in subdivision 2.&lt;/p&gt;&lt;p&gt;Any vacancy in the office of any full-time district court judge shall be filled for a full term of six years in the manner prescribed herein; provided that such vacancy shall not be filled except as provided in ¬ß &lt;a href='/vacode/16.1-69.9:3/'&gt;16.1-69.9:3&lt;/a&gt;.&lt;/p&gt;&lt;p&gt;2. Full-time district court judges shall be elected by the majority of the members elected to each house of the General Assembly. No person shall be elected or reelected to a subsequent term under this section until he has submitted to a criminal history record search and submitted to a search of the central registry maintained pursuant to ¬ß &lt;a href='/vacode/63.2-1515/'&gt;63.2-1515&lt;/a&gt; for any founded complaint of child abuse or neglect and reports of such searches have been received by the chairmen of the House and Senate Committees for Courts of Justice. If the person has not met the requirement of filing in the preceding calendar year a disclosure form prescribed in ¬ß &lt;a href='/vacode/2.2-3117/'&gt;2.2-3117&lt;/a&gt; or &lt;a href='/vacode/30-111/'&gt;30-111&lt;/a&gt;, he shall also provide a written statement of economic interests on the disclosure form prescribed in ¬ß &lt;a href='/vacode/2.2-3117/'&gt;2.2-3117&lt;/a&gt; to the chairmen of the House and Senate Committees for Courts of Justice. The judges of the circuit court having jurisdiction over the district may nominate a panel of no more than three persons for each judgeship within the district who are deemed qualified to hold the office. The General Assembly may consider such nominations in electing a judge to fill the office but may elect a person not on such panel to fill the office. Nominations shall be forwarded to the clerks of both houses of the General Assembly on or before December 15.&lt;/p&gt;&lt;p&gt;3. No person with a criminal conviction for a felony shall be appointed as a substitute judge.&lt;/p&gt;&lt;p&gt;If an appointment is to be made by two or more judges and there is a tie vote, then the senior judge of the circuit court having jurisdiction in the district shall make the appointment.&lt;/p&gt;&lt;p&gt;1972, c. 708; 1973, c. 546; 1975, c. 5; 1976, c. 374; 1977, c. 536; 1980, c. 194; 2004, c. &lt;a href='http://lis.virginia.gov/cgi-bin/legp604.exe?041+ful+CHAP0452'&gt;452&lt;/a&gt;; 2018, c. &lt;a href='http://lis.virginia.gov/cgi-bin/legp604.exe?181+ful+CHAP0578'&gt;578&lt;/a&gt;.&lt;/p&gt;</t>
  </si>
  <si>
    <t>¬ß 16.1-69.9:1</t>
  </si>
  <si>
    <t>Appointment, terms, etc., of substitute judges.</t>
  </si>
  <si>
    <t>&lt;p&gt;A. Substitute judges shall be appointed by the chief judge of the circuit court having jurisdiction within the district for a term of six years.&lt;/p&gt;&lt;p&gt;B. Each substitute judge shall be appointed to serve every general district court and every juvenile and domestic relations district court within the judicial district for which the appointment is made.&lt;/p&gt;&lt;p&gt;C. No person shall be appointed under this section until he has submitted his fingerprints to be used for the conduct of a national criminal records search and a Virginia criminal history records search, submitted to a search of the central registry maintained pursuant to ¬ß &lt;a href='/vacode/63.2-1515/'&gt;63.2-1515&lt;/a&gt; for any founded complaint of child abuse or neglect, and provided a written statement of economic interests on the disclosure form prescribed in ¬ß &lt;a href='/vacode/2.2-3117/'&gt;2.2-3117&lt;/a&gt;. No person with a criminal conviction for a felony shall be appointed as a substitute judge.&lt;/p&gt;&lt;p&gt;1973, c. 546; 1975, c. 334; 2004, c. &lt;a href='http://lis.virginia.gov/cgi-bin/legp604.exe?041+ful+CHAP0452'&gt;452&lt;/a&gt;; 2018, c. &lt;a href='http://lis.virginia.gov/cgi-bin/legp604.exe?181+ful+CHAP0578'&gt;578&lt;/a&gt;.&lt;/p&gt;</t>
  </si>
  <si>
    <t>¬ß 16.1-69.9:2</t>
  </si>
  <si>
    <t>Vacancies in office of judges; terms of successor judges; appointment while General Assembly not in session.</t>
  </si>
  <si>
    <t>&lt;p&gt;Whenever a vacancy occurs in the office of a full-time district court judge the successor shall be elected for a full term of six years and upon qualification shall enter at once upon the discharge of the duties of his office. But subject to the provisions of ¬ß &lt;a href='http://law.lis.virginia.gov/vacode/16.1-69.9:3/'&gt;16.1-69.9:3&lt;/a&gt;, the judges of the circuit having jurisdiction over the district shall have the power while the General Assembly is not in session to fill pro tempore vacancies in the office of full-time district court judges. Appointment to every such vacancy shall be by commission to expire at the end of thirty days after the commencement of the next session of the General Assembly.&lt;/p&gt;&lt;p&gt;1973, c. 546; 1980, c. 194; 2001, c. &lt;a href='http://lis.virginia.gov/cgi-bin/legp604.exe?011+ful+CHAP0256'&gt;256&lt;/a&gt;.&lt;/p&gt;</t>
  </si>
  <si>
    <t>¬ß 16.1-69.9:3</t>
  </si>
  <si>
    <t>Investigation and certification of necessity before vacancies filled.</t>
  </si>
  <si>
    <t>&lt;p&gt;When a vacancy occurs in the office of any judge of any district, the vacancy shall not be filled until, after investigation, the Committee on District Courts certifies that the filling of the vacancy is necessary. The Committee shall publish notice of such certification in a publication of general circulation among attorneys licensed to practice in the Commonwealth. No notice of retirement submitted under ¬ß &lt;a href='http://law.lis.virginia.gov/vacode/51.1-305/'&gt;51.1-305&lt;/a&gt; or ¬ß &lt;a href='http://law.lis.virginia.gov/vacode/51.1-307/'&gt;51.1-307&lt;/a&gt; shall be revoked after certification of the vacancy by the Committee. If the Committee certifies that the filling of the vacancy is not necessary, it shall direct the manner of distributing the work created by the vacancy, and the vacancy shall not be filled if not certified as necessary.&lt;/p&gt;&lt;p&gt;1973, c. 546; 1975, c. 101; 1999, c. &lt;a href='http://lis.virginia.gov/cgi-bin/legp604.exe?991+ful+CHAP0319'&gt;319&lt;/a&gt;; 2004, c. &lt;a href='http://lis.virginia.gov/cgi-bin/legp604.exe?041+ful+CHAP0331'&gt;331&lt;/a&gt;.&lt;/p&gt;</t>
  </si>
  <si>
    <t>¬ß 16.1-69.9:4</t>
  </si>
  <si>
    <t>Same; election of successor judges.</t>
  </si>
  <si>
    <t>&lt;p&gt;Whenever a vacancy occurs or exists in the office of a full-time district judge while the General Assembly is in session, or whenever the term of a full-time judge of a district court will expire or the office will be vacated at a date certain between the adjournment of the General Assembly and the commencement of the next session of the General Assembly, a successor judge may be elected at any time during a session preceding the date of such vacancy, by the vote of a majority of the members elected to each house of the General Assembly, for a full term of six years and, upon qualification, the successor judge shall enter at once upon the discharge of the duties of his office. However, such successor judge shall not enter upon the discharge of his duties prior to the commencement of his term of office. No person shall be elected or reelected to a subsequent term under this section until he has submitted to a criminal history record search and submitted to a search of the central registry maintained pursuant to ¬ß &lt;a href='/vacode/63.2-1515/'&gt;63.2-1515&lt;/a&gt; for any founded complaint of child abuse or neglect and reports of such searches have been received by the chairmen of the House and Senate Committees for Courts of Justice. If the person has not met the requirement of filing in the preceding calendar year a disclosure form prescribed in ¬ß &lt;a href='/vacode/2.2-3117/'&gt;2.2-3117&lt;/a&gt; or &lt;a href='/vacode/30-111/'&gt;30-111&lt;/a&gt;, he shall also provide a written statement of economic interests on the disclosure form prescribed in ¬ß &lt;a href='/vacode/2.2-3117/'&gt;2.2-3117&lt;/a&gt; to the chairmen of the House and Senate Committees for Courts of Justice.&lt;/p&gt;&lt;p&gt;1973, c. 546; 1993, c. 368; 2004, c. &lt;a href='http://lis.virginia.gov/cgi-bin/legp604.exe?041+ful+CHAP0452'&gt;452&lt;/a&gt;; 2018, c. &lt;a href='http://lis.virginia.gov/cgi-bin/legp604.exe?181+ful+CHAP0578'&gt;578&lt;/a&gt;.&lt;/p&gt;</t>
  </si>
  <si>
    <t>¬ß 16.1-69.10</t>
  </si>
  <si>
    <t>&lt;p&gt;The number of general district court judges and juvenile and domestic relations district court judges, excluding substitute judges, shall be determined as follows:&lt;/p&gt;&lt;p&gt;(a) Judges in office on January 1, 1973, shall be permitted to complete their terms pursuant to ¬ß &lt;a href='http://law.lis.virginia.gov/vacode/16.1-69.9/'&gt;16.1-69.9&lt;/a&gt;;&lt;/p&gt;&lt;p&gt;(b) [Repealed.]&lt;/p&gt;&lt;p&gt;(c) On and after January 1, 1974, the number of judges authorized in each district shall be determined by the General Assembly based on the requirement that all judges whose terms commence on and after July 1, 1980, serve on a full-time basis; and&lt;/p&gt;&lt;p&gt;(d) On and after July 1, 1980, the number of judges authorized in each district by the General Assembly shall be based on the requirement that no district judge whose term commences on or after July 1, 1980, shall be elected to serve in more than one district or to serve both a general district court and juvenile and domestic relations district court in any district; provided, however, that a judge may serve more than one general district court or more than one juvenile and domestic relations district court in one district. The Committee on District Courts shall make a study and report to the General Assembly on or before December 1 of each year on the number of judges needed and the districts for which they should be authorized. If the Committee recommends the creation of an additional judgeship in any district, it shall publish notice of such recommendation in a publication of general circulation among attorneys licensed to practice in the Commonwealth.&lt;/p&gt;&lt;p&gt;1972, c. 708; 1973, c. 546; 1980, c. 194; 1999, c. &lt;a href='http://lis.virginia.gov/cgi-bin/legp604.exe?991+ful+CHAP0319'&gt;319&lt;/a&gt;.&lt;/p&gt;</t>
  </si>
  <si>
    <t>¬ß 16.1-69.11</t>
  </si>
  <si>
    <t>Chief judges; judges; substitute judges.</t>
  </si>
  <si>
    <t>&lt;p&gt;Judges of the district courts shall be designated as follows:&lt;/p&gt;&lt;p&gt;(a) In each district there shall be one chief general district judge and one chief juvenile and domestic relations district judge who shall serve as such for a term of two years commencing July 1 of the even-numbered years. The chief district judges shall be designated by judges of the district court having jurisdiction in the district. If the designation is to be made by more than one judge and there is a tie vote, then the chief circuit judge having jurisdiction in the district shall make the designation. The incumbent chief judge shall call for an election at the conclusion of the term as chief judge and shall report the results of such election forthwith to the office of the Executive Secretary. The incumbent chief judge may succeed himself;&lt;/p&gt;&lt;p&gt;(b) Each judge, except substitute judges, shall be designated either general district court judge or juvenile and domestic relations district court judge depending on the court he is so designated to serve; the terms "associate judge" and "assistant judge" shall no longer be applicable and wherever such terms appear in the Code of Virginia they shall be deemed to refer to either general district court judges or juvenile and domestic relations court judges as appropriate;&lt;/p&gt;&lt;p&gt;(c) Substitute judges shall continue to be designated as such.&lt;/p&gt;&lt;p&gt;1972, c. 708; 1973, c. 546; 1975, c. 334; 1976, c. 374.&lt;/p&gt;</t>
  </si>
  <si>
    <t>¬ß 16.1-69.11:1</t>
  </si>
  <si>
    <t>Acting chief judge.</t>
  </si>
  <si>
    <t>&lt;p&gt;If the chief judge of a district court is unable to perform the duties required by law, the chief judge shall notify the other judges of such district court, or if the chief judge is unable to notify the other judges, the judge longest in continuous service who is available shall provide such notice, and the judge longest in continuous service who is available shall be the acting chief judge, and perform such duties during the chief judge's absence. If two or more judges of such district court have served for the same period, the judge most senior in years shall be the acting chief judge. Upon assuming such duties, the acting chief judge shall immediately notify the Executive Secretary of the Supreme Court and the other judges of such district court.&lt;/p&gt;&lt;p&gt;When the chief judge is able to resume the duties of chief judge, the chief judge shall immediately notify the Executive Secretary and the other judges of such district court, and thereupon shall resume such duties.&lt;/p&gt;&lt;p&gt;2010, cc. &lt;a href='http://lis.virginia.gov/cgi-bin/legp604.exe?101+ful+CHAP0560'&gt;560&lt;/a&gt;, &lt;a href='http://lis.virginia.gov/cgi-bin/legp604.exe?101+ful+CHAP0596'&gt;596&lt;/a&gt;.&lt;/p&gt;</t>
  </si>
  <si>
    <t>¬ß 16.1-69.12</t>
  </si>
  <si>
    <t>Limitations on practice of law by judges.</t>
  </si>
  <si>
    <t>&lt;p&gt;(a) A general district court judge or juvenile and domestic relations district court judge elected as a full-time judge for a term commencing on or after July 1, 1980, shall be prohibited from engaging in the practice of law.&lt;/p&gt;&lt;p&gt;(b) [Repealed.]&lt;/p&gt;&lt;p&gt;(c) Substitute judges shall not appear as counsel in any civil or criminal case arising out of the circumstances which were involved in any other case brought before them.&lt;/p&gt;&lt;p&gt;1972, c. 708; 1973, c. 546; 1980, c. 194.&lt;/p&gt;</t>
  </si>
  <si>
    <t>¬ß 16.1-69.13</t>
  </si>
  <si>
    <t>&lt;p&gt;Repealed by Acts 2018, c. &lt;a href='http://lis.virginia.gov/cgi-bin/legp604.exe?181+ful+CHAP0164'&gt;164&lt;/a&gt;, cl. 2.&lt;/p&gt;&lt;p&gt;&lt;/p&gt;</t>
  </si>
  <si>
    <t>¬ß 16.1-69.14</t>
  </si>
  <si>
    <t>Number of substitute judges.</t>
  </si>
  <si>
    <t>&lt;p&gt;The number of substitute judges shall be determined as follows:&lt;/p&gt;&lt;p&gt;(a) Substitute judges in office on June 30, 1975, shall be permitted to complete their terms;&lt;/p&gt;&lt;p&gt;(b) Subject to the expiration of such terms, the Committee on District Courts shall determine the number of substitute judges for each district which shall be necessary for the effective administration of justice. In determining the total number of substitute judges authorized for each district, the Committee shall consider, among other factors, the number of full-time and part-time judges serving the district.&lt;/p&gt;&lt;p&gt;1972, c. 708; 1973, c. 546; 1975, c. 334.&lt;/p&gt;</t>
  </si>
  <si>
    <t>¬ß 16.1-69.15</t>
  </si>
  <si>
    <t>Qualifications of judges.</t>
  </si>
  <si>
    <t>&lt;p&gt;On and after July 1, 1973, every full-time judge and substitute judge of a district court shall be at the time of his appointment or election a person licensed to practice law in this Commonwealth.&lt;/p&gt;&lt;p&gt;1972, c. 708; 1973, c. 546.&lt;/p&gt;</t>
  </si>
  <si>
    <t>¬ß 16.1-69.16</t>
  </si>
  <si>
    <t>Residence requirements.</t>
  </si>
  <si>
    <t>&lt;p&gt;A. Every judge or substitute judge of a district court shall, during his term of office, reside within the boundaries of the district in which he serves as set out in ¬ß &lt;a href='http://law.lis.virginia.gov/vacode/16.1-69.6/'&gt;16.1-69.6&lt;/a&gt;; provided, that judges and substitute judges in office on January 1, 1977, or who are otherwise eligible may continue in office and shall be eligible for reappointment or reelection to successive terms in accordance with the provisions of ¬ß &lt;a href='http://law.lis.virginia.gov/vacode/16.1-69.10/'&gt;16.1-69.10&lt;/a&gt;.&lt;/p&gt;&lt;p&gt;B. Notwithstanding any provision of law to the contrary, the residency requirement set out herein shall not apply to any judge whose residence prior to July 1, 1977, is outside the boundaries of a new district created by ¬ß &lt;a href='http://law.lis.virginia.gov/vacode/16.1-69.6/'&gt;16.1-69.6&lt;/a&gt;, if such judge is a resident in the geographical area which encompassed the prior district. This provision shall also apply to any subsequent term for which he is elected.&lt;/p&gt;&lt;p&gt;C. When the boundary of a judicial district is changed to create a new judicial district, any duly elected or appointed judge of the existing judicial district may continue to serve as judge of the new judicial district if he resides therein.&lt;/p&gt;&lt;p&gt;1972, c. 708; 1973, c. 546; 1977, c. 25; 1991, c. 403.&lt;/p&gt;</t>
  </si>
  <si>
    <t>¬ß 16.1-69.17</t>
  </si>
  <si>
    <t>Oath of office of judges, clerks and others.</t>
  </si>
  <si>
    <t>&lt;p&gt;Every judge, substitute judge, clerk, deputy clerk, and juvenile and domestic relations probation officer of a juvenile and domestic relations district court shall, before entering upon the duties of his office, take the oath required by law. The oath of the judge and substitute judge shall be taken before a clerk of a court of record to which appeals from his court lie or any judge, and the oath of the clerk and other officers of the court shall be taken before the judge of the court he serves. Any oath taken before a judge or clerk prior to July 1, 1992, and otherwise conforming with this section is valid.&lt;/p&gt;&lt;p&gt;1972, c. 708; 1973, c. 546; 1992, c. 390; 1992, Sp. Sess., cc. 1, 2.&lt;/p&gt;</t>
  </si>
  <si>
    <t>¬ß 16.1-69.17:1</t>
  </si>
  <si>
    <t>Time within which a judge may qualify; failure to do so vacates office.</t>
  </si>
  <si>
    <t>&lt;p&gt;Any district court judge of this Commonwealth may qualify at any time after receiving his commission and before the expiration of thirty days after the commencement of his term of office; but if he fails to receive his commission until after the commencement of his term of office, he may qualify within thirty days from the date of receiving such commission. If a judge fails to qualify as above provided, his office shall be deemed to be vacant.&lt;/p&gt;&lt;p&gt;1976, c. 374.&lt;/p&gt;</t>
  </si>
  <si>
    <t>¬ß 16.1-69.18</t>
  </si>
  <si>
    <t>Bonds of judges, clerks, and others handling funds.</t>
  </si>
  <si>
    <t>&lt;p&gt;Before entering upon the performance of his duties every judge, substitute judge, clerk, deputy clerk or other officer or employee of a district court shall enter into bond before the clerk of a circuit court to which appeals from his court lie, except as hereinafter provided. The bond shall be in a penalty and with corporate surety approved by the judge of such appellate court. No such bond shall be in a penalty of less than $3,000, nor more than $75,000, and all such bonds shall be conditioned for the faithful performance of the duties of the principal. The bonds shall be made payable to the Commonwealth and shall be filed with the clerk of such appellate court. Provided, however, that instead of specific bonds being given as stipulated herein, the Committee on District Courts may in their discretion procure faithful performance of duty blanket bonds for any or all of the districts enumerated in ¬ß &lt;a href='http://law.lis.virginia.gov/vacode/16.1-69.6/'&gt;16.1-69.6&lt;/a&gt; covering the judges, substitute judges, clerks and other personnel of the several district courts included in such districts and within the penalty limits contained in this section, unless in the discretion of the Committee, bonds with a larger maximum penalty should be obtained. Provided further, that in those instances where specific bonds for judges, clerks, deputy clerks or other officers or employees of a district court are in effect, the Committee on District Courts may, whenever they deem it advisable, terminate such specific bonds upon obtaining a blanket bond covering such court personnel with appropriate refund or credit being made for the unearned premiums on the specific bonds being terminated. A copy of any such blanket bond so procured shall be filed with the Division of Risk Management within the Department of Treasury and with the clerk of the respective circuit courts to which appeals from the decisions of the several district courts may lie. The premiums for such bonds shall be paid by the Commonwealth.&lt;/p&gt;&lt;p&gt;1972, c. 708; 1973, c. 546; 1974, c. 3; 1975, c. 334; 2002, c. &lt;a href='http://lis.virginia.gov/cgi-bin/legp604.exe?021+ful+CHAP0406'&gt;406&lt;/a&gt;.&lt;/p&gt;</t>
  </si>
  <si>
    <t>¬ß 16.1-69.19</t>
  </si>
  <si>
    <t>Incompatible offices.</t>
  </si>
  <si>
    <t>&lt;p&gt;No person shall at the same time hold the office of judge or substitute judge of a district court and the office of magistrate, clerk of a court, sheriff, treasurer, or commissioner of the revenue, or deputy of either of them. A full-time district court judge may not serve as a commissioner of accounts, commissioner in chancery or a marriage celebrant appointed by the circuit court pursuant to ¬ß &lt;a href='http://law.lis.virginia.gov/vacode/20-25/'&gt;20-25&lt;/a&gt;, nor shall such judge, during his continuance in office, seek or accept any nonjudicial elective office, or hold any other office of public trust or engage in any other incompatible activity. If any judge of a district court shall accept any office for which he is ineligible under this section, such acceptance shall vacate his office as judge of such court.&lt;/p&gt;&lt;p&gt;1972, c. 708; 1973, c. 546; 1976, c. 374; 1993, c. 312.&lt;/p&gt;</t>
  </si>
  <si>
    <t>¬ß 16.1-69.20</t>
  </si>
  <si>
    <t>&lt;p&gt;Repealed by Acts 1973, c. 546.&lt;/p&gt;</t>
  </si>
  <si>
    <t>¬ß 16.1-69.21</t>
  </si>
  <si>
    <t>When substitute to serve; his powers and duties.</t>
  </si>
  <si>
    <t>&lt;p&gt;In the event of the inability of the judge to perform the duties of his office or any of them by reason of sickness, absence, vacation, interest in the proceeding or parties before the court, or otherwise, such judge or a person acting on his behalf shall promptly notify the appropriate chief district judge of such inability. If the chief district judge determines that the provisions of ¬ß &lt;a href='http://law.lis.virginia.gov/vacode/16.1-69.35/'&gt;16.1-69.35&lt;/a&gt; have been complied with or cannot reasonably be done within the time permitted and that no other full-time or retired judge is reasonably available to serve, the chief district judge may direct a substitute judge to serve as a judge of the court, which substitute may serve concurrently with one or more of the judges of the court or alone. When reasonably necessary, the chief district judge may designate a substitute judge from another district within the Commonwealth. The committee on district courts may adopt policies and procedures governing the utilization of substitute judges. In such event, those policies and procedures will, where applicable, control. While acting as judge, a substitute judge shall perform the same duties, exercise the same power and authority, and be subject to the same obligations as prescribed herein for the judge. While serving as judge of the court, the judge or the substitute judge may perform all acts with respect to the proceedings, judgments and acts of any other judge in connection with any action or proceeding then pending or theretofore disposed of in the court except as otherwise provided in this chapter in the same manner and with the same force and effect as if they were his own.&lt;/p&gt;&lt;p&gt;1972, c. 708; 1973, c. 546; 1983, c. 128; 1984, c. 570; 2017, c. &lt;a href='http://lis.virginia.gov/cgi-bin/legp604.exe?171+ful+CHAP0650'&gt;650&lt;/a&gt;.&lt;/p&gt;</t>
  </si>
  <si>
    <t>¬ß 16.1-69.22</t>
  </si>
  <si>
    <t>Removal of judges and substitute judges.</t>
  </si>
  <si>
    <t>&lt;p&gt;Any judge or substitute judge of a district court may be removed from office in the manner and for any of the causes prescribed in Chapter 9 (¬ß &lt;a href='http://law.lis.virginia.gov/vacode/17.1-900/'&gt;17.1-900&lt;/a&gt; et seq.) of Title 17.1; provided, that substitute judges may be removed from office under the provisions of ¬ß¬ß &lt;a href='http://law.lis.virginia.gov/vacode/24.2-230/'&gt;24.2-230&lt;/a&gt; through &lt;a href='http://law.lis.virginia.gov/vacode/24.2-238/'&gt;24.2-238&lt;/a&gt;.&lt;/p&gt;&lt;p&gt;1972, c. 708; 1973, c. 546.&lt;/p&gt;</t>
  </si>
  <si>
    <t>¬ß 16.1-69.22:1</t>
  </si>
  <si>
    <t>Temporary recall of retired district court judges.</t>
  </si>
  <si>
    <t>&lt;p&gt;A. The Chief Justice of the Supreme Court may call upon and authorize any judge of a district court who is retired under the Judicial Retirement System (¬ß &lt;a href='http://law.lis.virginia.gov/vacode/51.1-300/'&gt;51.1-300&lt;/a&gt; et seq.) to (i) hear a specific case or cases pursuant to the provisions of ¬ß &lt;a href='http://law.lis.virginia.gov/vacode/16.1-69.35/'&gt;16.1-69.35&lt;/a&gt; with such designation to continue in effect for the duration of the case or cases or (ii) perform, for a period not to exceed ninety days at any one time, such judicial duties in any district court as the Chief Justice of the Supreme Court shall deem in the public interest for the expeditious disposition of the business of such courts.&lt;/p&gt;&lt;p&gt;B. It shall be the obligation of any retired judge who is recalled to temporary service under this section and who has not attained age seventy to accept the recall and perform the duties assigned. It shall be within the discretion of any judge who has attained age seventy to accept such recall.&lt;/p&gt;&lt;p&gt;C. Any judge recalled to duty under this section shall have all the powers, duties, and privileges attendant on the position he is recalled to serve.&lt;/p&gt;&lt;p&gt;1990, c. 832; 2014, c. &lt;a href='http://lis.virginia.gov/cgi-bin/legp604.exe?141+ful+CHAP0776'&gt;776&lt;/a&gt;.&lt;/p&gt;</t>
  </si>
  <si>
    <t>¬ß 16.1-69.23</t>
  </si>
  <si>
    <t>In what cases judge disqualified.</t>
  </si>
  <si>
    <t>&lt;p&gt;If the judge or substitute judge of any district court:&lt;/p&gt;&lt;p&gt;(1) Be a party to an action;&lt;/p&gt;&lt;p&gt;(2) Be interested in the result of any action, otherwise than as resident or taxpayer of the city or county;&lt;/p&gt;&lt;p&gt;(3) Be related to any party to the action as spouse, grandparent, parent, father-in-law, mother-in-law, child, grandchild, son-in-law, daughter-in-law, brother, sister, brother-in-law, sister-in-law, nephew, niece, uncle, aunt, first cousin, guardian or ward;&lt;/p&gt;&lt;p&gt;(4) Be a material witness for either party to the action;&lt;/p&gt;&lt;p&gt;(5) Be counsel for any party to the action;&lt;/p&gt;&lt;p&gt;he shall not take cognizance thereof.&lt;/p&gt;&lt;p&gt;1972, c. 708; 1973, c. 546.&lt;/p&gt;</t>
  </si>
  <si>
    <t>¬ß 16.1-69.24</t>
  </si>
  <si>
    <t>Contempt of court.</t>
  </si>
  <si>
    <t>&lt;p&gt;A judge of a district court shall have the same powers and jurisdiction as a judge of a circuit court to punish summarily for contempt, but in no case shall the fine exceed $250 and imprisonment exceed ten days for the same contempt. From any such fine or sentence there shall be an appeal of right within the period prescribed in this title and to the court or courts designated therein for appeals in other cases and the proceedings on such appeal shall conform in all respects to the provisions of ¬ß¬ß &lt;a href='http://law.lis.virginia.gov/vacode/18.2-456/'&gt;18.2-456&lt;/a&gt; through &lt;a href='http://law.lis.virginia.gov/vacode/18.2-459/'&gt;18.2-459&lt;/a&gt;.&lt;/p&gt;&lt;p&gt;1972, c. 708; 1973, c. 546; 2000, cc. &lt;a href='http://lis.virginia.gov/cgi-bin/legp604.exe?001+ful+CHAP0164'&gt;164&lt;/a&gt;, &lt;a href='http://lis.virginia.gov/cgi-bin/legp604.exe?001+ful+CHAP0185'&gt;185&lt;/a&gt;.&lt;/p&gt;</t>
  </si>
  <si>
    <t>¬ß 16.1-69.25</t>
  </si>
  <si>
    <t>Judge may issue warrants, summons, and subpoenas.</t>
  </si>
  <si>
    <t>&lt;p&gt;Except as otherwise provided by general law, a judge of a district court may, within the scope of his general jurisdiction, issue warrants, summons, and subpoenas, including subpoenas duces tecum or other process, in civil, traffic and criminal cases, to be returned before his court, and may also issue fugitive warrants and conduct proceedings thereon in accordance with the provisions of ¬ß¬ß &lt;a href='http://law.lis.virginia.gov/vacode/19.2-99/'&gt;19.2-99&lt;/a&gt; through &lt;a href='http://law.lis.virginia.gov/vacode/19.2-104/'&gt;19.2-104&lt;/a&gt;.&lt;/p&gt;&lt;p&gt;1972, c. 708; 1973, c. 546; 1994, c. &lt;a href='http://lis.virginia.gov/cgi-bin/legp604.exe?941+ful+CHAP0500'&gt;500&lt;/a&gt;; 2014, cc. &lt;a href='http://lis.virginia.gov/cgi-bin/legp604.exe?141+ful+CHAP0305'&gt;305&lt;/a&gt;, &lt;a href='http://lis.virginia.gov/cgi-bin/legp604.exe?141+ful+CHAP0310'&gt;310&lt;/a&gt;.&lt;/p&gt;</t>
  </si>
  <si>
    <t>¬ß 16.1-69.25:1</t>
  </si>
  <si>
    <t>Judge shall order bill of particulars; time for motion.</t>
  </si>
  <si>
    <t>&lt;p&gt;Upon request of either party, a judge of a district court may direct the filing of a written bill of particulars at any time before trial and within a period of time specified in the order so requiring. Motions for bills of particulars in criminal cases before general district courts shall be made before a plea is entered and at least seven days before the day fixed for trial.&lt;/p&gt;&lt;p&gt;1980, c. 338; 1998, cc. &lt;a href='http://lis.virginia.gov/cgi-bin/legp604.exe?981+ful+CHAP0482'&gt;482&lt;/a&gt;, &lt;a href='http://lis.virginia.gov/cgi-bin/legp604.exe?981+ful+CHAP0495'&gt;495&lt;/a&gt;.&lt;/p&gt;</t>
  </si>
  <si>
    <t>¬ß 16.1-69.26</t>
  </si>
  <si>
    <t>Judges as conservators of the peace.</t>
  </si>
  <si>
    <t>&lt;p&gt;The judge of each district court having criminal jurisdiction shall be a conservator of the peace within the limits of the territory in which he serves; and if such court is a city court, the judge thereof shall, except as otherwise provided by general law, also be a conservator of the peace for the area extending for one mile beyond the corporate limits of the city.&lt;/p&gt;&lt;p&gt;1972, c. 708; 1973, c. 546.&lt;/p&gt;</t>
  </si>
  <si>
    <t>¬ß 16.1-69.27</t>
  </si>
  <si>
    <t>Additional powers of judges.</t>
  </si>
  <si>
    <t>&lt;p&gt;A judge of a district court may take affidavits and administer oaths and affirmations in all matters and proceedings, may issue all appropriate orders or writs, including orders appointing guardians ad litem in all proper cases, in aid of the jurisdiction conferred upon him, and may certify transcripts of the records and proceedings of the court for use elsewhere. But he shall have no authority to take acknowledgments to deeds or other writings for purposes of recordation.&lt;/p&gt;&lt;p&gt;1972, c. 708; 1973, c. 546.&lt;/p&gt;</t>
  </si>
  <si>
    <t>¬ß 16.1-69.28</t>
  </si>
  <si>
    <t>Commitment of insane, etc., persons.</t>
  </si>
  <si>
    <t>&lt;p&gt;A judge of a district court shall have and may exercise, concurrently with special justices appointed for the purpose, the jurisdiction conferred by general law upon justices, and special justices in all matters in connection with the adjudication and commitment of incapacitated persons, including drug-addicted and inebriate persons, and the institution and conduct of proceedings thereof. Such proceedings may be had at any place within the jurisdiction of the court over which such judge presides.&lt;/p&gt;&lt;p&gt;1972, c. 708; 1973, c. 546; 1997, c. &lt;a href='http://lis.virginia.gov/cgi-bin/legp604.exe?971+ful+CHAP0801'&gt;801&lt;/a&gt;.&lt;/p&gt;</t>
  </si>
  <si>
    <t>¬ß 16.1-69.29</t>
  </si>
  <si>
    <t>Jurisdiction over certain waters.</t>
  </si>
  <si>
    <t>&lt;p&gt;Where any river, watercourse or bay lies between any counties or any cities, or any county and city in this Commonwealth, the district courts therein, on each side, respectively, shall have concurrent territorial jurisdiction over so much thereof as shall be opposite to such counties and cities. And such courts for counties or cities lying on the waters bounding the Commonwealth shall have concurrent territorial jurisdiction respectively over such waters opposite such counties and cities, as far as the jurisdiction of this Commonwealth extends. But this section shall not apply to the City of Richmond.&lt;/p&gt;&lt;p&gt;1972, c. 708; 1973, c. 546; 2005, cc. &lt;a href='http://lis.virginia.gov/cgi-bin/legp604.exe?051+ful+CHAP0045'&gt;45&lt;/a&gt;, &lt;a href='http://lis.virginia.gov/cgi-bin/legp604.exe?051+ful+CHAP0114'&gt;114&lt;/a&gt;.&lt;/p&gt;</t>
  </si>
  <si>
    <t>ADMINISTRATION AND SUPERVISION OF THE DISTRICT COURTS</t>
  </si>
  <si>
    <t>¬ß 16.1-69.30</t>
  </si>
  <si>
    <t>District system within unified court system.</t>
  </si>
  <si>
    <t>&lt;p&gt;The district court system shall be within the unified court system of the Commonwealth subordinate to the Supreme Court and subject to the administrative supervision of the Chief Justice of the Supreme Court.&lt;/p&gt;&lt;p&gt;1972, c. 708; 1973, c. 546.&lt;/p&gt;</t>
  </si>
  <si>
    <t>¬ß 16.1-69.31</t>
  </si>
  <si>
    <t>The duties of the Judicial Council.</t>
  </si>
  <si>
    <t>&lt;p&gt;The duties of the Judicial Council with respect to the district court system shall include those set forth in ¬ß¬ß &lt;a href='/vacode/16.1-69.6/'&gt;16.1-69.6&lt;/a&gt; through &lt;a href='/vacode/16.1-69.12/'&gt;16.1-69.12&lt;/a&gt;, and such other duties as may be assigned to the Council by law.&lt;/p&gt;&lt;p&gt;1972, c. 708; 1973, c. 546; 2018, c. &lt;a href='http://lis.virginia.gov/cgi-bin/legp604.exe?181+ful+CHAP0164'&gt;164&lt;/a&gt;.&lt;/p&gt;</t>
  </si>
  <si>
    <t>¬ß 16.1-69.32</t>
  </si>
  <si>
    <t>Rules.</t>
  </si>
  <si>
    <t>&lt;p&gt;The Supreme Court may formulate rules of practice and procedure for the general district courts and juvenile and domestic relations district courts following consultation with the Chairmen of the House and Senate Courts of Justice Committees and the executive committee of the Judicial Conference of Virginia for District Courts. Such rules, subject to the strict construction of the provisions of ¬ß &lt;a href='http://law.lis.virginia.gov/vacode/8.01-3/'&gt;8.01-3&lt;/a&gt;, which shall be the only rules of practice and procedure in all the district courts in the Commonwealth, shall be included in the Code of Virginia as provided in ¬ß &lt;a href='http://law.lis.virginia.gov/vacode/8.01-3/'&gt;8.01-3&lt;/a&gt;, subject to revision by the General Assembly.&lt;/p&gt;&lt;p&gt;1972, c. 708; 1973, c. 546; 1975, c. 334; 1976, c. 306.&lt;/p&gt;</t>
  </si>
  <si>
    <t>¬ß 16.1-69.32:1</t>
  </si>
  <si>
    <t>Substitution of counsel.</t>
  </si>
  <si>
    <t>&lt;p&gt;Except in case of court-appointed counsel, no rule of court shall be made or construed so as to preclude substitution of counsel in civil and criminal cases in the district courts, nor shall any order or appearance in person, be required, to relieve original counsel of his duties in any such case. It shall be sufficient that new counsel represents to the court that the substitution is made pursuant to agreement by the parties represented and original counsel.&lt;/p&gt;&lt;p&gt;1980, c. 434.&lt;/p&gt;</t>
  </si>
  <si>
    <t>¬ß 16.1-69.33</t>
  </si>
  <si>
    <t>Committee on District Courts.</t>
  </si>
  <si>
    <t>&lt;p&gt;There is hereby established a Committee on District Courts to be composed of the Majority Leader of the Senate, the Speaker of the House of Delegates, the chairmen of the House and Senate Courts of Justice Committees or their designees who shall be members of the Courts of Justice committees, two members of each of the Committees for Courts of Justice of each house, to be appointed by the chairman of their Committee, the Chief Justice of the Supreme Court of Virginia who shall be chair of the Committee, one judge of a circuit court, two general district court judges and two juvenile and domestic relations district court judges. The judicial members of the Committee on District Courts shall be made to give representation insofar as feasible to various geographic areas of the Commonwealth. The judicial members of the Committee on District Courts shall be appointed by, and serve at the pleasure of the Chief Justice.&lt;/p&gt;&lt;p&gt;The Committee shall meet at such times and places as it may from time to time designate for the purposes of authorizing the appointment of substitute judges pursuant to ¬ß &lt;a href='http://law.lis.virginia.gov/vacode/16.1-69.14/'&gt;16.1-69.14&lt;/a&gt;, authorizing the establishment of clerks' offices in counties or cities as may be requisite, and establishing when such offices shall be open for business, authorizing the appointment of personnel for the district courts pursuant to Article 4 (¬ß &lt;a href='http://law.lis.virginia.gov/vacode/16.1-69.37/'&gt;16.1-69.37&lt;/a&gt; et seq.) of this chapter and establishing procedures for administrative review of appeals from personnel actions for district court personnel and magistrates, fixing salary classification schedules of court personnel pursuant to Article 5 (¬ß &lt;a href='http://law.lis.virginia.gov/vacode/16.1-69.44/'&gt;16.1-69.44&lt;/a&gt; et seq.) of this chapter and establishing vacation and sick leave for district court judges, district court personnel and magistrates, and for such other duties or matters as are now, or may hereafter be conferred upon the Committee by law. The Committee may also adopt an official seal and authorize its use by district court clerks and deputy clerks of the district courts. Such salary classification schedules, vacation and sick leave policies shall be uniform throughout the Commonwealth.&lt;/p&gt;&lt;p&gt;The Committee on District Courts shall have sole authority and discretion in adjusting salary classification schedules for district court personnel. The Committee shall fix such salaries for the several district court personnel at least annually at such time as it deems it proper and as soon as practicable thereafter certify to the Comptroller and the Executive Secretary of the Supreme Court a detailed statement of the salaries fixed by them for the several district courts and the effective date of any salary adjustments.&lt;/p&gt;&lt;p&gt;The Committee on District Courts shall appoint (i) a Clerk's Advisory Committee composed of two clerks from the general district courts and two clerks from the juvenile and domestic relations district courts; such appointments shall be made after giving due consideration to former clerks of county and municipal courts not of record; (ii) a Magistrate's Advisory Committee composed of two magistrates; such advisory committees are to make recommendations to the Committee regarding administrative functions of the district courts.&lt;/p&gt;&lt;p&gt;For the performance of their duties, the Committee shall be reimbursed out of the money appropriated for the adjudication of cases in the district trial courts for their actual expenses incurred in the performance of their duties and in addition, per diem compensation allowed for members of the General Assembly for each day spent in performing such duties; provided, however, that no additional compensation shall be paid to members of the judiciary serving on the Committee.&lt;/p&gt;&lt;p&gt;In the event of the establishment of personal liability of a district court judge or magistrate for the loss of property or money from a district court or magistrate's office by reason of robbery or burglary, the Committee on District Courts shall have the authority, after appropriate investigation and upon its determination that the individual judge or magistrate was not negligent in the performance of his duties, to reimburse such judge or magistrate to the extent of his personal liability on a warrant of the Comptroller issued as provided by law. However, such reimbursement shall not exceed $1,000 per claim. This paragraph shall apply to all claims arising on and after July 1, 1976.&lt;/p&gt;&lt;p&gt;1972, c. 708; 1973, cc. 546, 547; 1974, cc. 333, 484; 1975, c. 334; 1976, cc. 52, 444; 1978, c. 133; 1984, c. 23; 1992, c. 497; 2001, c. &lt;a href='http://lis.virginia.gov/cgi-bin/legp604.exe?011+ful+CHAP0367'&gt;367&lt;/a&gt;; 2004, c. &lt;a href='http://lis.virginia.gov/cgi-bin/legp604.exe?041+ful+CHAP0330'&gt;330&lt;/a&gt;; 2008, c. &lt;a href='http://lis.virginia.gov/cgi-bin/legp604.exe?081+ful+CHAP0115'&gt;115&lt;/a&gt;; 2015, c. &lt;a href='http://lis.virginia.gov/cgi-bin/legp604.exe?151+ful+CHAP0331'&gt;331&lt;/a&gt;.&lt;/p&gt;</t>
  </si>
  <si>
    <t>¬ß 16.1-69.34</t>
  </si>
  <si>
    <t>¬ß 16.1-69.35</t>
  </si>
  <si>
    <t>Administrative duties of chief district judge.</t>
  </si>
  <si>
    <t>&lt;p&gt;The chief judge of each district shall have the following administrative duties and authority with respect to his district:&lt;/p&gt;&lt;p&gt;1. When any district court judge is under any disability or for any other cause is unable to hold court and the chief judge determines that assistance is needed:&lt;/p&gt;&lt;p&gt;a. The chief district judge shall designate a judge within the district or a judge of another district court within the Commonwealth, if one is reasonably available, to hear and dispose of any action or actions properly coming before such district court for disposition;&lt;/p&gt;&lt;p&gt;b. If unable to designate a judge as provided in subdivision 1 a, the chief district judge may designate a retired district judge eligible for recall pursuant to ¬ß &lt;a href='http://law.lis.virginia.gov/vacode/16.1-69.22:1/'&gt;16.1-69.22:1&lt;/a&gt; for such hearing and disposition if such judge consents; or&lt;/p&gt;&lt;p&gt;c. If unable to assign a retired district court judge, the chief district judge may designate a retired circuit court judge eligible for recall pursuant to ¬ß &lt;a href='http://law.lis.virginia.gov/vacode/17.1-106/'&gt;17.1-106&lt;/a&gt; if such judge consents or the chief district judge may request that the Chief Justice of the Supreme Court designate a circuit judge if such judge consents.&lt;/p&gt;&lt;p&gt;If no judges are available under subdivision a, b or c, then a substitute judge shall be designated pursuant to ¬ß &lt;a href='http://law.lis.virginia.gov/vacode/16.1-69.21/'&gt;16.1-69.21&lt;/a&gt;.&lt;/p&gt;&lt;p&gt;While acting, any judge so designated shall have all the authority and power of the judge of the court, and his order or judgment shall, to all intents and purposes, be the judgment of the court. A general district court judge designated pursuant to subdivision 1 a, may, with his consent, substitute for or replace a juvenile and domestic relations district court judge, and vice versa. The names of the judges designated under subdivisions b and c shall be selected from a list provided by the Executive Secretary and approved by the Chief Justice of the Supreme Court.&lt;/p&gt;&lt;p&gt;2. The chief general district court judge of a district may designate any juvenile and domestic relations district court judge of the district, with the judge's consent, for an individual case or to sit and hear cases for a period of not more than one year, in any of the general district courts within the district. The chief juvenile and domestic relations district court judge of a district may designate any general district court judge of the district, with the judge's consent, for an individual case or to sit and hear cases for a period of not more than one year, in any of the juvenile and domestic relations district courts within the district. Every judge so designated shall have the same powers and jurisdiction and be authorized to perform the same duties as any judge of the district for which he is designated to assist, and, while so acting, his order or judgment shall be, for all purposes, the judgment of the court to which he is assigned.&lt;/p&gt;&lt;p&gt;3. If on account of congestion in the work of any district court or when in his opinion the administration of justice so requires, the Chief Justice of the Supreme Court may, upon his own initiative or upon written application of the chief district court judge desiring assistance, designate a judge from another district or any circuit court judge, if such circuit court judge consents, or a retired judge eligible for recall, to provide judicial assistance to such district. Every judge so designated shall have the same powers and jurisdiction and be authorized to perform the same duties as any judge of the district for which he is designated to assist and while so acting his order or judgment shall be, to all intents and purposes, the judgment of the court to which he is assigned.&lt;/p&gt;&lt;p&gt;4. Subject to such rules as may be established pursuant to ¬ß &lt;a href='http://law.lis.virginia.gov/vacode/16.1-69.32/'&gt;16.1-69.32&lt;/a&gt;, the chief judge may establish special divisions of any general district court when the work of the court may be more efficiently handled thereby such as through the establishment of special civil, criminal or traffic divisions, and he may assign the judges of the general district court with respect to serving such special divisions. In the City of Richmond the general district court shall, in addition to any specialized divisions, maintain a separate division of such court in that part of Richmond south of the James River with concurrent jurisdiction in civil matters whenever one or more of the defendants reside or the cause of action or any part thereof arises in that part of the city, concurrent jurisdiction over all traffic matters arising in that part of the city and concurrent jurisdiction over all other criminal matters arising in that part of the city.&lt;/p&gt;&lt;p&gt;5. Subject to such rules as may be established pursuant to ¬ß &lt;a href='http://law.lis.virginia.gov/vacode/16.1-69.32/'&gt;16.1-69.32&lt;/a&gt;, the chief judge shall determine when the district courts or divisions of such courts shall be open for the transaction of business. The chief judge or presiding judge of any district court may authorize the clerk's office to close on any date when the chief judge or presiding judge determines that operation of the clerk's office, under prevailing conditions, would constitute a threat to the health or safety of the clerk's office personnel or the general public. Closing of the clerk's office pursuant to this subsection shall have the same effect as provided in subsection B of ¬ß &lt;a href='http://law.lis.virginia.gov/vacode/1-210/'&gt;1-210&lt;/a&gt;. In determining whether to close because of a threat to the health or safety of the general public, the chief judge or the presiding judge of the district court shall coordinate with the chief judge or presiding judge of the circuit court so that, where possible and appropriate, both the circuit and district courts take the same action. He shall determine the times each such court shall be held for the trial of civil, criminal or traffic matters and cases. He shall determine whether, in the case of district courts in counties, court shall be held at any place or places in addition to the county seat. He shall determine the office hours and arrange a vacation schedule of the judges within his district, in order to ensure the availability of a judge or judges to the public at normal times of business. A schedule of the times and places at which court is held shall be filed with the Executive Secretary of the Supreme Court and kept posted at the courthouse, and in any county also at any such other place or places where court may be held, and the clerk shall make such schedules available to the public upon request. Any matter may, in the discretion of the judge, or by direction of the chief district judge, be removed from any one of such designated places to another, or to or from the county seat, in order to serve the convenience of the parties or to expedite the administration of justice; however, any town having a population of over 15,000 as of July 1, 1972, having court facilities and a court with both general criminal and civil jurisdiction prior to July 1, 1972, shall be designated by the chief judge as a place to hold court.&lt;/p&gt;&lt;p&gt;6. Subject to the provisions of ¬ß &lt;a href='http://law.lis.virginia.gov/vacode/16.1-69.38/'&gt;16.1-69.38&lt;/a&gt;, the chief judge of a general district court or the chief judge of a juvenile and domestic relations district court may establish a voluntary civil mediation program for the alternate resolution of disputes. The costs of the program shall be paid by the local governing bodies within the district or by the parties who voluntarily participate in the program.&lt;/p&gt;&lt;p&gt;1972, c. 708; 1973, c. 546; 1976, cc. 307, 444; 1978, c. 200; 1984, c. 570; 1987, c. 703; 1989, c. 264; 1991, cc. 177, 392; 1992, c. 387; 1995, c. &lt;a href='http://lis.virginia.gov/cgi-bin/legp604.exe?951+ful+CHAP0057'&gt;57&lt;/a&gt;; 2001, c. &lt;a href='http://lis.virginia.gov/cgi-bin/legp604.exe?011+ful+CHAP0494'&gt;494&lt;/a&gt;; 2003, c. &lt;a href='http://lis.virginia.gov/cgi-bin/legp604.exe?031+ful+CHAP0102'&gt;102&lt;/a&gt;; 2005, cc. &lt;a href='http://lis.virginia.gov/cgi-bin/legp604.exe?051+ful+CHAP0207'&gt;207&lt;/a&gt;, &lt;a href='http://lis.virginia.gov/cgi-bin/legp604.exe?051+ful+CHAP0839'&gt;839&lt;/a&gt;; 2006, c. &lt;a href='http://lis.virginia.gov/cgi-bin/legp604.exe?061+ful+CHAP0144'&gt;144&lt;/a&gt;; 2014, c. &lt;a href='http://lis.virginia.gov/cgi-bin/legp604.exe?141+ful+CHAP0776'&gt;776&lt;/a&gt;; 2017, cc. &lt;a href='http://lis.virginia.gov/cgi-bin/legp604.exe?171+ful+CHAP0037'&gt;37&lt;/a&gt;, &lt;a href='http://lis.virginia.gov/cgi-bin/legp604.exe?171+ful+CHAP0225'&gt;225&lt;/a&gt;.&lt;/p&gt;</t>
  </si>
  <si>
    <t>¬ß 16.1-69.35:1</t>
  </si>
  <si>
    <t>Location of district courts for Carroll County.</t>
  </si>
  <si>
    <t>&lt;p&gt;The General District Court and the Juvenile and Domestic Relations District Court for Carroll County shall sit at the Carroll County Courthouse in Hillsville.&lt;/p&gt;&lt;p&gt;1974, c. 508.&lt;/p&gt;</t>
  </si>
  <si>
    <t>¬ß 16.1-69.35:2</t>
  </si>
  <si>
    <t>Recording of proceedings in district courts.</t>
  </si>
  <si>
    <t>&lt;p&gt;An audio recording of proceedings in a general district court may be made by a party or his counsel.&lt;/p&gt;&lt;p&gt;1985, c. 378; 2014, c. &lt;a href='http://lis.virginia.gov/cgi-bin/legp604.exe?141+ful+CHAP0268'&gt;268&lt;/a&gt;.&lt;/p&gt;</t>
  </si>
  <si>
    <t>¬ß 16.1-69.36</t>
  </si>
  <si>
    <t>Where process returnable and trials held in certain cases.</t>
  </si>
  <si>
    <t>&lt;p&gt;All process, civil and criminal, returnable before a district court of a county shall, if the defendants or any of them reside in a city or town in which the court is held, be made returnable at the courtroom or place the court is held in such city or town, but if none of the defendants reside therein it shall be made returnable to the county seat, or to one of the other places where the court is held, whichever shall be nearer or more accessible to such defendant or defendants. If the process is made returnable to some other place than the county seat the place to which it is returnable shall be designated therein. For all jurisdictional requirements hereunder the county seat and each and all of the places designated for the holding of the court shall be deemed to be a part of each and every magisterial district in the county.&lt;/p&gt;&lt;p&gt;1972, c. 708; 1973, c. 546.&lt;/p&gt;</t>
  </si>
  <si>
    <t>JUDGES AND PERSONNEL OF THE DISTRICT COURTS</t>
  </si>
  <si>
    <t>¬ß 16.1-69.37</t>
  </si>
  <si>
    <t>Personnel continued in office.</t>
  </si>
  <si>
    <t>&lt;p&gt;The clerks, deputy clerks, referees, bailiffs and other officers and employees of county, municipal and juvenile and domestic relations courts shall continue in office in like positions with the general district courts and juvenile and domestic relations district courts until the expiration of the term, if any, for which elected or appointed. Nothing contained in this chapter shall be construed to effect or authorize any reduction in the compensation of any such officer or employee during such term.&lt;/p&gt;&lt;p&gt;1972, c. 708; 1973, c. 546.&lt;/p&gt;</t>
  </si>
  <si>
    <t>¬ß 16.1-69.38</t>
  </si>
  <si>
    <t>Authorization for substitute judges and personnel.</t>
  </si>
  <si>
    <t>&lt;p&gt;The Committee on District Courts established in ¬ß &lt;a href='http://law.lis.virginia.gov/vacode/16.1-69.33/'&gt;16.1-69.33&lt;/a&gt; shall, subject to the provision of ¬ß &lt;a href='http://law.lis.virginia.gov/vacode/16.1-69.37/'&gt;16.1-69.37&lt;/a&gt;, establish guidelines and determine the necessity for the employment of substitute judges, clerks, deputy clerks and all other personnel of the district courts and authorize the employment of such personnel by the courts. For purposes of this chapter, the term "personnel," as related to the courts, shall not include probation officers and other social service officers of a juvenile and domestic relations district court. The Executive Secretary of the Supreme Court shall obtain pertinent personnel policies of local units of government as to personnel of courts not of record who become employees of district courts pursuant to this chapter, and he shall assist the Committee in the performance of its duties. The Committee may receive the advice and recommendations of the Executive Secretary with respect to authorization of personnel for the district courts, job classifications, salary scales, vacation and sick leave and related personnel matters.&lt;/p&gt;&lt;p&gt;The Committee may authorize the appointment of any personnel to serve one or more district courts within any district and in addition may authorize the clerk and deputy clerks of the circuit court of a political subdivision to serve as clerk and deputy clerks of one or more district courts within the political subdivision.&lt;/p&gt;&lt;p&gt;1972, c. 708; 1973, c. 546.&lt;/p&gt;</t>
  </si>
  <si>
    <t>¬ß 16.1-69.39</t>
  </si>
  <si>
    <t>Appointment of personnel.</t>
  </si>
  <si>
    <t>&lt;p&gt;All personnel shall be appointed by, serve at the pleasure of, and be subject to removal by the chief judge of the district court in which they serve. In the event of any personnel authorized to serve in both a general district court and juvenile and domestic relations district court within any district, appointments and removals shall be made by the chief judges of such courts and in the event of a tie vote on any such matter the chief judges of the district shall certify such fact to the Committee on District Courts who shall decide the matter. The provisions of this section shall not be applicable in the event of authorization for any deputy circuit court clerk or deputy clerk to serve any district court. Personnel subject to the provisions of this article shall not be subject to the Virginia Personnel Act (¬ß &lt;a href='http://law.lis.virginia.gov/vacode/2.2-2900/'&gt;2.2-2900&lt;/a&gt; et seq.).&lt;/p&gt;&lt;p&gt;1972, c. 708; 1973, c. 546; 1975, c. 334.&lt;/p&gt;</t>
  </si>
  <si>
    <t>¬ß 16.1-69.39:1</t>
  </si>
  <si>
    <t>Legal service to district court employees and magistrates.</t>
  </si>
  <si>
    <t>&lt;p&gt;All legal services for personnel of the district courts or magistrates in civil matters, including civil litigation, arising out of the performance of their duties, shall be provided by the office of the Attorney General. If, in the opinion of the Attorney General, it is impractical or uneconomical for such service to be rendered by his office, the Committee on District Courts may employ special counsel for such purpose, whose compensation shall be fixed by the Committee. The compensation for such special counsel shall be paid out of the funds appropriated for the administration of the district courts.&lt;/p&gt;&lt;p&gt;1977, c. 94; 1980, c. 197.&lt;/p&gt;</t>
  </si>
  <si>
    <t>¬ß 16.1-69.40</t>
  </si>
  <si>
    <t>Powers and duties of clerks; civil liability.</t>
  </si>
  <si>
    <t>&lt;p&gt;The clerk and deputy clerks shall be conservators of the peace within the territory for which the court has jurisdiction, and may, within such judicial district, issue warrants, detention orders, and other processes, original, mesne and final, both civil and criminal, commit to jail or other detention facility, or admit to bail upon recognizance, persons charged with crimes or before the court on civil petition, subject to the limitations set forth by law, and issue subpoenas for witnesses, writs of fieri facias and writs of possession, attachments and garnishments and abstracts of judgments. A record made in the performance of the clerk's official duties may be authenticated as a true copy by the clerk or by a deputy clerk without additional authentication by the judge to whom the clerk reports, notwithstanding the provisions of subsection B of ¬ß &lt;a href='http://law.lis.virginia.gov/vacode/8.01-391/'&gt;8.01-391&lt;/a&gt;.&lt;/p&gt;&lt;p&gt;No clerk or deputy clerk shall issue any warrant or process based on complaint of his spouse, child, grandchild, parent, grandparent, parent-in-law, child-in-law, brother, sister, brother-in-law, sister-in-law, nephew, niece, uncle, aunt, first cousin, guardian or ward. They may take affidavits and administer oaths and affirmations, take and certify depositions in the same manner as a notary public, perform such other notarial acts as allowed under ¬ß &lt;a href='http://law.lis.virginia.gov/vacode/47.1-12/'&gt;47.1-12&lt;/a&gt;, take acknowledgments to deeds or other writings for purposes of recordation, and issue all other legal processes which may be issued by the judge of such court and exercise such other powers and perform such other duties as are conferred or imposed upon them by law. The clerk may also issue to interested persons informational brochures authorized by a judge of such court explaining the legal rights of such persons.&lt;/p&gt;&lt;p&gt;No clerk or deputy clerk shall be civilly liable for providing information or assistance that is within the scope of his duties.&lt;/p&gt;&lt;p&gt;The clerk shall develop, implement and administer procedures necessary for the efficient operation of the clerk's office, keep the records and accounts of the court, supervise nonjudicial personnel and discharge such other duties as may be prescribed by the judge.&lt;/p&gt;&lt;p&gt;1972, c. 708; 1973, c. 546; 1974, c. 671; 1978, c. 463; 1983, c. 135; 1985, c. 99; 1989, c. 229; 2001, cc. &lt;a href='http://lis.virginia.gov/cgi-bin/legp604.exe?011+ful+CHAP0488'&gt;488&lt;/a&gt;, &lt;a href='http://lis.virginia.gov/cgi-bin/legp604.exe?011+ful+CHAP0499'&gt;499&lt;/a&gt;.&lt;/p&gt;</t>
  </si>
  <si>
    <t>¬ß 16.1-69.40:1</t>
  </si>
  <si>
    <t>Traffic infractions within authority of traffic violations clerk; schedule of fines; prepayment of local ordinances.</t>
  </si>
  <si>
    <t>&lt;p&gt;A. The Supreme Court shall by rule, which may from time to time be amended, supplemented or repealed, but which shall be uniform in its application throughout the Commonwealth, designate the traffic infractions for which a pretrial waiver of appearance, plea of guilty and fine payment may be accepted. Such designated infractions shall include violations of ¬ß¬ß &lt;a href='http://law.lis.virginia.gov/vacode/46.2-830.1/'&gt;46.2-830.1&lt;/a&gt;, &lt;a href='http://law.lis.virginia.gov/vacode/46.2-878.2/'&gt;46.2-878.2&lt;/a&gt; and &lt;a href='http://law.lis.virginia.gov/vacode/46.2-1242/'&gt;46.2-1242&lt;/a&gt; or any parallel local ordinances. Notwithstanding any rule of the Supreme Court, a person charged with a traffic offense that is listed as prepayable in the Uniform Fine Schedule may prepay his fines and costs without court appearance whether or not he was involved in an accident. The prepayable fine amount for a violation of ¬ß &lt;a href='http://law.lis.virginia.gov/vacode/46.2-878.2/'&gt;46.2-878.2&lt;/a&gt; shall be $200 plus an amount per mile-per-hour in excess of posted speed limits, as authorized in ¬ß &lt;a href='http://law.lis.virginia.gov/vacode/46.2-878.3/'&gt;46.2-878.3&lt;/a&gt;.&lt;/p&gt;&lt;p&gt;Such infractions shall not include:&lt;/p&gt;&lt;p&gt;1. Indictable offenses;&lt;/p&gt;&lt;p&gt;2. [Repealed.]&lt;/p&gt;&lt;p&gt;3. Operation of a motor vehicle while under the influence of intoxicating liquor or a narcotic or habit-producing drug, or permitting another person, who is under the influence of intoxicating liquor or a narcotic or habit-producing drug, to operate a motor vehicle owned by the defendant or in his custody or control;&lt;/p&gt;&lt;p&gt;4. Reckless driving;&lt;/p&gt;&lt;p&gt;5. Leaving the scene of an accident;&lt;/p&gt;&lt;p&gt;6. Driving while under suspension or revocation of driver's license;&lt;/p&gt;&lt;p&gt;7. Driving without being licensed to drive.&lt;/p&gt;&lt;p&gt;8. [Repealed.]&lt;/p&gt;&lt;p&gt;B. An appearance may be made in person or in writing by mail to a clerk of court or in person before a magistrate, prior to any date fixed for trial in court. Any person so appearing may enter a waiver of trial and a plea of guilty and pay the fine and any civil penalties established for the offense charged, with costs. He shall, prior to the plea, waiver, and payment, be informed of his right to stand trial, that his signature to a plea of guilty will have the same force and effect as a judgment of court, and that the record of conviction will be sent to the Commissioner of the Department of Motor Vehicles or the appropriate offices of the State where he received his license to drive.&lt;/p&gt;&lt;p&gt;C. The Supreme Court, upon the recommendation of the Committee on District Courts, shall establish a schedule, within the limits prescribed by law, of the amounts of fines and any civil penalties to be imposed, designating each infraction specifically. The schedule, which may from time to time be amended, supplemented or repealed, shall be uniform in its application throughout the Commonwealth. Such schedule shall not be construed or interpreted so as to limit the discretion of any trial judge trying individual cases at the time fixed for trial. The rule of the Supreme Court establishing the schedule shall be prominently posted in the place where the fines are paid. Fines and costs shall be paid in accordance with the provisions of this Code or any rules or regulations promulgated thereunder.&lt;/p&gt;&lt;p&gt;D. Fines imposed under local traffic infraction ordinances that do not parallel provisions of state law and fulfill the criteria set out in subsection A may be prepayable in the manner set forth in subsection B if such ordinances appear in a schedule entered by order of the local circuit courts. The chief judge of each circuit may establish a schedule of the fines, within the limits prescribed by local ordinances, to be imposed for prepayment of local ordinances designating each offense specifically. Upon the entry of such order it shall be forwarded within 10 days to the Supreme Court of Virginia by the clerk of the local circuit court. The schedule, which from time to time may be amended, supplemented or repealed, shall be uniform in its application throughout the circuit. Such schedule shall not be construed or interpreted so as to limit the discretion of any trial judge trying individual cases at the time fixed for trial. This schedule shall be prominently posted in the place where fines are paid. Fines and costs shall be paid in accordance with the provisions of this Code or any rules or regulations promulgated thereunder.&lt;/p&gt;&lt;p&gt;1977, c. 585; 1978, c. 605; 1979, c. 510; 1983, c. 388; 1994, c. &lt;a href='http://lis.virginia.gov/cgi-bin/legp604.exe?941+ful+CHAP0912'&gt;912&lt;/a&gt;; 1998, c. &lt;a href='http://lis.virginia.gov/cgi-bin/legp604.exe?981+ful+CHAP0209'&gt;209&lt;/a&gt;; 2000, c. &lt;a href='http://lis.virginia.gov/cgi-bin/legp604.exe?001+ful+CHAP0841'&gt;841&lt;/a&gt;; 2003, c. &lt;a href='http://lis.virginia.gov/cgi-bin/legp604.exe?031+ful+CHAP0282'&gt;282&lt;/a&gt;; 2004, c. &lt;a href='http://lis.virginia.gov/cgi-bin/legp604.exe?041+ful+CHAP0350'&gt;350&lt;/a&gt;; 2011, c. &lt;a href='http://lis.virginia.gov/cgi-bin/legp604.exe?111+ful+CHAP0694'&gt;694&lt;/a&gt;; 2017, c. &lt;a href='http://lis.virginia.gov/cgi-bin/legp604.exe?171+ful+CHAP0504'&gt;504&lt;/a&gt;.&lt;/p&gt;</t>
  </si>
  <si>
    <t>¬ß 16.1-69.40:2</t>
  </si>
  <si>
    <t>Nontraffic offenses for which prepayment authorized; schedules, fines; prepayment of local ordinances.</t>
  </si>
  <si>
    <t>&lt;p&gt;A. The Supreme Court shall by rule, which may from time to time be amended, supplemented or repealed, but which shall be uniform in its application throughout the Commonwealth, designate the nontraffic offenses for which a pretrial waiver of appearance, plea of guilty and fine payment may be accepted. Such offenses shall not include:&lt;/p&gt;&lt;p&gt;1. Indictable offenses;&lt;/p&gt;&lt;p&gt;2. Class 1 or Class 2 misdemeanors;&lt;/p&gt;&lt;p&gt;3. Offenses which involve moral turpitude;&lt;/p&gt;&lt;p&gt;4. Any offenses involving injury to persons;&lt;/p&gt;&lt;p&gt;5. Any offense punishable by incarceration or by a fine of more than $500.&lt;/p&gt;&lt;p&gt;B. An appearance may be made in person or in writing by mail to a clerk of court or in person before a magistrate, prior to any date fixed for trial in court. Any person so appearing may enter a waiver of trial and plea of guilty and pay the fine established for the offense charged, with costs. He shall, prior to the plea, waiver and payment, be informed of his right to stand trial and that his signature to a plea of guilty will have the same force and effect as a judgment of court.&lt;/p&gt;&lt;p&gt;C. The Supreme Court, upon the recommendation of the Committee on District Courts, shall establish a schedule, within the limits prescribed by law, of the amounts of fines to be imposed upon prepayment of nontraffic offenses authorized as prepayable under subsection A, designating each offense specifically. The schedule, which may from time to time be amended, supplemented or repealed, shall be uniform in its application throughout the Commonwealth. Such schedule shall not be construed or interpreted so as to limit the discretion of any trial judge trying individual cases at the time fixed for trial. The Rule of the Court establishing the schedule shall be prominently posted in the place where the fines are paid. Fines and costs shall be paid in accordance with the provisions of this Code or any rules or regulations promulgated thereunder.&lt;/p&gt;&lt;p&gt;D. Local ordinances fulfilling the criteria set out in subsection A may be prepayable in a like manner if such ordinances appear in a schedule entered by order of the local circuit courts. The chief judge of each circuit may establish a schedule of the fines, within the limits prescribed by local ordinances to be imposed for prepayment of local ordinances designating each offense specifically. Upon the entry of such order it shall be forwarded within 10 days to the Supreme Court of Virginia by the clerk of the local circuit court. The schedule, which may from time to time be amended, supplemented or repealed, shall be uniform in its application throughout the circuit. Such schedule shall not be construed or interpreted so as to limit the discretion of any trial judge trying individual cases at the time fixed for trial. This schedule shall be prominently posted in the place where the fines are paid. Fines and costs shall be paid in accordance with the provisions of this Code or any rules or regulations promulgated thereunder.&lt;/p&gt;&lt;p&gt;1978, c. 605; 1989, c. 421; 2011, c. &lt;a href='http://lis.virginia.gov/cgi-bin/legp604.exe?111+ful+CHAP0694'&gt;694&lt;/a&gt;.&lt;/p&gt;</t>
  </si>
  <si>
    <t>¬ß 16.1-69.40:3</t>
  </si>
  <si>
    <t>Financial responsibilities of judges and clerks.</t>
  </si>
  <si>
    <t>&lt;p&gt;The judge of each district court shall have management responsibility over the collection and distribution of all funds received by such court; provided, however, that no judge or clerk shall incur personal liability for a shortage in such funds unless such shortage is a result of his negligence, failure to exercise appropriate supervision or intentional misconduct.&lt;/p&gt;&lt;p&gt;1979, c. 511.&lt;/p&gt;</t>
  </si>
  <si>
    <t>¬ß 16.1-69.41</t>
  </si>
  <si>
    <t>&lt;p&gt;Repealed by Acts 1974, c. 3.&lt;/p&gt;</t>
  </si>
  <si>
    <t>¬ß 16.1-69.42</t>
  </si>
  <si>
    <t>Clerk when authorized by judge may execute appeal bonds; may make out and attest transcripts.</t>
  </si>
  <si>
    <t>&lt;p&gt;The clerk of a district court may, when authorized so to do by the judge of the court he serves, execute appeal bonds in appeals from judgment of the court. Any such clerk may make out and attest transcripts of the papers and records of the court for use in evidence elsewhere.&lt;/p&gt;&lt;p&gt;1972, c. 708; 1973, c. 546.&lt;/p&gt;</t>
  </si>
  <si>
    <t>¬ß 16.1-69.43</t>
  </si>
  <si>
    <t>Judge before whom accused was arraigned may hear case on merits; judge who has heard part of case may hear case to conclusion.</t>
  </si>
  <si>
    <t>&lt;p&gt;No rule shall hereafter be promulgated under the limitations of ¬ß &lt;a href='http://law.lis.virginia.gov/vacode/8.01-4/'&gt;8.01-4&lt;/a&gt; or otherwise, which would avoid or preclude the judge before whom an accused is arraigned in criminal cases from hearing all aspects of the case on its merits, or to avoid or preclude any judge in any case who has heard any part of the case on its merits, from hearing the case to its conclusion; provided, however, another judge may hear portions of a case where a judge is required to disqualify himself, in cases in which a mistrial is declared, or in cases which have been reversed on appeal, or in the event of sickness, disability or vacation of the judge. The parties to any suit, action, cause or prosecution may waive the provisions of this section. Such waiver shall be entered of record.&lt;/p&gt;&lt;p&gt;1973, c. 546.&lt;/p&gt;</t>
  </si>
  <si>
    <t>FINANCING OF THE DISTRICT SYSTEM</t>
  </si>
  <si>
    <t>¬ß 16.1-69.44</t>
  </si>
  <si>
    <t>Salaries of judges.</t>
  </si>
  <si>
    <t>&lt;p&gt;Each district court judge shall be paid by the Commonwealth an annual salary which shall be fixed in the general appropriation acts and set at an amount equal to ninety percent of the annual salary fixed by state law for judges of the circuit courts.&lt;/p&gt;&lt;p&gt;Each substitute judge of a district court shall receive for his services a per diem compensation of $200 except when such judge sits pursuant to the provisions of Title 37.2, in which case compensation shall be limited to that provided in ¬ß &lt;a href='http://law.lis.virginia.gov/vacode/37.2-804/'&gt;37.2-804&lt;/a&gt;. The judge replaced may certify that the substitute judge is entitled to $100 if the substitute judge acted in his official capacity for less than a full court docket or served less than four hours. A full-time judge elected to an initial term after January 1, 1974, shall also be prohibited from engaging in the practice of law.&lt;/p&gt;&lt;p&gt;1972, c. 708; 1973, c. 546; 1974, c. 612; 1976, cc. 374, 459, 667; 1979, c. 445; 1980, c. 536; 1984, c. 570; 1993, c. 327; 1999, c. &lt;a href='http://lis.virginia.gov/cgi-bin/legp604.exe?991+ful+CHAP0730'&gt;730&lt;/a&gt;.&lt;/p&gt;</t>
  </si>
  <si>
    <t>¬ß 16.1-69.45</t>
  </si>
  <si>
    <t>Salaries of clerks and personnel.</t>
  </si>
  <si>
    <t>&lt;p&gt;The Committee on District Courts shall fix the salaries for the clerks and personnel of the district courts. Any county or city may supplement the salaries of the clerks and other personnel of the district court wholly out of local funds. However, no supplements may be paid to full-time district court judges or substitute judges. The Commonwealth shall assume the cost of any supplement being paid to a district court employee on January 1, 1980.&lt;/p&gt;&lt;p&gt;1972, c. 708; 1973, c. 546; 1975, c. 334; 1976, c. 667; 1980, c. 613; 2008, cc. &lt;a href='http://lis.virginia.gov/cgi-bin/legp604.exe?081+ful+CHAP0349'&gt;349&lt;/a&gt;, &lt;a href='http://lis.virginia.gov/cgi-bin/legp604.exe?081+ful+CHAP0804'&gt;804&lt;/a&gt;; 2012, c. &lt;a href='http://lis.virginia.gov/cgi-bin/legp604.exe?121+ful+CHAP0062'&gt;62&lt;/a&gt;.&lt;/p&gt;</t>
  </si>
  <si>
    <t>¬ß 16.1-69.46</t>
  </si>
  <si>
    <t>How salaries payable.</t>
  </si>
  <si>
    <t>&lt;p&gt;All salaries determined according to the provisions of ¬ß¬ß &lt;a href='/vacode/16.1-69.44/'&gt;16.1-69.44&lt;/a&gt; and &lt;a href='/vacode/16.1-69.45/'&gt;16.1-69.45&lt;/a&gt; and any salary payment required by ¬ß &lt;a href='/vacode/16.1-69.37/'&gt;16.1-69.37&lt;/a&gt; shall be payable by the Commonwealth, except any supplements paid to district court employees. All annual salaries shall be paid in semimonthly installments within the limits fixed by the Committee.&lt;/p&gt;&lt;p&gt;1972, c. 708; 1973, c. 546; 2008, cc. &lt;a href='http://lis.virginia.gov/cgi-bin/legp604.exe?081+ful+CHAP0349'&gt;349&lt;/a&gt;, &lt;a href='http://lis.virginia.gov/cgi-bin/legp604.exe?081+ful+CHAP0804'&gt;804&lt;/a&gt;; 2018, c. &lt;a href='http://lis.virginia.gov/cgi-bin/legp604.exe?181+ful+CHAP0164'&gt;164&lt;/a&gt;.&lt;/p&gt;</t>
  </si>
  <si>
    <t>¬ß 16.1-69.47</t>
  </si>
  <si>
    <t>&lt;p&gt;Repealed by Acts 1980, c. 194.&lt;/p&gt;</t>
  </si>
  <si>
    <t>¬ß 16.1-69.47:1</t>
  </si>
  <si>
    <t>Travel expenses of judges and clerks; how paid.</t>
  </si>
  <si>
    <t>&lt;p&gt;Any judge or clerk traveling more than five miles from the courthouse in the city or county in which he resides on court business shall be entitled to reimbursement by the Commonwealth for such of his actual expenses as are necessarily and ordinarily incidental to such travel. If conveyance is by public transportation, reimbursement shall be at the actual cost thereof. If conveyance is by private transportation, reimbursement shall be at the rate established for members of the General Assembly.&lt;/p&gt;&lt;p&gt;1973, c. 546; 1975, c. 334; 1978, c. 404.&lt;/p&gt;</t>
  </si>
  <si>
    <t>¬ß 16.1-69.48</t>
  </si>
  <si>
    <t>Fees and fines.</t>
  </si>
  <si>
    <t>&lt;p&gt;A. All fees collected by the judge, substitute judge, clerk or employees, but not including fees belonging to officers other than the judge, clerk or employees, of a general district court or juvenile and domestic relations district court shall be paid promptly to the clerk of the circuit court who shall pay the same into the state treasury. Fees collected for services of the attorney for the Commonwealth shall be paid by the clerk of the circuit court, one-half of such fee shall be paid into the treasury of the county or city in which the offense for which warrant issued was committed, and the other one-half of such fees shall be paid by such clerk on his monthly remittance into the state treasury.&lt;/p&gt;&lt;p&gt;B. Notwithstanding the provisions of subsection A, fines collected for violations of city, town or county ordinances shall be paid promptly to the clerk of the circuit court who shall tender such collected fines on a monthly basis directly to the city, town or county whose ordinance has been violated and not to the state treasury. All fines collected for violations of the laws of the Commonwealth shall be paid promptly to the clerk of the circuit court who shall pay the same into the state treasury.&lt;/p&gt;&lt;p&gt;C. The word "fees" as used in this section shall include all moneys from every source, exclusive of monthly bank charges, and except collections for child support or support for a spouse or parent, including by way of illustration, but not limited to, the fees collected pursuant to ¬ß¬ß &lt;a href='http://law.lis.virginia.gov/vacode/15.2-1627.3/'&gt;15.2-1627.3&lt;/a&gt;, &lt;a href='http://law.lis.virginia.gov/vacode/16.1-69.48:1/'&gt;16.1-69.48:1&lt;/a&gt;, &lt;a href='http://law.lis.virginia.gov/vacode/18.2-268.1/'&gt;18.2-268.1&lt;/a&gt; through &lt;a href='http://law.lis.virginia.gov/vacode/18.2-268.12/'&gt;18.2-268.12&lt;/a&gt;, &lt;a href='http://law.lis.virginia.gov/vacode/18.2-271.1/'&gt;18.2-271.1&lt;/a&gt;, &lt;a href='http://law.lis.virginia.gov/vacode/19.2-163/'&gt;19.2-163&lt;/a&gt;, &lt;a href='http://law.lis.virginia.gov/vacode/19.2-368.18/'&gt;19.2-368.18&lt;/a&gt;, &lt;a href='http://law.lis.virginia.gov/vacode/29.1-551/'&gt;29.1-551&lt;/a&gt;, &lt;a href='http://law.lis.virginia.gov/vacode/46.2-383/'&gt;46.2-383&lt;/a&gt;, &lt;a href='http://law.lis.virginia.gov/vacode/46.2-1135/'&gt;46.2-1135&lt;/a&gt;, &lt;a href='http://law.lis.virginia.gov/vacode/46.2-1137/'&gt;46.2-1137&lt;/a&gt; and &lt;a href='http://law.lis.virginia.gov/vacode/46.2-1138.1/'&gt;46.2-1138.1&lt;/a&gt;.&lt;/p&gt;&lt;p&gt;1972, c. 708; 1973, c. 546; 1976, c. 465; 1977, c. 385; 1978, c. 611; 2006, c. &lt;a href='http://lis.virginia.gov/cgi-bin/legp604.exe?061+ful+CHAP0305'&gt;305&lt;/a&gt;; 2016, c. &lt;a href='http://lis.virginia.gov/cgi-bin/legp604.exe?161+ful+CHAP0244'&gt;244&lt;/a&gt;.&lt;/p&gt;</t>
  </si>
  <si>
    <t>¬ß 16.1-69.48:1</t>
  </si>
  <si>
    <t>Fixed fee for misdemeanors, traffic infractions and other violations in district court; additional fees to be added.</t>
  </si>
  <si>
    <t>&lt;p&gt;A. Assessment of the fees provided for in this section shall be based on (i) an appearance for court hearing in which there has been a finding of guilty; (ii) a written appearance with waiver of court hearing and entry of guilty plea; (iii) for a defendant failing to appear, a trial in his or her absence resulting in a finding of guilty; (iv) an appearance for court hearing in which the court requires that the defendant successfully complete traffic school, a mature driver motor vehicle crash prevention course, or a driver improvement clinic, in lieu of a finding of guilty; (v) a deferral of proceedings pursuant to ¬ß¬ß &lt;a href='http://law.lis.virginia.gov/vacode/4.1-305/'&gt;4.1-305&lt;/a&gt;, &lt;a href='http://law.lis.virginia.gov/vacode/16.1-278.8/'&gt;16.1-278.8&lt;/a&gt;, &lt;a href='http://law.lis.virginia.gov/vacode/16.1-278.9/'&gt;16.1-278.9&lt;/a&gt;, &lt;a href='http://law.lis.virginia.gov/vacode/18.2-57.3/'&gt;18.2-57.3&lt;/a&gt;, &lt;a href='http://law.lis.virginia.gov/vacode/18.2-251/'&gt;18.2-251&lt;/a&gt; or &lt;a href='http://law.lis.virginia.gov/vacode/19.2-303.2/'&gt;19.2-303.2&lt;/a&gt;; or (vi) proof of compliance with law under ¬ß¬ß &lt;a href='http://law.lis.virginia.gov/vacode/46.2-104/'&gt;46.2-104&lt;/a&gt;, &lt;a href='http://law.lis.virginia.gov/vacode/46.2-324/'&gt;46.2-324&lt;/a&gt;, &lt;a href='http://law.lis.virginia.gov/vacode/46.2-613/'&gt;46.2-613&lt;/a&gt;, &lt;a href='http://law.lis.virginia.gov/vacode/46.2-711/'&gt;46.2-711&lt;/a&gt;, &lt;a href='http://law.lis.virginia.gov/vacode/46.2-715/'&gt;46.2-715&lt;/a&gt;, &lt;a href='http://law.lis.virginia.gov/vacode/46.2-716/'&gt;46.2-716&lt;/a&gt;, &lt;a href='http://law.lis.virginia.gov/vacode/46.2-752/'&gt;46.2-752&lt;/a&gt;, &lt;a href='http://law.lis.virginia.gov/vacode/46.2-1000/'&gt;46.2-1000&lt;/a&gt;, &lt;a href='http://law.lis.virginia.gov/vacode/46.2-1003/'&gt;46.2-1003&lt;/a&gt;, &lt;a href='http://law.lis.virginia.gov/vacode/46.2-1052/'&gt;46.2-1052&lt;/a&gt;, &lt;a href='http://law.lis.virginia.gov/vacode/46.2-1053/'&gt;46.2-1053&lt;/a&gt;, and &lt;a href='http://law.lis.virginia.gov/vacode/46.2-1158.02/'&gt;46.2-1158.02&lt;/a&gt;.&lt;/p&gt;&lt;p&gt;In addition to any other fee prescribed by this section, a fee of $35 shall be taxed as costs whenever a defendant fails to appear, unless, after a hearing requested by such person, good cause is shown for such failure to appear. No defendant with multiple charges arising from a single incident shall be taxed the applicable fixed fee provided in subsection B, C, or D more than once for a single appearance or trial in absence related to that incident. However, when a defendant who has multiple charges arising from the same incident and who has been assessed a fixed fee for one of those charges is later convicted of another charge that arises from that same incident and that has a higher fixed fee, he shall be assessed the difference between the fixed fee earlier assessed and the higher fixed fee.&lt;/p&gt;&lt;p&gt;A defendant with charges which arise from separate incidents shall be taxed a fee for each incident even if the charges from the multiple incidents are disposed of in a single appearance or trial in absence.&lt;/p&gt;&lt;p&gt;In addition to the fixed fees assessed pursuant to this section, in the appropriate cases, the clerk shall also assess any costs otherwise specifically provided by statute.&lt;/p&gt;&lt;p&gt;B. In misdemeanors tried in district court, except for those proceedings provided for in subsection C, there shall be assessed as court costs a fixed fee of $61. The amount collected, in whole or in part, for the fixed fee shall be apportioned, as provided by law, to the following funds in the fractional amounts designated:&lt;/p&gt;&lt;p&gt;1. Processing fee (General Fund)(.573770);&lt;/p&gt;&lt;p&gt;2. Virginia Crime Victim-Witness Fund (.049180);&lt;/p&gt;&lt;p&gt;3. Regional Criminal Justice Training Academies Fund (.016393);&lt;/p&gt;&lt;p&gt;4. Courthouse Construction/Maintenance Fund (.032787);&lt;/p&gt;&lt;p&gt;5. Criminal Injuries Compensation Fund (.098361);&lt;/p&gt;&lt;p&gt;6. Intensified Drug Enforcement Jurisdiction Fund (.065574);&lt;/p&gt;&lt;p&gt;7. Sentencing/supervision fee (General Fund)(.131148); and&lt;/p&gt;&lt;p&gt;8. Virginia Sexual and Domestic Violence Victim Fund (.032787).&lt;/p&gt;&lt;p&gt;C. In criminal actions and proceedings in district court for a violation of any provision of Article 1 (¬ß &lt;a href='http://law.lis.virginia.gov/vacode/18.2-247/'&gt;18.2-247&lt;/a&gt; et seq.) of Chapter 7 of Title 18.2, there shall be assessed as court costs a fixed fee of $136. The amount collected, in whole or in part, for the fixed fee shall be apportioned, as provided by law, to the following funds in the fractional amounts designated:&lt;/p&gt;&lt;p&gt;1. Processing fee (General Fund)(.257353);&lt;/p&gt;&lt;p&gt;2. Virginia Crime Victim-Witness Fund (.022059);&lt;/p&gt;&lt;p&gt;3. Regional Criminal Justice Training Academies Fund (.007353);&lt;/p&gt;&lt;p&gt;4. Courthouse Construction/Maintenance Fund (.014706);&lt;/p&gt;&lt;p&gt;5. Criminal Injuries Compensation Fund (.044118);&lt;/p&gt;&lt;p&gt;6. Intensified Drug Enforcement Jurisdiction Fund (.029412);&lt;/p&gt;&lt;p&gt;7. Drug Offender Assessment and Treatment Fund (.551471);&lt;/p&gt;&lt;p&gt;8. Forensic laboratory fee and sentencing/supervision fee (General Fund)(.058824); and&lt;/p&gt;&lt;p&gt;9. Virginia Sexual and Domestic Violence Victim Fund (.014706).&lt;/p&gt;&lt;p&gt;D. In traffic infractions tried in district court, there shall be assessed as court costs a fixed fee of $51. The amount collected, in whole or in part, for the fixed fee shall be apportioned, as provided by law, to the following funds in the fractional amounts designated:&lt;/p&gt;&lt;p&gt;1. Processing fee (General Fund)(.764706);&lt;/p&gt;&lt;p&gt;2. Virginia Crime Victim-Witness Fund (.058824);&lt;/p&gt;&lt;p&gt;3. Regional Criminal Justice Training Academies Fund (.019608);&lt;/p&gt;&lt;p&gt;4. Courthouse Construction/Maintenance Fund (.039216);&lt;/p&gt;&lt;p&gt;5. Intensified Drug Enforcement Jurisdiction Fund (.078431); and&lt;/p&gt;&lt;p&gt;6. Virginia Sexual and Domestic Violence Victim Fund (.039216).&lt;/p&gt;&lt;p&gt;Code 1950, ¬ß 14-132; 1956, c. 556; 1956, Ex. Sess., c. 10; 1958, c. 286; 1960, cc. 278, 368; 1962, c. 546; 1964, c. 386, ¬ß 14.1-123; 1968, c. 639; 1970, c. 553; 1975, c. 591; 1977, c. 585; 1978, c. 605; 1979, cc. 525, 594; 1982, cc. 494, 569; 1983, c. 499; 1989, c. 595; 1990, c. 971; 1992, cc. 555, 558; 1995, c. &lt;a href='http://lis.virginia.gov/cgi-bin/legp604.exe?951+ful+CHAP0371'&gt;371&lt;/a&gt;; 1996, cc. &lt;a href='http://lis.virginia.gov/cgi-bin/legp604.exe?961+ful+CHAP0062'&gt;62&lt;/a&gt;, &lt;a href='http://lis.virginia.gov/cgi-bin/legp604.exe?961+ful+CHAP0976'&gt;976&lt;/a&gt;; 1997, c. &lt;a href='http://lis.virginia.gov/cgi-bin/legp604.exe?971+ful+CHAP0215'&gt;215&lt;/a&gt;; 1998, c. &lt;a href='http://lis.virginia.gov/cgi-bin/legp604.exe?981+ful+CHAP0872'&gt;872&lt;/a&gt;; 2003, cc. &lt;a href='http://lis.virginia.gov/cgi-bin/legp604.exe?031+ful+CHAP0883'&gt;883&lt;/a&gt;, &lt;a href='http://lis.virginia.gov/cgi-bin/legp604.exe?031+ful+CHAP1039'&gt;1039&lt;/a&gt;; 2004, cc. &lt;a href='http://lis.virginia.gov/cgi-bin/legp604.exe?041+ful+CHAP0371'&gt;371&lt;/a&gt;, &lt;a href='http://lis.virginia.gov/cgi-bin/legp604.exe?041+ful+CHAP0375'&gt;375&lt;/a&gt;, &lt;a href='http://lis.virginia.gov/cgi-bin/legp604.exe?041+ful+CHAP1004'&gt;1004&lt;/a&gt;; 2005, c. &lt;a href='http://lis.virginia.gov/cgi-bin/legp604.exe?051+ful+CHAP0631'&gt;631&lt;/a&gt;; 2006, c. &lt;a href='http://lis.virginia.gov/cgi-bin/legp604.exe?061+ful+CHAP0288'&gt;288&lt;/a&gt;; 2009, c. &lt;a href='http://lis.virginia.gov/cgi-bin/legp604.exe?091+ful+CHAP0756'&gt;756&lt;/a&gt;; 2010, c. &lt;a href='http://lis.virginia.gov/cgi-bin/legp604.exe?101+ful+CHAP0874'&gt;874&lt;/a&gt;; 2011, cc. &lt;a href='http://lis.virginia.gov/cgi-bin/legp604.exe?111+ful+CHAP0283'&gt;283&lt;/a&gt;, &lt;a href='http://lis.virginia.gov/cgi-bin/legp604.exe?111+ful+CHAP0890'&gt;890&lt;/a&gt;; 2014, c. &lt;a href='http://lis.virginia.gov/cgi-bin/legp604.exe?141+ful+CHAP0282'&gt;282&lt;/a&gt;; 2017, c. &lt;a href='http://lis.virginia.gov/cgi-bin/legp604.exe?171+ful+CHAP0670'&gt;670&lt;/a&gt;.&lt;/p&gt;</t>
  </si>
  <si>
    <t>¬ß 16.1-69.48:1.01</t>
  </si>
  <si>
    <t>Additional fee assessed for conviction of certain offenses.</t>
  </si>
  <si>
    <t>&lt;p&gt;Beginning May 1, 2003, the clerk shall assess a person, in addition to the fees provided for by ¬ß &lt;a href='http://law.lis.virginia.gov/vacode/16.1-69.48:1/'&gt;16.1-69.48:1&lt;/a&gt;, a fee of $100 upon conviction of any and each charge of a violation of ¬ß¬ß &lt;a href='http://law.lis.virginia.gov/vacode/18.2-36.1/'&gt;18.2-36.1&lt;/a&gt;, &lt;a href='http://law.lis.virginia.gov/vacode/18.2-51.4/'&gt;18.2-51.4&lt;/a&gt;, &lt;a href='http://law.lis.virginia.gov/vacode/18.2-266/'&gt;18.2-266&lt;/a&gt;, &lt;a href='http://law.lis.virginia.gov/vacode/18.2-266.1/'&gt;18.2-266.1&lt;/a&gt;, &lt;a href='http://law.lis.virginia.gov/vacode/18.2-268.3/'&gt;18.2-268.3&lt;/a&gt;, &lt;a href='http://law.lis.virginia.gov/vacode/46.2-341.24/'&gt;46.2-341.24&lt;/a&gt; or ¬ß &lt;a href='http://law.lis.virginia.gov/vacode/46.2-341.26:3/'&gt;46.2-341.26:3&lt;/a&gt;, or any similar local ordinance.&lt;/p&gt;&lt;p&gt;2003, c. &lt;a href='http://lis.virginia.gov/cgi-bin/legp604.exe?031+ful+CHAP1042'&gt;1042&lt;/a&gt;, cl. 9.&lt;/p&gt;</t>
  </si>
  <si>
    <t>¬ß 16.1-69.48:1.02</t>
  </si>
  <si>
    <t>Additional fee assessed for conviction requiring computer analysis.</t>
  </si>
  <si>
    <t>&lt;p&gt;In addition to the fees provided for by ¬ß &lt;a href='http://law.lis.virginia.gov/vacode/16.1-69.48:1/'&gt;16.1-69.48:1&lt;/a&gt;, upon a finding of guilty of any charge or charges in which any computer forensic analysis revealed evidence used at trial of a defendant, the defendant may be assessed costs in an amount equal to the actual cost of the computer forensic analysis not to exceed $100 for each computer analyzed by any state or local law-enforcement agency. Upon motion and submission to the court of an affidavit by the law-enforcement agency setting forth the number of computers analyzed and the total amount of costs requested, the court shall determine the appropriate amount to be assessed and order such amount paid to the law-enforcement agency.&lt;/p&gt;&lt;p&gt;2011, c. &lt;a href='http://lis.virginia.gov/cgi-bin/legp604.exe?111+ful+CHAP0511'&gt;511&lt;/a&gt;.&lt;/p&gt;</t>
  </si>
  <si>
    <t>¬ß 16.1-69.48:2</t>
  </si>
  <si>
    <t>Fees for services of district court judges and clerks and magistrates in civil cases.</t>
  </si>
  <si>
    <t>&lt;p&gt;Fees in civil cases for services performed by the judges or clerks of general district courts or magistrates in the event any such services are performed by magistrates in civil cases shall be as provided in this section, and, unless otherwise provided, shall be included in the taxed costs and shall not be refundable, except in case of error or as herein provided.&lt;/p&gt;&lt;p&gt;For all court and magistrate services in each distress, detinue, interrogatory summons, unlawful detainer, civil warrant, notice of motion, garnishment, attachment issued, or other civil proceeding, the fee shall be $30. No such fee shall be collected (i) in any tax case instituted by any county, city or town or (ii) in any case instituted by a school board for collection of overdue book rental fees. Of the fees collected under this section, $10 of each such fee collected shall be apportioned to the Courts Technology Fund established under ¬ß &lt;a href='http://law.lis.virginia.gov/vacode/17.1-132/'&gt;17.1-132&lt;/a&gt;.&lt;/p&gt;&lt;p&gt;The judge or clerk shall collect the foregoing fee at the time of issuing process. Any magistrate or other issuing officer shall collect the foregoing fee at the time of issuing process, and shall remit the entire fee promptly to the court to which such process is returnable, or to its clerk. When no service of process is had on a defendant named in any civil process other than a notice of motion for judgment, such process may be reissued once by the court or clerk at the court's direction by changing the return day of such process, for which service by the court or clerk there shall be no charge; however, reissuance of such process shall be within three months after the original return day.&lt;/p&gt;&lt;p&gt;The clerk of any district court may charge a fee for making a copy of any paper of record to go out of his office which is not otherwise specifically provided for. The amount of this fee shall be set in the discretion of the clerk but shall not exceed $1 for the first two pages and $.50 for each page thereafter.&lt;/p&gt;&lt;p&gt;The fees prescribed in this section shall be the only fees charged in civil cases for services performed by such judges and clerks, and when the services referred to herein are performed by magistrates such fees shall be the only fees charged by such magistrates for the prescribed services.&lt;/p&gt;&lt;p&gt;Code 1950, ¬ß 14-133; 1954, c. 287; 1956, c. 556; 1958, c. 555; 1960, cc. 17, 106; 1964, c. 386, ¬ß 14.1-125; 1970, c. 569; 1971, Ex. Sess., cc. 155, 253; 1973, c. 545; 1975, c. 591; 1982, c. 569; 1983, c. 499; 1984, cc. 293, 702; 1990, c. 943; 1991, c. 577; 1992, c. 555; 1997, c. &lt;a href='http://lis.virginia.gov/cgi-bin/legp604.exe?971+ful+CHAP0042'&gt;42&lt;/a&gt;; 1998, c. &lt;a href='http://lis.virginia.gov/cgi-bin/legp604.exe?981+ful+CHAP0872'&gt;872&lt;/a&gt;; 2003, c. &lt;a href='http://lis.virginia.gov/cgi-bin/legp604.exe?031+ful+CHAP1039'&gt;1039&lt;/a&gt;; 2006, cc. &lt;a href='http://lis.virginia.gov/cgi-bin/legp604.exe?061+ful+CHAP0623'&gt;623&lt;/a&gt;, &lt;a href='http://lis.virginia.gov/cgi-bin/legp604.exe?061+ful+CHAP0718'&gt;718&lt;/a&gt;; 2010, c. &lt;a href='http://lis.virginia.gov/cgi-bin/legp604.exe?101+ful+CHAP0874'&gt;874&lt;/a&gt;; 2011, c. &lt;a href='http://lis.virginia.gov/cgi-bin/legp604.exe?111+ful+CHAP0890'&gt;890&lt;/a&gt;.&lt;/p&gt;</t>
  </si>
  <si>
    <t>¬ß 16.1-69.48:3</t>
  </si>
  <si>
    <t>Fees charged to drug offenders.</t>
  </si>
  <si>
    <t>&lt;p&gt;Whenever in a general district court the costs provided for in subsection C of ¬ß &lt;a href='http://law.lis.virginia.gov/vacode/16.1-69.48:1/'&gt;16.1-69.48:1&lt;/a&gt; are assessed for a violation of any provision of Article 1 (¬ß &lt;a href='http://law.lis.virginia.gov/vacode/18.2-247/'&gt;18.2-247&lt;/a&gt; et seq.) of Chapter 7 of Title 18.2, a portion of the costs, as specified in subsection C of ¬ß &lt;a href='http://law.lis.virginia.gov/vacode/16.1-69.48:1/'&gt;16.1-69.48:1&lt;/a&gt;, shall be included in the taxed costs and paid into the Drug Offender Assessment and Treatment Fund.&lt;/p&gt;&lt;p&gt;1995, c. &lt;a href='http://lis.virginia.gov/cgi-bin/legp604.exe?951+ful+CHAP0463'&gt;463&lt;/a&gt;, ¬ß 14.1-134.1; 1998, cc. &lt;a href='http://lis.virginia.gov/cgi-bin/legp604.exe?981+ful+CHAP0783'&gt;783&lt;/a&gt;, &lt;a href='http://lis.virginia.gov/cgi-bin/legp604.exe?981+ful+CHAP0840'&gt;840&lt;/a&gt;, &lt;a href='http://lis.virginia.gov/cgi-bin/legp604.exe?981+ful+CHAP0872'&gt;872&lt;/a&gt;; 2002, c. &lt;a href='http://lis.virginia.gov/cgi-bin/legp604.exe?021+ful+CHAP0831'&gt;831&lt;/a&gt;; 2004, c. &lt;a href='http://lis.virginia.gov/cgi-bin/legp604.exe?041+ful+CHAP1004'&gt;1004&lt;/a&gt;.&lt;/p&gt;</t>
  </si>
  <si>
    <t>¬ß 16.1-69.48:4</t>
  </si>
  <si>
    <t>Costs generally.</t>
  </si>
  <si>
    <t>&lt;p&gt;The provisions of Chapter 6 (¬ß &lt;a href='http://law.lis.virginia.gov/vacode/17.1-600/'&gt;17.1-600&lt;/a&gt; et seq.) of Title 17.1 shall apply, mutatis mutandis, to the laws of costs in the district courts.&lt;/p&gt;&lt;p&gt;1998, c. &lt;a href='http://lis.virginia.gov/cgi-bin/legp604.exe?981+ful+CHAP0872'&gt;872&lt;/a&gt;.&lt;/p&gt;</t>
  </si>
  <si>
    <t>¬ß 16.1-69.48:5</t>
  </si>
  <si>
    <t>Fees for services of juvenile and domestic relations district court judges and clerks in certain civil cases.</t>
  </si>
  <si>
    <t>&lt;p&gt;Except as otherwise provided, upon the initial commencement of any case in the juvenile and domestic relations district court pursuant to subdivision A 3 of ¬ß &lt;a href='http://law.lis.virginia.gov/vacode/16.1-241/'&gt;16.1-241&lt;/a&gt; when the custody or visitation of a child is a subject of controversy or requires determination, there shall be a filing fee of $25. However, only one $25 fee shall be required for all custody and visitation petitions simultaneously initiated by a single petitioner. Notwithstanding any other provision of law, there shall be no other fees or costs added to this fee as a condition of filing. No case to which this fee is applicable shall be set for hearing by the clerk until this fee has been paid except on account of poverty as provided in ¬ß &lt;a href='http://law.lis.virginia.gov/vacode/17.1-606/'&gt;17.1-606&lt;/a&gt;. Fees shall be paid to the clerk in the jurisdiction in which the petition is filed.&lt;/p&gt;&lt;p&gt;This fee shall not be charged in any case brought by an agent of the Commonwealth or of a local government entity.&lt;/p&gt;&lt;p&gt;When service of process is had on the respondent named in a petition for which the filing fee established by this section has been paid, such petition may be reissued once by changing the return day of such process, for which service there shall be no charge; however, reissuance of such process shall be within three months after the original return day.&lt;/p&gt;&lt;p&gt;In the case of an appeal filed pursuant to ¬ß &lt;a href='http://law.lis.virginia.gov/vacode/16.1-296/'&gt;16.1-296&lt;/a&gt;, the clerk shall collect any applicable fees for service of process of the notice of appeal in the circuit court from the appellant prior to transmitting the case to the clerk of the circuit court. For purposes of this section, service of process in the circuit court may include service on the appellee by the sheriff or private process server or certified or registered mail, and service on the attorney for the appellee by regular mail.&lt;/p&gt;&lt;p&gt;2003, c. &lt;a href='http://lis.virginia.gov/cgi-bin/legp604.exe?031+ful+CHAP0906'&gt;906&lt;/a&gt;; 2004, cc. &lt;a href='http://lis.virginia.gov/cgi-bin/legp604.exe?041+ful+CHAP0366'&gt;366&lt;/a&gt;, &lt;a href='http://lis.virginia.gov/cgi-bin/legp604.exe?041+ful+CHAP0659'&gt;659&lt;/a&gt;, &lt;a href='http://lis.virginia.gov/cgi-bin/legp604.exe?041+ful+CHAP0727'&gt;727&lt;/a&gt;.&lt;/p&gt;</t>
  </si>
  <si>
    <t>¬ß 16.1-69.49</t>
  </si>
  <si>
    <t>&lt;p&gt;Repealed by Acts 1978, c. 611.&lt;/p&gt;</t>
  </si>
  <si>
    <t>¬ß 16.1-69.50</t>
  </si>
  <si>
    <t>Quarters for court and clerk.</t>
  </si>
  <si>
    <t>&lt;p&gt;Each county and city having a general district court or juvenile and domestic relations district court shall provide suitable quarters for such court and its clerk and social services staff and a suitable room or rooms for the sessions of the court at the places designated for such purpose, except that if the court of a county is held in a city or town, other than the county seat, such city or town shall provide a suitable place for the court to be held. Such county or city shall also provide all necessary furniture, filing cabinets and other equipment necessary for the efficient operation of the court.&lt;/p&gt;&lt;p&gt;1972, c. 708; 1973, c. 546.&lt;/p&gt;</t>
  </si>
  <si>
    <t>¬ß 16.1-69.51</t>
  </si>
  <si>
    <t>Books, supplies, etc.; how furnished; Committee to determine form of records.</t>
  </si>
  <si>
    <t>&lt;p&gt;The Commonwealth shall provide dockets and other books, stationery and supplies necessary for the efficient operation of all district courts. Notwithstanding any other provision of law, the Committee on District Courts, after consultation with the Executive Secretary of the Supreme Court, may determine the form and character of the records of the district courts and magistrates. All dockets shall be uniform, and the form thereof shall also be subject to approval by the Auditor of Public Accounts.&lt;/p&gt;&lt;p&gt;1972, c. 708; 1973, c. 546; 1975, c. 334; 1985, c. 133.&lt;/p&gt;</t>
  </si>
  <si>
    <t>¬ß 16.1-69.51:1</t>
  </si>
  <si>
    <t>Display of flags in courtrooms.</t>
  </si>
  <si>
    <t>&lt;p&gt;There shall be displayed inside each courtroom of all district courts in the cities and counties of the Commonwealth the flag of the United States of America and the flag of the Commonwealth of Virginia. The governing bodies of the respective counties and cities shall make provision for such display and may accept gifts or flags for such purpose.&lt;/p&gt;&lt;p&gt;1976, c. 445.&lt;/p&gt;</t>
  </si>
  <si>
    <t>¬ß 16.1-69.52</t>
  </si>
  <si>
    <t>RETENTION AND DISPOSITION OF DISTRICT COURT RECORDS</t>
  </si>
  <si>
    <t>¬ß 16.1-69.53</t>
  </si>
  <si>
    <t>Definitions; construction of references to period of years.</t>
  </si>
  <si>
    <t>&lt;p&gt;As used in this article, the following terms shall have the following meanings:&lt;/p&gt;&lt;p&gt;"Court records" shall include case records, financial records and administrative records as defined in this section.&lt;/p&gt;&lt;p&gt;"Case records" shall mean all documents, dockets and indices.&lt;/p&gt;&lt;p&gt;"Documents" shall mean all motions for judgment, bills of complaint, answers, bills of particulars, other pleadings, interrogatories, motions in writing, warrants, summonses, petitions, proof of service, witness summonses and subpoenas, documents received in evidence, transcripts, orders, judgments, writs, and any other similar case-related records and papers in the possession of the district courts and filed with the pleadings in the case.&lt;/p&gt;&lt;p&gt;"Financial records" shall mean all papers and records related to the receipt and disbursement of money by the district court.&lt;/p&gt;&lt;p&gt;"Administrative records" shall mean all other court papers and records not otherwise defined.&lt;/p&gt;&lt;p&gt;Whenever a reference to a period of years for the retention of documents is made in this section, it shall be construed to commence on January 2 of the first year following (i) the final adjudication of a civil case or (ii) the final disposition in all other cases, unless otherwise specified herein. In foster care cases, the final disposition date is the date of transfer of custody to a local board of social services or a child welfare agency.&lt;/p&gt;&lt;p&gt;1983, c. 499; 2002, c. &lt;a href='http://lis.virginia.gov/cgi-bin/legp604.exe?021+ful+CHAP0747'&gt;747&lt;/a&gt;.&lt;/p&gt;</t>
  </si>
  <si>
    <t>¬ß 16.1-69.54</t>
  </si>
  <si>
    <t>General provisions.</t>
  </si>
  <si>
    <t>&lt;p&gt;A. Each district court shall retain and store its court records as provided in this article. The Committee on District Courts, after consultation with the Executive Secretary of the Supreme Court of Virginia, shall determine the methods of processing, retention, reproduction and disposal of records and information in district courts, including records required to be retained in district courts by statute.&lt;/p&gt;&lt;p&gt;B. Whenever a court record has been reproduced for the purpose of record retention under this article, such original may be disposed of upon completion of the Commonwealth's audit of the court records unless approval is given by the Auditor of Public Accounts for earlier disposition. In the event of such reproduction, the reproduction of the court record shall be retained in accordance with the retention periods specified in this section. The reproduction shall have the same force and effect as the original court record and shall be given the same faith and credit to which the original itself would have been entitled in any judicial or administrative proceeding.&lt;/p&gt;&lt;p&gt;C. Electronic case papers, whether originating in electronic form or converted to electronic form, shall constitute the official record of the case. Such electronic case papers shall also fulfill any statutory requirement that requires an original, original paper, paper, record, document, facsimile, memorandum, exhibit, certification, or transcript if such electronic case papers are in an electronic form approved by the Executive Secretary of the Supreme Court. When case papers are transmitted between the district and circuit courts and there is an agreement between the chief judge of the applicable district court and the clerk of the circuit court for the electronic transmission of case papers, the case papers shall be transmitted between the courts by an electronic method approved by the Executive Secretary of the Supreme Court, with the exception of any exhibit that cannot be electronically transmitted. The clerk in the appellate court may also request that any paper trial records be forwarded to such clerk.&lt;/p&gt;&lt;p&gt;1983, c. 499; 2018, cc. &lt;a href='http://lis.virginia.gov/cgi-bin/legp604.exe?181+ful+CHAP0032'&gt;32&lt;/a&gt;, &lt;a href='http://lis.virginia.gov/cgi-bin/legp604.exe?181+ful+CHAP0134'&gt;134&lt;/a&gt;.&lt;/p&gt;</t>
  </si>
  <si>
    <t>¬ß 16.1-69.54:1</t>
  </si>
  <si>
    <t>Request for district court records.</t>
  </si>
  <si>
    <t>&lt;p&gt;A. For the purposes of this section, "confidential court records," "court records," and "nonconfidential court records" shall have the same meaning as set forth in ¬ß &lt;a href='/vacode/17.1-292/'&gt;17.1-292&lt;/a&gt;.&lt;/p&gt;&lt;p&gt;B. Requests for copies of nonconfidential court records maintained in individual case files shall be made to the clerk of a district court.&lt;/p&gt;&lt;p&gt;C. Requests for reports of aggregated, nonconfidential case data fields that are viewable through the online case information systems maintained by the Executive Secretary of the Supreme Court shall be made to the Office of the Executive Secretary. Such reports of aggregated case data shall not include the name, date of birth, or social security number of any party and shall not include images of the individual records in the respective case files. However, nothing in this section shall be construed to permit any reports or aggregated case data to be sold or posted on any other website or in any way redistributed to any third party. The Executive Secretary, in his discretion, may deny such request to ensure compliance with these provisions. However, such data may be included in products or services provided to a third party, provided that such data is not made available to the general public.&lt;/p&gt;&lt;p&gt;D. Any clerk or the Executive Secretary, as applicable, may require that the request be in writing and that the requester provide his name and legal address. A request for nonconfidential court records or reports of aggregated nonconfidential case data shall identify the requested records with reasonable specificity. Any clerk or the Executive Secretary, as applicable, may determine the costs to provide the requested records to the requester, advise the requester of such costs, and, before continuing to process the request, require the requester to agree to payment of a deposit not to exceed the amount of the advance determination, which shall be credited to the final cost of supplying the requested records. No clerk, nor the Executive Secretary, shall be required to create a new record if the record does not already exist or provide a report of aggregated, nonconfidential case data in a format not regularly used by the clerk or the Executive Secretary; however, a clerk or the Executive Secretary, as applicable, may abstract or summarize information under such terms and conditions as agreed to by the requester and the clerk or Executive Secretary, as provided herein.&lt;/p&gt;&lt;p&gt;E. Except where the nature or size of the request would interfere with the business of the court or with its use by the general public, or as otherwise provided by law, the requested court records or reports of aggregated, nonconfidential case data shall be provided to the requester within a reasonable period of time, given the nature of the request and the availability of staff to respond to the request, but in no event longer than 30 days from the date of a complete request made by a requester that is fully compliant with the requirements of this section and other applicable law. Any objection or assertion of confidentiality shall be provided to the requester within a reasonable period of time, but in no event longer than 30 days from the date of a complete request made by a requester.&lt;/p&gt;&lt;p&gt;F. Any clerk, or the Executive Secretary, may require payment in advance of all reasonable costs, not to exceed the actual cost incurred in accessing, duplicating, reviewing, supplying, or searching for the requested court records or reports of aggregated, nonconfidential case data, including removing any confidential information contained in the court records from the nonconfidential court records being provided, excluding any extraneous, intermediary, or surplus fees or expenses to recoup the general overhead costs associated with creating or maintaining records or transacting the general business of the clerk or the Office of the Executive Secretary. Before processing a request for court records or reports of aggregated, nonconfidential case data, any clerk or the Executive Secretary may require the requester to pay any amounts owed to the clerk or the Office of the Executive Secretary for previous requests for court records or reports of aggregated, nonconfidential case data that remain unpaid 30 days or more after billing.&lt;/p&gt;&lt;p&gt;G. Any clerk and the Executive Secretary shall be immune from any suit arising from the production of court records or reports of aggregated nonconfidential case data in accordance with this section absent gross negligence or willful misconduct.&lt;/p&gt;&lt;p&gt;2018, cc. &lt;a href='http://lis.virginia.gov/cgi-bin/legp604.exe?181+ful+CHAP0127'&gt;127&lt;/a&gt;, &lt;a href='http://lis.virginia.gov/cgi-bin/legp604.exe?181+ful+CHAP0584'&gt;584&lt;/a&gt;.&lt;/p&gt;</t>
  </si>
  <si>
    <t>¬ß 16.1-69.55</t>
  </si>
  <si>
    <t>Retention of case records; limitations on enforcement of judgments; extensions.</t>
  </si>
  <si>
    <t>&lt;p&gt;A. Criminal and traffic infraction proceedings:&lt;/p&gt;&lt;p&gt;1. In misdemeanor and traffic infraction cases, except misdemeanor cases under &amp;sect; &lt;a href='/vacode/16.1-253.2/'&gt;16.1-253.2&lt;/a&gt;, &lt;a href='/vacode/18.2-57.2/'&gt;18.2-57.2&lt;/a&gt;, or &lt;a href='/vacode/18.2-60.4/'&gt;18.2-60.4&lt;/a&gt;, all documents shall be retained for 10 years, including cases sealed in expungement proceedings under &amp;sect; &lt;a href='/vacode/19.2-392.2/'&gt;19.2-392.2&lt;/a&gt;. In misdemeanor cases under &amp;sect; &lt;a href='/vacode/16.1-253.2/'&gt;16.1-253.2&lt;/a&gt;, &lt;a href='/vacode/18.2-57.2/'&gt;18.2-57.2&lt;/a&gt;, or &lt;a href='/vacode/18.2-60.4/'&gt;18.2-60.4&lt;/a&gt;, all documents shall be retained for 20 years. In misdemeanor cases under &amp;sect;&amp;sect;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all documents shall be retained for 50 years. Documents in misdemeanor and traffic infraction cases for which an appeal has been made shall be returned to and filed with the clerk of the appropriate circuit court pursuant to &amp;sect; &lt;a href='/vacode/16.1-135/'&gt;16.1-135&lt;/a&gt;;&lt;/p&gt;&lt;p&gt;2. In felony cases that are certified to the grand jury, all documents shall be certified to the clerk of the appropriate circuit court pursuant to &amp;sect;&amp;sect; &lt;a href='/vacode/19.2-186/'&gt;19.2-186&lt;/a&gt; and &lt;a href='/vacode/19.2-190/'&gt;19.2-190&lt;/a&gt;. All other felony case documents shall be handled as provided in subdivision 1;&lt;/p&gt;&lt;p&gt;3. Dockets and indices shall be retained for 10 years.&lt;/p&gt;&lt;p&gt;B. Civil proceedings:&lt;/p&gt;&lt;p&gt;1. All documents in civil proceedings in district court that are dismissed, including dismissal under &amp;sect; &lt;a href='/vacode/8.01-335/'&gt;8.01-335&lt;/a&gt;, shall be retained until completion of the Commonwealth's audit of the court records. Notwithstanding &amp;sect; &lt;a href='/vacode/8.01-275.1/'&gt;8.01-275.1&lt;/a&gt;, the clerks of the district courts may destroy documents in civil proceedings in which no service of process is had 24 months after the last return date;&lt;/p&gt;&lt;p&gt;2. In civil actions that result in a judgment, all documents in the possession of the general district court shall be retained for 10 years and, unless sooner satisfied, the judgment shall remain in force for a period of 10 years;&lt;/p&gt;&lt;p&gt;3. In civil cases that are appealed to the circuit court pursuant to &amp;sect; &lt;a href='/vacode/16.1-112/'&gt;16.1-112&lt;/a&gt;, all documents pertaining thereto shall be transferred to the circuit court in accordance with those sections;&lt;/p&gt;&lt;p&gt;4. The limitations on enforcement of general district court judgments provided in &amp;sect; &lt;a href='/vacode/16.1-94.1/'&gt;16.1-94.1&lt;/a&gt; shall not apply if the plaintiff, prior to the expiration of that period for enforcement, pays the circuit court docketing and indexing fees on judgments from other courts together with any other required filing fees and dockets the judgment in the circuit court having jurisdiction in the same geographic area as the general district court. However, a judgment debtor wishing to discharge a judgment pursuant to the provisions of &amp;sect; &lt;a href='/vacode/8.01-456/'&gt;8.01-456&lt;/a&gt;, when the judgment creditor cannot be located, may, prior to the expiration of that period for enforcement, pay the circuit court docketing and indexing fees on judgments from other courts together with any other required filing fees and docket the judgment in the circuit court having jurisdiction in the same geographic area as the general district court. After the expiration of the period provided in &amp;sect; &lt;a href='/vacode/16.1-94.1/'&gt;16.1-94.1&lt;/a&gt;, executions on such docketed civil judgments may issue from the general district court wherein the judgment was obtained upon the filing in the general district court of an abstract from the circuit court. In all other respects, the docketing of a general district court judgment in a circuit court confers upon such judgment the same status as if the judgment were a circuit court judgment;&lt;/p&gt;&lt;p&gt;5. Dockets for civil cases shall be retained for 10 years;&lt;/p&gt;&lt;p&gt;6. Indices in civil cases shall be retained for 10 years.&lt;/p&gt;&lt;p&gt;C. Juvenile and domestic relations district court proceedings:&lt;/p&gt;&lt;p&gt;1. In adult criminal cases, all records shall be retained as provided in subdivision A 1;&lt;/p&gt;&lt;p&gt;2. In juvenile cases, all documents and indices shall be governed by the provisions of &amp;sect; &lt;a href='/vacode/16.1-306/'&gt;16.1-306&lt;/a&gt;;&lt;/p&gt;&lt;p&gt;3. In all cases involving support arising under Title 16.1, 20, or 63.2, all documents and indices shall be retained until the last juvenile involved, if any, has reached 19 years of age and 10 years have elapsed from either dismissal or termination of the case by court order or by operation of law. Financial records in connection with such cases shall be subject to the provisions of &amp;sect; &lt;a href='/vacode/16.1-69.56/'&gt;16.1-69.56&lt;/a&gt;;&lt;/p&gt;&lt;p&gt;4. In all cases involving sexually violent offenses, as defined in &amp;sect; &lt;a href='/vacode/37.2-900/'&gt;37.2-900&lt;/a&gt;, and in all misdemeanor cases under &amp;sect;&amp;sect;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all documents shall be retained for 50 years;&lt;/p&gt;&lt;p&gt;5. In cases transferred to circuit court for trial as an adult or appealed to circuit court, all documents pertaining thereto shall be transferred to circuit court;&lt;/p&gt;&lt;p&gt;6. All dockets in juvenile cases shall be governed by the provisions of subsection F of &amp;sect; &lt;a href='/vacode/16.1-306/'&gt;16.1-306&lt;/a&gt;.&lt;/p&gt;&lt;p&gt;D. At the direction of the chief judge of a district court, the clerk of that court may cause any or all papers or documents pertaining to civil and criminal cases that have been ended to be destroyed if such records, papers, or documents will no longer have administrative, fiscal, historical, or legal value to warrant continued retention, provided such records, papers, or documents have been microfilmed or converted to an electronic format. Such microfilm and microphotographic processes and equipment shall meet state archival microfilm standards pursuant to &amp;sect; &lt;a href='/vacode/42.1-82/'&gt;42.1-82&lt;/a&gt;, or such electronic format shall follow state electronic records guidelines, and such records, papers, or documents so converted shall be placed in conveniently accessible files and provisions made for examining and using the same. The provisions of this subsection shall not apply to the documents for misdemeanor cases under &amp;sect;&amp;sect; &lt;a href='/vacode/16.1-253.2/'&gt;16.1-253.2&lt;/a&gt;, &lt;a href='/vacode/18.2-57.2/'&gt;18.2-57.2&lt;/a&gt;, &lt;a href='/vacode/18.2-60.4/'&gt;18.2-60.4&lt;/a&gt;, &lt;a href='/vacode/18.2-67.4/'&gt;18.2-67.4&lt;/a&gt;, &lt;a href='/vacode/18.2-67.4:1/'&gt;18.2-67.4:1&lt;/a&gt;, &lt;a href='/vacode/18.2-67.4:2/'&gt;18.2-67.4:2&lt;/a&gt;, &lt;a href='/vacode/18.2-346/'&gt;18.2-346&lt;/a&gt;, &lt;a href='/vacode/18.2-347/'&gt;18.2-347&lt;/a&gt;, &lt;a href='/vacode/18.2-348/'&gt;18.2-348&lt;/a&gt;, &lt;a href='/vacode/18.2-349/'&gt;18.2-349&lt;/a&gt;, &lt;a href='/vacode/18.2-370/'&gt;18.2-370&lt;/a&gt;, &lt;a href='/vacode/18.2-370.01/'&gt;18.2-370.01&lt;/a&gt;, &lt;a href='/vacode/18.2-374/'&gt;18.2-374&lt;/a&gt;, &lt;a href='/vacode/18.2-386.1/'&gt;18.2-386.1&lt;/a&gt;, &lt;a href='/vacode/18.2-387/'&gt;18.2-387&lt;/a&gt;, and &lt;a href='/vacode/18.2-387.1/'&gt;18.2-387.1&lt;/a&gt;, which shall be retained as provided in subsection A.&lt;/p&gt;&lt;p&gt;1983, c. 499; 1990, c. 258; 1996, c. &lt;a href='http://lis.virginia.gov/cgi-bin/legp604.exe?961+ful+CHAP0463'&gt;463&lt;/a&gt;; 2003, c. &lt;a href='http://lis.virginia.gov/cgi-bin/legp604.exe?031+ful+CHAP0126'&gt;126&lt;/a&gt;; 2005, c. &lt;a href='http://lis.virginia.gov/cgi-bin/legp604.exe?051+ful+CHAP0135'&gt;135&lt;/a&gt;; 2007, cc. &lt;a href='http://lis.virginia.gov/cgi-bin/legp604.exe?071+ful+CHAP0369'&gt;369&lt;/a&gt;, &lt;a href='http://lis.virginia.gov/cgi-bin/legp604.exe?071+ful+CHAP0468'&gt;468&lt;/a&gt;, &lt;a href='http://lis.virginia.gov/cgi-bin/legp604.exe?071+ful+CHAP0869'&gt;869&lt;/a&gt;; 2008, c. &lt;a href='http://lis.virginia.gov/cgi-bin/legp604.exe?081+ful+CHAP0749'&gt;749&lt;/a&gt;; 2009, c. &lt;a href='http://lis.virginia.gov/cgi-bin/legp604.exe?091+ful+CHAP0740'&gt;740&lt;/a&gt;; 2011, cc. &lt;a href='http://lis.virginia.gov/cgi-bin/legp604.exe?111+ful+CHAP0445'&gt;445&lt;/a&gt;, &lt;a href='http://lis.virginia.gov/cgi-bin/legp604.exe?111+ful+CHAP0480'&gt;480&lt;/a&gt;; 2013, cc. &lt;a href='http://lis.virginia.gov/cgi-bin/legp604.exe?131+ful+CHAP0187'&gt;187&lt;/a&gt;, &lt;a href='http://lis.virginia.gov/cgi-bin/legp604.exe?131+ful+CHAP0377'&gt;377&lt;/a&gt;; 2014, c. &lt;a href='http://lis.virginia.gov/cgi-bin/legp604.exe?141+ful+CHAP0287'&gt;287&lt;/a&gt;; 2018, c. &lt;a href='http://lis.virginia.gov/cgi-bin/legp604.exe?181+ful+CHAP0128'&gt;128&lt;/a&gt;.&lt;/p&gt;</t>
  </si>
  <si>
    <t>¬ß 16.1-69.56</t>
  </si>
  <si>
    <t>Retention of financial and administrative records.</t>
  </si>
  <si>
    <t>&lt;p&gt;Appropriate retention periods for the financial and administrative records of the district courts and magistrates shall be prescribed by the Supreme Court of Virginia. In the case of financial records only, the retention period prescribed by the court shall be subject to approval by the Auditor of Public Accounts.&lt;/p&gt;&lt;p&gt;1983, c. 499; 1987, c. 160.&lt;/p&gt;</t>
  </si>
  <si>
    <t>¬ß 16.1-69.57</t>
  </si>
  <si>
    <t>Destruction of court records.</t>
  </si>
  <si>
    <t>&lt;p&gt;The clerk of each district court shall destroy the court records upon expiration of the appropriate retention period as set forth in ¬ß¬ß &lt;a href='http://law.lis.virginia.gov/vacode/16.1-69.55/'&gt;16.1-69.55&lt;/a&gt; and &lt;a href='http://law.lis.virginia.gov/vacode/16.1-69.56/'&gt;16.1-69.56&lt;/a&gt; and consistent with the requirements of confidentiality for juvenile records. The Supreme Court shall determine the methods to be used in destroying court records. Likewise, magistrates shall destroy records retained in the office of the magistrate upon the expiration of the appropriate retention period as set forth in ¬ß &lt;a href='http://law.lis.virginia.gov/vacode/16.1-69.56/'&gt;16.1-69.56&lt;/a&gt;.&lt;/p&gt;&lt;p&gt;1983, c. 499; 1987, c. 160.&lt;/p&gt;</t>
  </si>
  <si>
    <t>¬ß 16.1-69.58</t>
  </si>
  <si>
    <t>Processing, retention and reproduction of court records; retention and destruction of records in which final disposition was entered before January 1, 1985.</t>
  </si>
  <si>
    <t>&lt;p&gt;The Committee on District Courts, after consultation with the Executive Secretary of the Supreme Court, shall determine the methods for processing, retention and reproduction of court records and all other records required by statute to be retained in the district courts and for records retained in the office of the magistrate.&lt;/p&gt;&lt;p&gt;The provisions for retention and destruction of records contained in ¬ß¬ß &lt;a href='http://law.lis.virginia.gov/vacode/16.1-117/'&gt;16.1-117&lt;/a&gt;, &lt;a href='http://law.lis.virginia.gov/vacode/16.1-118/'&gt;16.1-118&lt;/a&gt; and &lt;a href='http://law.lis.virginia.gov/vacode/16.1-118.1/'&gt;16.1-118.1&lt;/a&gt; shall apply to court records in district court cases in which a final disposition was entered before January 1, 1985.&lt;/p&gt;&lt;p&gt;1983, c. 499; 1987, c. 160.&lt;/p&gt;</t>
  </si>
  <si>
    <t>Courts of Limited Jurisdiction</t>
  </si>
  <si>
    <t>¬ß¬ß 16.1-70 through 16.1-75</t>
  </si>
  <si>
    <t>¬ß 16.1-75.1</t>
  </si>
  <si>
    <t>&lt;p&gt;Repealed by Acts 1973, c. 545.&lt;/p&gt;</t>
  </si>
  <si>
    <t>VENUE, JURISDICTION AND PROCEDURE IN CIVIL MATTERS</t>
  </si>
  <si>
    <t>VENUE IN CIVIL MATTERS</t>
  </si>
  <si>
    <t>¬ß 16.1-76</t>
  </si>
  <si>
    <t>&lt;p&gt;In all civil actions over which the general district courts have jurisdiction pursuant to ¬ß &lt;a href='http://law.lis.virginia.gov/vacode/16.1-77/'&gt;16.1-77&lt;/a&gt;, venue shall be determined in accordance with the provisions of Chapter 5 (¬ß &lt;a href='http://law.lis.virginia.gov/vacode/8.01-257/'&gt;8.01-257&lt;/a&gt; et seq.) of Title 8.01.&lt;/p&gt;&lt;p&gt;1956, c. 555; 1977, c. 624; 1978, c. 421.&lt;/p&gt;</t>
  </si>
  <si>
    <t>JURISDICTION IN CIVIL ACTIONS</t>
  </si>
  <si>
    <t>¬ß 16.1-77</t>
  </si>
  <si>
    <t>Civil jurisdiction of general district courts.</t>
  </si>
  <si>
    <t>&lt;p&gt;Except as provided in Article 5 (¬ß &lt;a href='http://law.lis.virginia.gov/vacode/16.1-122.1/'&gt;16.1-122.1&lt;/a&gt; et seq.), each general district court shall have, within the limits of the territory it serves, civil jurisdiction as follows:&lt;/p&gt;&lt;p&gt;(1) Exclusive original jurisdiction of any claim to specific personal property or to any debt, fine or other money, or to damages for breach of contract or for injury done to property, real or personal, or for any injury to the person that would be recoverable by action at law or suit in equity, when the amount of such claim does not exceed $4,500 exclusive of interest and any attorney fees, and concurrent jurisdiction with the circuit courts having jurisdiction in such territory of any such claim when the amount thereof exceeds $4,500 but does not exceed $25,000, exclusive of interest and any attorney fees. However, this $25,000 limit shall not apply with respect to distress warrants under the provisions of ¬ß &lt;a href='http://law.lis.virginia.gov/vacode/55-230/'&gt;55-230&lt;/a&gt;, cases involving liquidated damages for violations of vehicle weight limits pursuant to ¬ß &lt;a href='http://law.lis.virginia.gov/vacode/46.2-1135/'&gt;46.2-1135&lt;/a&gt;, nor cases involving forfeiture of a bond pursuant to ¬ß &lt;a href='http://law.lis.virginia.gov/vacode/19.2-143/'&gt;19.2-143&lt;/a&gt;.&lt;/p&gt;&lt;p&gt;(2) Jurisdiction to try and decide attachment cases when the amount of the plaintiff's claim does not exceed $25,000 exclusive of interest and any attorney fees.&lt;/p&gt;&lt;p&gt;(3) Jurisdiction of actions of unlawful entry or detainer as provided in Article 13 (¬ß &lt;a href='http://law.lis.virginia.gov/vacode/8.01-124/'&gt;8.01-124&lt;/a&gt; et seq.) of Chapter 3 of Title 8.01, and in Chapter 13 (¬ß &lt;a href='http://law.lis.virginia.gov/vacode/55-217/'&gt;55-217&lt;/a&gt; et seq.) of Title 55, and the maximum jurisdictional limits prescribed in subdivision (1) shall not apply to any claim, counter-claim or cross-claim in an unlawful detainer action that includes a claim for damages sustained or rent against any person obligated on the lease or guarantee of such lease.&lt;/p&gt;&lt;p&gt;(4) Except where otherwise specifically provided, all jurisdiction, power and authority over any civil action or proceeding conferred upon any general district court judge or magistrate under or by virtue of any provisions of the Code.&lt;/p&gt;&lt;p&gt;(5) Jurisdiction to try and decide suits in interpleader involving personal or real property where the amount of money or value of the property is not more than the maximum jurisdictional limits of the general district court. However, the maximum jurisdictional limits prescribed in subdivision (1) shall not apply to any claim, counter-claim, or cross-claim in an interpleader action that is limited to the disposition of an earnest money deposit pursuant to a real estate purchase contract. The action shall be brought in accordance with the procedures for interpleader as set forth in ¬ß &lt;a href='http://law.lis.virginia.gov/vacode/8.01-364/'&gt;8.01-364&lt;/a&gt;. However, the general district court shall not have any power to issue injunctions. Actions in interpleader may be brought by either the stakeholder or any of the claimants. The initial pleading shall be either by motion for judgment, by warrant in debt, or by other uniform court form established by the Supreme Court of Virginia. The initial pleading shall briefly set forth the circumstances of the claim and shall name as defendant all parties in interest who are not parties plaintiff.&lt;/p&gt;&lt;p&gt;(6) Jurisdiction to try and decide any cases pursuant to ¬ß &lt;a href='http://law.lis.virginia.gov/vacode/2.2-3713/'&gt;2.2-3713&lt;/a&gt; of the Virginia Freedom of Information Act (¬ß &lt;a href='http://law.lis.virginia.gov/vacode/2.2-3700/'&gt;2.2-3700&lt;/a&gt; et seq.) or ¬ß &lt;a href='http://law.lis.virginia.gov/vacode/2.2-3809/'&gt;2.2-3809&lt;/a&gt; of the Government Data Collection and Dissemination Practices Act (¬ß &lt;a href='http://law.lis.virginia.gov/vacode/2.2-3800/'&gt;2.2-3800&lt;/a&gt; et seq.), for writs of mandamus or for injunctions.&lt;/p&gt;&lt;p&gt;(7) Concurrent jurisdiction with the circuit courts having jurisdiction in such territory to adjudicate habitual offenders pursuant to the provisions of Article 9 (¬ß &lt;a href='http://law.lis.virginia.gov/vacode/46.2-355.1/'&gt;46.2-355.1&lt;/a&gt; et seq.) of Chapter 3 of Title 46.2.&lt;/p&gt;&lt;p&gt;(8) Jurisdiction to try and decide cases alleging a civil violation described in ¬ß &lt;a href='http://law.lis.virginia.gov/vacode/18.2-76/'&gt;18.2-76&lt;/a&gt;.&lt;/p&gt;&lt;p&gt;(9) Jurisdiction to try and decide any cases pursuant to ¬ß &lt;a href='http://law.lis.virginia.gov/vacode/55-79.80:2/'&gt;55-79.80:2&lt;/a&gt; of the Condominium Act (¬ß &lt;a href='http://law.lis.virginia.gov/vacode/55-79.39/'&gt;55-79.39&lt;/a&gt; et seq.) or ¬ß &lt;a href='http://law.lis.virginia.gov/vacode/55-513/'&gt;55-513&lt;/a&gt; of the Property Owners' Association Act (¬ß &lt;a href='http://law.lis.virginia.gov/vacode/55-508/'&gt;55-508&lt;/a&gt; et seq.).&lt;/p&gt;&lt;p&gt;(10) Concurrent jurisdiction with the circuit courts to submit matters to arbitration pursuant to Chapter 21 (¬ß &lt;a href='http://law.lis.virginia.gov/vacode/8.01-577/'&gt;8.01-577&lt;/a&gt; et seq.) of Title 8.01 where the amount in controversy is within the jurisdictional limits of the general district court. Any party that disagrees with an order by a general district court granting an application to compel arbitration may appeal such decision to the circuit court pursuant to ¬ß &lt;a href='http://law.lis.virginia.gov/vacode/8.01-581.016/'&gt;8.01-581.016&lt;/a&gt;.&lt;/p&gt;&lt;p&gt;1956, c. 555; 1968, c. 5; 1973, c. 440; 1978, c. 40; 1981, c. 404; 1983, c. 616; 1987, cc. 87, 93; 1988, c. 799; 1990, cc. 217, 471; 1991, c. 135; 1992, cc. 111, 777; 1995, c. &lt;a href='http://lis.virginia.gov/cgi-bin/legp604.exe?951+ful+CHAP0799'&gt;799&lt;/a&gt;; 1997, c. &lt;a href='http://lis.virginia.gov/cgi-bin/legp604.exe?971+ful+CHAP0753'&gt;753&lt;/a&gt;; 1998, cc. &lt;a href='http://lis.virginia.gov/cgi-bin/legp604.exe?981+ful+CHAP0482'&gt;482&lt;/a&gt;, &lt;a href='http://lis.virginia.gov/cgi-bin/legp604.exe?981+ful+CHAP0495'&gt;495&lt;/a&gt;; 1999, cc. &lt;a href='http://lis.virginia.gov/cgi-bin/legp604.exe?991+ful+CHAP0945'&gt;945&lt;/a&gt;, &lt;a href='http://lis.virginia.gov/cgi-bin/legp604.exe?991+ful+CHAP0987'&gt;987&lt;/a&gt;; 2001, cc. &lt;a href='http://lis.virginia.gov/cgi-bin/legp604.exe?011+ful+CHAP0473'&gt;473&lt;/a&gt;, &lt;a href='http://lis.virginia.gov/cgi-bin/legp604.exe?011+ful+CHAP0477'&gt;477&lt;/a&gt;; 2002, cc. &lt;a href='http://lis.virginia.gov/cgi-bin/legp604.exe?021+ful+CHAP0200'&gt;200&lt;/a&gt;, &lt;a href='http://lis.virginia.gov/cgi-bin/legp604.exe?021+ful+CHAP0506'&gt;506&lt;/a&gt;, &lt;a href='http://lis.virginia.gov/cgi-bin/legp604.exe?021+ful+CHAP0645'&gt;645&lt;/a&gt;; 2004, cc. &lt;a href='http://lis.virginia.gov/cgi-bin/legp604.exe?041+ful+CHAP0344'&gt;344&lt;/a&gt;, &lt;a href='http://lis.virginia.gov/cgi-bin/legp604.exe?041+ful+CHAP0460'&gt;460&lt;/a&gt;; 2008, cc. &lt;a href='http://lis.virginia.gov/cgi-bin/legp604.exe?081+ful+CHAP0840'&gt;840&lt;/a&gt;, &lt;a href='http://lis.virginia.gov/cgi-bin/legp604.exe?081+ful+CHAP0843'&gt;843&lt;/a&gt;; 2009, c. &lt;a href='http://lis.virginia.gov/cgi-bin/legp604.exe?091+ful+CHAP0663'&gt;663&lt;/a&gt;; 2010, c. &lt;a href='http://lis.virginia.gov/cgi-bin/legp604.exe?101+ful+CHAP0181'&gt;181&lt;/a&gt;; 2011, cc. &lt;a href='http://lis.virginia.gov/cgi-bin/legp604.exe?111+ful+CHAP0014'&gt;14&lt;/a&gt;, &lt;a href='http://lis.virginia.gov/cgi-bin/legp604.exe?111+ful+CHAP0076'&gt;76&lt;/a&gt;, &lt;a href='http://lis.virginia.gov/cgi-bin/legp604.exe?111+ful+CHAP0372'&gt;372&lt;/a&gt;, &lt;a href='http://lis.virginia.gov/cgi-bin/legp604.exe?111+ful+CHAP0378'&gt;378&lt;/a&gt;, &lt;a href='http://lis.virginia.gov/cgi-bin/legp604.exe?111+ful+CHAP0702'&gt;702&lt;/a&gt;; 2016, c. &lt;a href='http://lis.virginia.gov/cgi-bin/legp604.exe?161+ful+CHAP0181'&gt;181&lt;/a&gt;; 2017, c. &lt;a href='http://lis.virginia.gov/cgi-bin/legp604.exe?171+ful+CHAP0657'&gt;657&lt;/a&gt;.&lt;/p&gt;</t>
  </si>
  <si>
    <t>¬ß 16.1-77.1</t>
  </si>
  <si>
    <t>When general district court may give judgment on forthcoming bond.</t>
  </si>
  <si>
    <t>&lt;p&gt;A general district court may, on motion, after 10 days' notice of the time and place thereof, give judgment on any forthcoming bond taken by a sheriff or other officer upon a fieri facias issued by such court.&lt;/p&gt;&lt;p&gt;Code 1950, ¬ß 8-457; 1977, c. 624; 1983, c. 616; 2007, c. &lt;a href='http://lis.virginia.gov/cgi-bin/legp604.exe?071+ful+CHAP0869'&gt;869&lt;/a&gt;.&lt;/p&gt;</t>
  </si>
  <si>
    <t>¬ß 16.1-77.2</t>
  </si>
  <si>
    <t>Jurisdiction of partition of personal property and proceedings therefor.</t>
  </si>
  <si>
    <t>&lt;p&gt;Every general district court shall have jurisdiction of proceedings for partition of personal property, within the limits as to value and in accordance with the provisions hereinafter contained.&lt;/p&gt;&lt;p&gt;When joint owners of personal property of the value of more than $20 but not more than maximum jurisdictional limits of the court as provided in ¬ß &lt;a href='http://law.lis.virginia.gov/vacode/16.1-77/'&gt;16.1-77&lt;/a&gt; (1) cannot agree upon a partition thereof, any party in interest may compel partition, the proceeding for which shall be commenced by a petition presented to a general district court as prescribed in subsection 5 of ¬ß &lt;a href='http://law.lis.virginia.gov/vacode/8.01-262/'&gt;8.01-262&lt;/a&gt;. A copy of the petition, together with a notice of the time and place the petitioner will ask for a hearing thereon, shall be served on each of the defendants at least 10 days prior to the day of hearing. The court shall hear and decide the matter without the appointment or use of commissioners.&lt;/p&gt;&lt;p&gt;Any party aggrieved by a final judgment rendered by the general district court in any such proceeding shall have an appeal of right to any circuit court of the county or city having jurisdiction of appeals from such general district court, to be perfected within the time, and in all other respects in accordance with the provisions of law concerning appeals from general district courts in other civil cases.&lt;/p&gt;&lt;p&gt;Code 1950, ¬ß 8-703; 1952, c. 252; 1972, c. 368; 1977, c. 624; 1983, c. 616; 2007, c. &lt;a href='http://lis.virginia.gov/cgi-bin/legp604.exe?071+ful+CHAP0869'&gt;869&lt;/a&gt;.&lt;/p&gt;</t>
  </si>
  <si>
    <t>¬ß 16.1-78</t>
  </si>
  <si>
    <t>Judgment by confession not affected.</t>
  </si>
  <si>
    <t>&lt;p&gt;None of the provisions of ¬ß &lt;a href='http://law.lis.virginia.gov/vacode/16.1-77/'&gt;16.1-77&lt;/a&gt; shall affect the right of any person to obtain judgment by confession in any court of record having jurisdiction thereof, or in the clerk's office of any such court, when such right exists under some other statute or act, on any claim for money, property or damages, regardless of the amount of such claim for money or damages or the value of such property.&lt;/p&gt;&lt;p&gt;1956, c. 555.&lt;/p&gt;</t>
  </si>
  <si>
    <t>PROCEDURE IN CIVIL CASES</t>
  </si>
  <si>
    <t>¬ß 16.1-79</t>
  </si>
  <si>
    <t>Actions brought on warrant.</t>
  </si>
  <si>
    <t>&lt;p&gt;A civil action in a general district court may be brought by warrant directed to the sheriff or to any other person authorized to serve process in such county or city, requiring the person against whom the claim is asserted to appear before the court on a certain day, not exceeding sixty days from the date of service thereof, to answer the complaint of the plaintiff set out in the warrant. After the warrant has been issued and delivered for service it shall not be altered, nor any blank filled, except by order of the court.&lt;/p&gt;&lt;p&gt;1956, c. 555; 1991, c. 26.&lt;/p&gt;</t>
  </si>
  <si>
    <t>¬ß 16.1-79.1</t>
  </si>
  <si>
    <t>Electronic filing of civil cases.</t>
  </si>
  <si>
    <t>&lt;p&gt;The general district courts shall accept case data in an electronic format for any civil action filed. The use of the electronic transfer shall be at the option of the plaintiff or the plaintiff's attorney, and if electronic transfer is utilized, the plaintiff or the plaintiff's attorney shall comply with the security and data configuration standards established by the Office of the Executive Secretary of the Supreme Court. If electronic transfer is utilized, the plaintiff or the plaintiff's attorney shall be responsible for filing with the clerk of the general district court the paper copies of any pleading for the proper processing of such civil actions as otherwise required by law, unless the plaintiff or the plaintiff's attorney has established at his expense a system for the filing of a pleading generated through the electronic transfer of data; such system has been authorized by, and meets the filing requirements of, the clerk; and the plaintiff or plaintiff's attorney transmits the process in an electronic format directly with the sheriff as otherwise provided by law. Notwithstanding any electronic transfer, the plaintiff shall remain responsible for payment of any required fees upon case initiation or filing and as otherwise required by law.&lt;/p&gt;&lt;p&gt;2010, cc. &lt;a href='http://lis.virginia.gov/cgi-bin/legp604.exe?101+ful+CHAP0550'&gt;550&lt;/a&gt;, &lt;a href='http://lis.virginia.gov/cgi-bin/legp604.exe?101+ful+CHAP0622'&gt;622&lt;/a&gt;; 2011, c. &lt;a href='http://lis.virginia.gov/cgi-bin/legp604.exe?111+ful+CHAP0766'&gt;766&lt;/a&gt;.&lt;/p&gt;</t>
  </si>
  <si>
    <t>¬ß 16.1-80</t>
  </si>
  <si>
    <t>Service of warrant and return thereof.</t>
  </si>
  <si>
    <t>&lt;p&gt;The officer issuing a warrant shall deliver to the officer to whom it is directed, or to the plaintiff, for service, one or more original warrants and as many copies as there are defendants upon whom it is to be served. Service of the warrant shall be made as provided in Chapter 8 (¬ß &lt;a href='http://law.lis.virginia.gov/vacode/8.01-285/'&gt;8.01-285&lt;/a&gt; et seq.) of Title 8.01, but the warrant must be served not less than five days before the return day. Returns shall be made on the original, or on one or more of them if there be more than one issued, and shall show when, where, how and upon whom service was made. The warrant or warrants with the returns thereon shall be delivered to the court prior to the return day thereof, but if not so delivered may, in the discretion of the judge of the court, be delivered before the court convenes on the return day.&lt;/p&gt;&lt;p&gt;1956, c. 555.&lt;/p&gt;</t>
  </si>
  <si>
    <t>¬ß 16.1-81</t>
  </si>
  <si>
    <t>Actions brought by motion for judgment.</t>
  </si>
  <si>
    <t>&lt;p&gt;A civil action in a general district court may be brought by motion for judgment. Such motion shall be in writing, signed by the plaintiff or his attorney, and shall contain a caption setting forth the name of the court and the title of the action, which shall include the names of all parties and the address of each defendant. It shall state the facts on which the plaintiff relies, and shall be sufficient if it clearly informs the defendant or defendants of the true nature of the claim asserted. The motion shall notify the defendant or defendants of the day on which such motion shall be made, which day shall not be more than sixty days from the date of service of the motion.&lt;/p&gt;&lt;p&gt;1956, c. 555; 1990, c. 762.&lt;/p&gt;</t>
  </si>
  <si>
    <t>¬ß 16.1-81.1</t>
  </si>
  <si>
    <t>Certain corporations; pro se representation.</t>
  </si>
  <si>
    <t>&lt;p&gt;When the amount in controversy in any action at law in a general district court does not exceed the sum of $2,500, exclusive of interest, attorney fees contracted for in the instrument, and costs, a corporate plaintiff or defendant, the stock of which is held by no more than five persons and is not publicly offered or planned to be publicly offered at the time of the litigation, may be represented by an officer of that corporation who shall have all the rights and privileges given an individual to represent, plead, and try a case without an attorney, provided that such officer has the unanimous consent of all the shareholders to do so.&lt;/p&gt;&lt;p&gt;2009, c. &lt;a href='http://lis.virginia.gov/cgi-bin/legp604.exe?091+ful+CHAP0666'&gt;666&lt;/a&gt;.&lt;/p&gt;</t>
  </si>
  <si>
    <t>¬ß 16.1-82</t>
  </si>
  <si>
    <t>Service of motion; return thereon and delivery to the court; how disposed of.</t>
  </si>
  <si>
    <t>&lt;p&gt;The plaintiff shall file with the clerk of the court an original motion for judgment and as many copies as there are defendants upon whom it is to be served, with the proper fees. The original motion and copies thereof shall then be delivered to the sheriff or other person for service. Service of such motion shall be as provided in Chapter 8 (¬ß &lt;a href='http://law.lis.virginia.gov/vacode/8.01-285/'&gt;8.01-285&lt;/a&gt; et seq.) of Title 8.01, but the motion must be served not less than five days before the return day. Returns shall be made on the original motion for judgment and shall show when, where, how and upon whom service was made. The motion or motions with the returns thereon shall be returned by the sheriff or other persons making service to the court within three days of the date service is made. The motion for judgment shall be heard and disposed of by the court in the same manner as if it were a civil warrant. Except as otherwise provided herein, procedure upon such motion for judgment shall conform as nearly as practicable to the procedure in motions for judgment prescribed by Rules of Court for civil actions in courts of record.&lt;/p&gt;&lt;p&gt;1956, c. 555; 1981, c. 576; 1990, c. 943.&lt;/p&gt;</t>
  </si>
  <si>
    <t>¬ß 16.1-83</t>
  </si>
  <si>
    <t>Consent of parties required for trial within five days of service.</t>
  </si>
  <si>
    <t>&lt;p&gt;No trial of a warrant or motion for judgment under this title may be had within five days after service thereof except with the consent of the parties. Proceedings to enforce the rights and privileges conferred by the Virginia Freedom of Information Act (¬ß &lt;a href='http://law.lis.virginia.gov/vacode/2.2-3700/'&gt;2.2-3700&lt;/a&gt; et seq.) shall be conducted within the time limitations specified in ¬ß &lt;a href='http://law.lis.virginia.gov/vacode/2.2-3713/'&gt;2.2-3713&lt;/a&gt;.&lt;/p&gt;&lt;p&gt;1956, c. 555; 1990, c. 217.&lt;/p&gt;</t>
  </si>
  <si>
    <t>¬ß 16.1-83.1</t>
  </si>
  <si>
    <t>Certification of expert witness opinion at time of service of process.</t>
  </si>
  <si>
    <t>&lt;p&gt;Every warrant in debt, counter claim, or third party claim in a medical malpractice action, at the time the plaintiff requests service of process upon a defendant, or requests a defendant to accept service of process, shall be deemed a certification that the plaintiff has obtained from an expert whom the plaintiff reasonably believes would qualify as an expert witness pursuant to subsection A of ¬ß &lt;a href='http://law.lis.virginia.gov/vacode/8.01-581.20/'&gt;8.01-581.20&lt;/a&gt; a written opinion signed by the expert witness that, based upon a reasonable understanding of the facts, the defendant for whom service of process has been requested deviated from the applicable standard of care and the deviation was a proximate cause of the injuries claimed. This certification is not necessary if the plaintiff, in good faith, alleges a medical malpractice action that asserts a theory of liability where expert testimony is unnecessary because the alleged act of negligence clearly lies within the range of the jury's common knowledge and experience.&lt;/p&gt;&lt;p&gt;The certifying expert shall not be required to be an expert witness expected to testify at trial nor shall any defendant be entitled to discover the identity or qualifications of the certifying expert or the nature of the certifying expert opinions. Should the certifying expert be identified as an expert expected to testify at trial, the opinions and bases therefor shall be discoverable pursuant to Rule 4:1 of the Rules of Supreme Court of Virginia with the exception of the expert's status as a certifying expert.&lt;/p&gt;&lt;p&gt;Upon written request of any defendant, the plaintiff shall, within 10 business days after receipt of such request, provide the defendant with a certification form which affirms that the plaintiff had obtained the necessary certifying expert opinion at the time service was requested or affirms that the plaintiff did not need to obtain a certifying expert opinion. The court, upon good cause shown, may conduct an in camera review of the certifying expert opinion obtained by the plaintiff as the court may deem appropriate. If the plaintiff did not obtain a necessary certifying expert opinion at the time the plaintiff requested service of process on a defendant, the court shall impose sanctions according to the provisions of ¬ß &lt;a href='http://law.lis.virginia.gov/vacode/8.01-271.1/'&gt;8.01-271.1&lt;/a&gt; and may dismiss the case with prejudice.&lt;/p&gt;&lt;p&gt;2005, cc. &lt;a href='http://lis.virginia.gov/cgi-bin/legp604.exe?051+ful+CHAP0649'&gt;649&lt;/a&gt;, &lt;a href='http://lis.virginia.gov/cgi-bin/legp604.exe?051+ful+CHAP0692'&gt;692&lt;/a&gt;; 2007, c. &lt;a href='http://lis.virginia.gov/cgi-bin/legp604.exe?071+ful+CHAP0489'&gt;489&lt;/a&gt;; 2013, cc. &lt;a href='http://lis.virginia.gov/cgi-bin/legp604.exe?131+ful+CHAP0065'&gt;65&lt;/a&gt;, &lt;a href='http://lis.virginia.gov/cgi-bin/legp604.exe?131+ful+CHAP0610'&gt;610&lt;/a&gt;.&lt;/p&gt;</t>
  </si>
  <si>
    <t>¬ß 16.1-84</t>
  </si>
  <si>
    <t>When action or proceeding not lost; when matured for hearing.</t>
  </si>
  <si>
    <t>&lt;p&gt;In the event the return day of any civil action or other proceeding is a day on which the court does not sit, such action or proceeding shall not be lost, but shall be deemed matured for hearing or other disposition by the court on the first day thereafter on which the court sits for hearing civil actions.&lt;/p&gt;&lt;p&gt;1956, c. 555; 1958, c. 210.&lt;/p&gt;</t>
  </si>
  <si>
    <t>¬ß 16.1-85</t>
  </si>
  <si>
    <t>What term "warrant" to include.</t>
  </si>
  <si>
    <t>&lt;p&gt;Whenever the word "warrant" is used in any section of the Code or act of assembly relating to civil proceedings, it shall, unless the context or use indicates a different meaning, be construed to mean "warrant or motion for judgment."&lt;/p&gt;&lt;p&gt;1956, c. 555.&lt;/p&gt;</t>
  </si>
  <si>
    <t>¬ß 16.1-86</t>
  </si>
  <si>
    <t>When action deemed brought.</t>
  </si>
  <si>
    <t>&lt;p&gt;A civil action on a warrant in a district court shall be deemed brought when the memorandum required by ¬ß &lt;a href='http://law.lis.virginia.gov/vacode/8.01-290/'&gt;8.01-290&lt;/a&gt; is filed with the clerk, magistrate, or other officer authorized to issue warrants and the required fee is paid. The officer issuing the warrant shall note on the memorandum the date and time it is received by him with the required fee.&lt;/p&gt;&lt;p&gt;A civil action on a motion for judgment as authorized in ¬ß &lt;a href='http://law.lis.virginia.gov/vacode/16.1-81/'&gt;16.1-81&lt;/a&gt; shall be deemed brought on the day on which the motion is filed with the court.&lt;/p&gt;&lt;p&gt;Whenever any other pleading in any civil action is filed in a district court, the clerk or his designee shall stamp or mark the date received and time of filing on the face of such pleading.&lt;/p&gt;&lt;p&gt;1956, c. 555; 1980, c. 739; 1990, c. 109.&lt;/p&gt;</t>
  </si>
  <si>
    <t>¬ß 16.1-86.1</t>
  </si>
  <si>
    <t>&lt;p&gt;Repealed by Acts 1990, c. 109.&lt;/p&gt;</t>
  </si>
  <si>
    <t>¬ß 16.1-87</t>
  </si>
  <si>
    <t>¬ß 16.1-88</t>
  </si>
  <si>
    <t>Procedure when plaintiff sues on sworn claim.</t>
  </si>
  <si>
    <t>&lt;p&gt;If a civil action in a general district court is upon a contract, express or implied, for the payment of money, or unlawful detainer pursuant to ¬ß &lt;a href='http://law.lis.virginia.gov/vacode/55-225/'&gt;55-225&lt;/a&gt; or ¬ß &lt;a href='http://law.lis.virginia.gov/vacode/55-248.31/'&gt;55-248.31&lt;/a&gt; for the payment of money or possession of the premises, or both, or is brought by the Commonwealth or any political subdivision or agency thereof for the collection of taxes or to enforce any other obligation for the payment of money, an affidavit and a copy of the account if there be one and, in actions pursuant to ¬ß &lt;a href='http://law.lis.virginia.gov/vacode/55-225/'&gt;55-225&lt;/a&gt; or ¬ß &lt;a href='http://law.lis.virginia.gov/vacode/55-248.31/'&gt;55-248.31&lt;/a&gt;, proof of required notice may be made and served on the defendant in accordance with ¬ß &lt;a href='http://law.lis.virginia.gov/vacode/8.01-296/'&gt;8.01-296&lt;/a&gt; with the warrant or motion for judgment as provided in ¬ß &lt;a href='http://law.lis.virginia.gov/vacode/8.01-28/'&gt;8.01-28&lt;/a&gt; for actions at law, whereupon the provisions of ¬ß &lt;a href='http://law.lis.virginia.gov/vacode/8.01-28/'&gt;8.01-28&lt;/a&gt; shall be applicable to the further proceedings therein. The affidavit and the account if there is one and proof of appropriate notice may be attached to the warrant or motion, in which event the combined papers shall be served as a single paper.&lt;/p&gt;&lt;p&gt;1956, c. 555; 1973, c. 440; 1991, c. 503.&lt;/p&gt;</t>
  </si>
  <si>
    <t>¬ß 16.1-88.01</t>
  </si>
  <si>
    <t>Counterclaims.</t>
  </si>
  <si>
    <t>&lt;p&gt;In any proceeding before any general district court a defendant may, at his option, at any time before trial, plead in writing as a counterclaim, any cause of action at law for a money judgment in personam, or any matter which would entitle him to relief in equity in the nature of damages, that he has against the plaintiff or all plaintiffs jointly, whether or not it grows out of any transaction mentioned in the warrant or notice of motion for judgment, whether or not it is for liquidated damages, whether or not it is in tort or contract, and whether or not the amount demanded exceeds the amount claimed by the plaintiff in the warrant or notice of motion for judgment; however, no such counterclaim shall be filed or heard when the amount claimed therein exceeds the amount within the jurisdiction of such court.&lt;/p&gt;&lt;p&gt;Upon the request of either party, bills of particulars and grounds of defense may be ordered to ensure a fair trial on the merits of the issue presented. The court may, in its discretion, hear the counterclaim together with the original case, or may order and hold a separate hearing of any cause of action asserted in a counterclaim. In either event, the court shall render such final judgment on the whole case as the law and the evidence require.&lt;/p&gt;&lt;p&gt;Code 1950, ¬ß 8-239.1; 1954, c. 608; 1977, c. 624; 1998, cc. &lt;a href='http://lis.virginia.gov/cgi-bin/legp604.exe?981+ful+CHAP0482'&gt;482&lt;/a&gt;, &lt;a href='http://lis.virginia.gov/cgi-bin/legp604.exe?981+ful+CHAP0495'&gt;495&lt;/a&gt;.&lt;/p&gt;</t>
  </si>
  <si>
    <t>¬ß 16.1-88.02</t>
  </si>
  <si>
    <t>Cross-claims.</t>
  </si>
  <si>
    <t>&lt;p&gt;Subject to the jurisdictional limitations prescribed by law, in any proceeding before a general district court a defendant may, at his option, at any time before trial, plead in writing as a cross-claim any cause of action that he has against one or more defendants growing out of any matter pleaded in the plaintiff's warrant or notice or motion for judgment. The court may order and hold a separate hearing upon any cause of action asserted in a cross-claim.&lt;/p&gt;&lt;p&gt;Code 1950, ¬ß 8-239.2; 1954, c. 608; 1977, c. 624.&lt;/p&gt;</t>
  </si>
  <si>
    <t>¬ß 16.1-88.03</t>
  </si>
  <si>
    <t>Pleadings and other papers by certain parties not represented by attorneys.</t>
  </si>
  <si>
    <t>&lt;p&gt;A. Any corporation, partnership, limited liability company, limited partnership, professional corporation, professional limited liability company, registered limited liability partnership, registered limited liability limited partnership or business trust and the Department of Military Affairs, when the amount claimed in any civil action pursuant to subdivision (1) or (3) of ¬ß &lt;a href='http://law.lis.virginia.gov/vacode/16.1-77/'&gt;16.1-77&lt;/a&gt; does not exceed the jurisdictional amounts authorized in such subsections, exclusive of interest, may prepare, execute, file, and have served on other parties in any proceeding in a general district court a warrant in debt, motion for judgment, warrant in detinue, distress warrant, summons for unlawful detainer, counterclaim, crossclaim, suggestion for summons in garnishment, garnishment summons, writ of possession, writ of fieri facias, interpleader and civil appeal notice without the intervention of an attorney. Such papers may be signed by a corporate officer, a manager of a limited liability company, a general partner of any form of partnership or a trustee of any business trust, or such corporate officer, with the approval of the board of directors, or manager, general partner or trustee may authorize in writing an employee, a person licensed under the provisions of ¬ß &lt;a href='http://law.lis.virginia.gov/vacode/54.1-2106.1/'&gt;54.1-2106.1&lt;/a&gt;, a property manager, or a managing agent of a landlord as defined in ¬ß &lt;a href='http://law.lis.virginia.gov/vacode/55-248.4/'&gt;55-248.4&lt;/a&gt; to sign such papers as the agent of the business entity. Only an agency employee designated in writing by the Adjutant General may sign such papers on behalf of the Department of Military Affairs. However, this section shall not apply to an action under subdivision (1) or (3) of ¬ß &lt;a href='http://law.lis.virginia.gov/vacode/16.1-77/'&gt;16.1-77&lt;/a&gt; which was assigned to a corporation, partnership, limited liability company, limited partnership, professional corporation, professional limited liability company, registered limited liability partnership, registered limited liability limited partnership or business trust, or individual solely for the purpose of enforcing an obligation owed or right inuring to another.&lt;/p&gt;&lt;p&gt;B. Nothing in this section shall allow a nonlawyer to file a bill of particulars or grounds of defense or to argue motions, issue a subpoena, rule to show cause, or capias; file or interrogate at debtor interrogatories; or to file, issue or argue any other paper, pleading or proceeding not set forth in subsection A.&lt;/p&gt;&lt;p&gt;C. The provisions of ¬ß &lt;a href='http://law.lis.virginia.gov/vacode/8.01-271.1/'&gt;8.01-271.1&lt;/a&gt; shall apply to any pleading, motion or other paper filed or made pursuant to this section.&lt;/p&gt;&lt;p&gt;D. Parties not represented by counsel, and who have made an appearance in the case, shall promptly notify in writing the clerk of court wherein the litigation is pending, and any adverse party, of any change in the party's address necessary for accurate mailing or service of any pleadings or notices. In the absence of such notification, a mailing to or service upon a party at the most recent address contained in the court file of the case shall be deemed effective service or other notice.&lt;/p&gt;&lt;p&gt;1990, c. 645; 1992, c. 814; 1993, cc. 473, 478; 2003, cc. &lt;a href='http://lis.virginia.gov/cgi-bin/legp604.exe?031+ful+CHAP0665'&gt;665&lt;/a&gt;, &lt;a href='http://lis.virginia.gov/cgi-bin/legp604.exe?031+ful+CHAP0667'&gt;667&lt;/a&gt;; 2004, cc. &lt;a href='http://lis.virginia.gov/cgi-bin/legp604.exe?041+ful+CHAP0338'&gt;338&lt;/a&gt;, &lt;a href='http://lis.virginia.gov/cgi-bin/legp604.exe?041+ful+CHAP0365'&gt;365&lt;/a&gt;; 2005, c. &lt;a href='http://lis.virginia.gov/cgi-bin/legp604.exe?051+ful+CHAP0136'&gt;136&lt;/a&gt;; 2006, c. &lt;a href='http://lis.virginia.gov/cgi-bin/legp604.exe?061+ful+CHAP0374'&gt;374&lt;/a&gt;; 2017, c. &lt;a href='http://lis.virginia.gov/cgi-bin/legp604.exe?171+ful+CHAP0690'&gt;690&lt;/a&gt;.&lt;/p&gt;</t>
  </si>
  <si>
    <t>¬ß 16.1-88.1</t>
  </si>
  <si>
    <t>&lt;p&gt;Repealed by Acts 1980, c. 183.&lt;/p&gt;</t>
  </si>
  <si>
    <t>¬ß 16.1-88.2</t>
  </si>
  <si>
    <t>Evidence of medical reports or records; testimony of health care provider or custodian of records.</t>
  </si>
  <si>
    <t>&lt;p&gt;In a civil suit tried in a general district court or appealed to the circuit court to recover damages for personal injuries or to resolve any dispute with an insurance company or health care provider, either party may present evidence as to the extent, nature, and treatment of the injury, the examination of the person so injured, and the costs of such treatment and examination by the following:&lt;/p&gt;&lt;p&gt;1. A report from the treating or examining health care provider as defined in ¬ß &lt;a href='http://law.lis.virginia.gov/vacode/8.01-581.1/'&gt;8.01-581.1&lt;/a&gt; or a health care provider licensed outside of the Commonwealth for his treatment of the plaintiff outside of the Commonwealth. Such medical report shall be admitted if the party intending to present evidence by the use of a report gives the opposing party or parties a copy of the report and written notice of such intention 10 days in advance of trial and if attached to such report is a sworn statement of (i) the treating or examining health care provider that (a) the person named therein was treated or examined by such health care provider, (b) the information contained in the report is true and accurate and fully descriptive as to the nature and extent of the injury, and (c) any statement of costs contained in the report is true and accurate or (ii) the custodian of such report that the same is a true and accurate copy of the report; or&lt;/p&gt;&lt;p&gt;2. The records or bills of a hospital or similar medical facility at which the treatment or examination was performed. Such hospital or other medical facility records or bills shall be admitted if (i) the party intending to present evidence by the use of records or bills gives the opposing party or parties a copy of the records or bills and written notice of such intention 10 days in advance of trial and (ii) attached to the records or bills is a sworn statement of the custodian thereof that the same is a true and accurate copy of the records or bills of such hospital or other medical facility.&lt;/p&gt;&lt;p&gt;If, thereafter, the plaintiff or defendant summons the health care provider or custodian making such statement to testify in proper person or by deposition, the court shall determine which party shall pay the fee and costs for such appearance or depositions, or may apportion the same among the parties in such proportions as the ends of justice may require. If such health care provider or custodian is not subject to subpoena for cross-examination in court or by a deposition, then the court shall allow a reasonable opportunity for the party seeking the subpoena for such health care provider or custodian to obtain his testimony as the ends of justice may require. The plaintiff may only present evidence pursuant to this section in circuit court if he has not requested an amount in excess of the ad damnum in the motion for judgment filed in the general district court.&lt;/p&gt;&lt;p&gt;1978, c. 490; 1983, c. 616; 1985, c. 379; 1989, c. 563; 1990, c. 279; 1996, c. &lt;a href='http://lis.virginia.gov/cgi-bin/legp604.exe?961+ful+CHAP0749'&gt;749&lt;/a&gt;; 2005, c. &lt;a href='http://lis.virginia.gov/cgi-bin/legp604.exe?051+ful+CHAP0811'&gt;811&lt;/a&gt;; 2007, cc. &lt;a href='http://lis.virginia.gov/cgi-bin/legp604.exe?071+ful+CHAP0425'&gt;425&lt;/a&gt;, &lt;a href='http://lis.virginia.gov/cgi-bin/legp604.exe?071+ful+CHAP0869'&gt;869&lt;/a&gt;; 2013, cc. &lt;a href='http://lis.virginia.gov/cgi-bin/legp604.exe?131+ful+CHAP0078'&gt;78&lt;/a&gt;, &lt;a href='http://lis.virginia.gov/cgi-bin/legp604.exe?131+ful+CHAP0145'&gt;145&lt;/a&gt;; 2014, cc. &lt;a href='http://lis.virginia.gov/cgi-bin/legp604.exe?141+ful+CHAP0025'&gt;25&lt;/a&gt;, &lt;a href='http://lis.virginia.gov/cgi-bin/legp604.exe?141+ful+CHAP0085'&gt;85&lt;/a&gt;, &lt;a href='http://lis.virginia.gov/cgi-bin/legp604.exe?141+ful+CHAP0446'&gt;446&lt;/a&gt;.&lt;/p&gt;</t>
  </si>
  <si>
    <t>¬ß 16.1-89</t>
  </si>
  <si>
    <t>Subpoena duces tecum; attorney-issued subpoena duces tecum.</t>
  </si>
  <si>
    <t>&lt;p&gt;A judge or clerk of a district court may issue a subpoena duces tecum pursuant to the terms of Rule 4:9A of the Rules of the Supreme Court of Virginia except that such subpoena may be directed to a party to the case as well as to a person who is not a party.&lt;/p&gt;&lt;p&gt;Subpoenas duces tecum for medical records issued by an attorney shall be subject to the provisions of ¬ß¬ß &lt;a href='http://law.lis.virginia.gov/vacode/8.01-413/'&gt;8.01-413&lt;/a&gt; and &lt;a href='http://law.lis.virginia.gov/vacode/32.1-127.1:03/'&gt;32.1-127.1:03&lt;/a&gt; except that no separate fee for issuance shall be imposed.&lt;/p&gt;&lt;p&gt;A subpoena duces tecum may also be issued by an attorney-at-law who is an active member of the Virginia State Bar at the time of issuance, as an officer of the court. Any such subpoena duces tecum shall be on a form approved by the Committee on District Courts, signed by the attorney as if a pleading and shall include the attorney's address. A copy, together with the attorney's certificate of service pursuant to Rule 1:12, shall be mailed or delivered to the clerk's office of the court in which the case is pending on the day of issuance by the attorney. The law governing subpoenas duces tecum issued by a clerk shall apply mutatis mutandis, except that attorneys may not issue subpoenas duces tecum in those cases in which they may not issue a summons as provided in ¬ß &lt;a href='http://law.lis.virginia.gov/vacode/8.01-407/'&gt;8.01-407&lt;/a&gt;. A sheriff shall not be required to serve an attorney-issued subpoena that is not issued at least five business days prior to the date production of evidence is desired. When an attorney-at-law transmits one or more subpoenas duces tecum to a sheriff to be served in his jurisdiction, the provisions in ¬ß &lt;a href='http://law.lis.virginia.gov/vacode/8.01-407/'&gt;8.01-407&lt;/a&gt; regarding such transmittals shall apply.&lt;/p&gt;&lt;p&gt;If the time for compliance with a subpoena duces tecum issued by an attorney is less than 14 days after service of the subpoena, the person to whom it is directed may serve upon the party issuing the subpoena a written objection setting forth any grounds upon which such production, inspection or testing should not be had. If objection is made, the party on whose behalf the subpoena was issued and served shall not be entitled to the requested production, inspection or testing, except pursuant to an order of the court, but may, upon notice to the person to whom the subpoena was directed, move for an order to compel production, inspection or testing. Upon such timely motion, the court may quash, modify or sustain the subpoena.&lt;/p&gt;&lt;p&gt;1956, c. 555; 1979, c. 668; 1984, c. 500; 1986, c. 160; 2000, c. &lt;a href='http://lis.virginia.gov/cgi-bin/legp604.exe?001+ful+CHAP0813'&gt;813&lt;/a&gt;; 2004, c. &lt;a href='http://lis.virginia.gov/cgi-bin/legp604.exe?041+ful+CHAP0335'&gt;335&lt;/a&gt;.&lt;/p&gt;</t>
  </si>
  <si>
    <t>¬ß 16.1-90</t>
  </si>
  <si>
    <t>Recognizance upon continuation of case.</t>
  </si>
  <si>
    <t>&lt;p&gt;Judges of courts not of record may, upon the continuance of any case, require the witnesses or any of them, to enter into recognizance in such penalty as the judge may deem proper, either with or without security, for their appearance at a subsequent date to give evidence in the case, such recognizance to conform to the requirements of ¬ß¬ß &lt;a href='http://law.lis.virginia.gov/vacode/19.2-135/'&gt;19.2-135&lt;/a&gt; through &lt;a href='http://law.lis.virginia.gov/vacode/19.2-137/'&gt;19.2-137&lt;/a&gt; for taking recognizance of witnesses.&lt;/p&gt;&lt;p&gt;1956, c. 555; 1960, c. 372.&lt;/p&gt;</t>
  </si>
  <si>
    <t>¬ß 16.1-91</t>
  </si>
  <si>
    <t>&lt;p&gt;Repealed by Acts 1984, c. 25.&lt;/p&gt;</t>
  </si>
  <si>
    <t>¬ß 16.1-91.1</t>
  </si>
  <si>
    <t>Costs to be included in judgment on forthcoming bond.</t>
  </si>
  <si>
    <t>&lt;p&gt;The judge of a general district court, on giving judgment on a forthcoming bond, shall include in the costs of the judgment the clerk's fee as stated in subdivision A 21 of ¬ß &lt;a href='http://law.lis.virginia.gov/vacode/17.1-275/'&gt;17.1-275&lt;/a&gt;; and the clerk shall not receive any fee or reward for any service he is required to perform by the provisions of ¬ß &lt;a href='http://law.lis.virginia.gov/vacode/8.01-529/'&gt;8.01-529&lt;/a&gt;, except that specified in subdivision A 21 of ¬ß &lt;a href='http://law.lis.virginia.gov/vacode/17.1-275/'&gt;17.1-275&lt;/a&gt;.&lt;/p&gt;&lt;p&gt;Code 1950, ¬ß 8-460; 1962, c. 10; 1977, c. 624.&lt;/p&gt;</t>
  </si>
  <si>
    <t>¬ß 16.1-91.2</t>
  </si>
  <si>
    <t>Judge to keep record of judgment on forthcoming bond; how to endorse execution.</t>
  </si>
  <si>
    <t>&lt;p&gt;The judge of the general district court, rendering a judgment under the provisions of Chapter 19 (¬ß &lt;a href='http://law.lis.virginia.gov/vacode/8.01-526/'&gt;8.01-526&lt;/a&gt; et seq.) of Title 8.01, shall keep a record thereof in the same manner as he is required by law in other cases. He shall not stay execution upon such judgment, and shall endorse on any fieri facias issued thereon "no security is to be taken."&lt;/p&gt;&lt;p&gt;Code 1950, ¬ß 8-461; 1962, c. 10; 1977, c. 624.&lt;/p&gt;</t>
  </si>
  <si>
    <t>¬ß 16.1-92</t>
  </si>
  <si>
    <t>&lt;p&gt;Repealed by Acts 2007, c. &lt;a href='http://lis.virginia.gov/cgi-bin/legp604.exe?071+ful+CHAP0869'&gt;869&lt;/a&gt;, cl. 2.&lt;/p&gt;</t>
  </si>
  <si>
    <t>¬ß 16.1-93</t>
  </si>
  <si>
    <t>Principles applicable to trial of cases.</t>
  </si>
  <si>
    <t>&lt;p&gt;Every action or other proceeding in a court not of record shall be tried according to the principles of law and equity, and when the same conflict the principles of equity shall prevail. No warrant, motion or other pleading shall be dismissed by reason of a mere defect, irregularity or omission in the proceedings or in the form of the pleadings when the same may be corrected by an order of the court. The court may direct such proceedings and enter such orders as may be necessary to correct any such defects, irregularities and omissions, and to bring about a trial of the merits of the controversy and promote substantial justice to all parties. The court may make such provisions as to costs and continuances as may be just.&lt;/p&gt;&lt;p&gt;1956, c. 555.&lt;/p&gt;</t>
  </si>
  <si>
    <t>¬ß 16.1-93.1</t>
  </si>
  <si>
    <t>Use of telephonic communication systems or electronic video and audio communication systems to conduct hearing.</t>
  </si>
  <si>
    <t>&lt;p&gt;Notwithstanding any other provision of law, in any proceeding under this chapter in which a party or witness is incarcerated or when otherwise authorized by the court, the court may, in its discretion, conduct any hearing using a telephonic communication system or an electronic audio and video communication system to provide for the appearance of any parties and witnesses. Any electronic audio and video communication system used to conduct such a hearing shall meet the standards set forth in subsection B of ¬ß &lt;a href='http://law.lis.virginia.gov/vacode/19.2-3.1/'&gt;19.2-3.1&lt;/a&gt;.&lt;/p&gt;&lt;p&gt;2001, c. &lt;a href='http://lis.virginia.gov/cgi-bin/legp604.exe?011+ful+CHAP0513'&gt;513&lt;/a&gt;.&lt;/p&gt;</t>
  </si>
  <si>
    <t>¬ß 16.1-94</t>
  </si>
  <si>
    <t>Judgment to be noted on papers; formal orders may be entered.</t>
  </si>
  <si>
    <t>&lt;p&gt;Whenever a judgment is rendered in a court not of record the judgment shall be entered on the warrant, motion for judgment, counterclaim, cross-claim or other pleading and signed by the judge, or the signature of the judge may be affixed by a facsimile stamp, in which event the judge shall initial a notation of the judgment made on the warrant or other paper. If the action is on a note, bond or other written obligation, the date and amount of the judgment rendered shall be noted thereon, to which notation the judge or clerk shall affix his name or his initials. Nothing in this section shall be construed to prevent the judge from entering a formal order in any case in which he deems such order to be appropriate, including but not limited to settlement and installment orders endorsed by counsel, or to affect the validity of any formal order so entered. If such action is on a lease for the recovery of rent or possession of property this section shall not operate to require marking of such lease unless the judge deems such marking necessary.&lt;/p&gt;&lt;p&gt;1956, c. 555; 1962, c. 361; 2004, c. &lt;a href='http://lis.virginia.gov/cgi-bin/legp604.exe?041+ful+CHAP0341'&gt;341&lt;/a&gt;.&lt;/p&gt;</t>
  </si>
  <si>
    <t>¬ß 16.1-94.01</t>
  </si>
  <si>
    <t>When and how satisfaction entered on judgment.</t>
  </si>
  <si>
    <t>&lt;p&gt;A. When satisfaction of any judgment rendered in a court not of record is made, the judgment creditor shall by himself, or his agent or attorney, give written notice of such satisfaction, within 30 days of receipt, to the clerk of the court in which the judgment was rendered. Such notice shall include the docket number, the names of the parties, and the date of the judgment. The clerk of the court shall then mark the judgment satisfied. For any money judgment marked as satisfied pursuant to this section, nothing herein shall satisfy an unexecuted order of possession entered pursuant to ¬ß &lt;a href='http://law.lis.virginia.gov/vacode/8.01-126/'&gt;8.01-126&lt;/a&gt;.&lt;/p&gt;&lt;p&gt;B. If the judgment creditor fails to comply with subsection A, the judgment debtor, his heirs or personal representatives, may, on motion, after 10 days' notice thereof to the judgment creditor, or his assignee, his personal representative, or his agent or attorney, apply to the court in which the judgment was rendered to have the judgment marked satisfied. Upon proof that the judgment has been satisfied, the clerk shall mark the judgment satisfied. If the judgment creditor or his legal representatives cannot be reasonably located, the notice may be published and posted as an order of publication is required to be published and posted under ¬ß¬ß &lt;a href='http://law.lis.virginia.gov/vacode/8.01-316/'&gt;8.01-316&lt;/a&gt; and &lt;a href='http://law.lis.virginia.gov/vacode/8.01-317/'&gt;8.01-317&lt;/a&gt;.&lt;/p&gt;&lt;p&gt;C. The cost of such proceedings, including reasonable attorney fees and the cost of publication, may be ordered to be paid by the judgment creditor.&lt;/p&gt;&lt;p&gt;1999, c. &lt;a href='http://lis.virginia.gov/cgi-bin/legp604.exe?991+ful+CHAP0370'&gt;370&lt;/a&gt;; 2015, c. &lt;a href='http://lis.virginia.gov/cgi-bin/legp604.exe?151+ful+CHAP0547'&gt;547&lt;/a&gt;; 2017, c. &lt;a href='http://lis.virginia.gov/cgi-bin/legp604.exe?171+ful+CHAP0481'&gt;481&lt;/a&gt;.&lt;/p&gt;</t>
  </si>
  <si>
    <t>¬ß 16.1-94.1</t>
  </si>
  <si>
    <t>Limitations on enforcement of district court judgments.</t>
  </si>
  <si>
    <t>&lt;p&gt;For judgments entered in a general district court on or after January 1, 1985, no execution shall be issued or action brought on such judgment, including a judgment in favor of the Commonwealth, after ten years from the date of such judgment except as provided in ¬ß &lt;a href='http://law.lis.virginia.gov/vacode/16.1-69.55/'&gt;16.1-69.55&lt;/a&gt; B 4.&lt;/p&gt;&lt;p&gt;1983, c. 499.&lt;/p&gt;</t>
  </si>
  <si>
    <t>¬ß 16.1-95</t>
  </si>
  <si>
    <t>Abstract of judgment.</t>
  </si>
  <si>
    <t>&lt;p&gt;At any time while the papers in any case in which a judgment has been rendered by a general district court are retained by the court, the judge or clerk of the court shall certify and deliver an abstract of the judgment to any person interested therein. In the absence of any such judge or clerk, or in the event of a vacancy in the office of such judge or clerk, such abstract of judgment may be made and certified by the substitute judge or clerk, if there be one, or by any other judge of a general district court in such county or city.&lt;/p&gt;&lt;p&gt;1956, c. 555; 1983, c. 499.&lt;/p&gt;</t>
  </si>
  <si>
    <t>¬ß 16.1-96</t>
  </si>
  <si>
    <t>What abstract to contain.</t>
  </si>
  <si>
    <t>&lt;p&gt;An abstract of a judgment rendered in a court not of record shall contain the information required by ¬ß &lt;a href='http://law.lis.virginia.gov/vacode/8.01-449/'&gt;8.01-449&lt;/a&gt; for entry in the judgment dockets of courts of record, except that it shall not be necessary to include any information as to executions which have been issued thereon.&lt;/p&gt;&lt;p&gt;1956, c. 555.&lt;/p&gt;</t>
  </si>
  <si>
    <t>¬ß 16.1-97</t>
  </si>
  <si>
    <t>&lt;p&gt;Repealed by Acts 1987, c. 98.&lt;/p&gt;</t>
  </si>
  <si>
    <t>¬ß 16.1-97.1</t>
  </si>
  <si>
    <t>When a new trial is granted.</t>
  </si>
  <si>
    <t>&lt;p&gt;A. No new trial may be granted from any judgment in a district court unless a motion by one of the parties is made within thirty days after the date of judgment, not including the date of entry of such judgment. The motion for new trial shall be heard by the judge who rendered the judgment, but if the judge is not in office, is absent from the jurisdiction, or is otherwise unavailable to hear the motion for new trial, such motion may be heard by a judge of that district court.&lt;/p&gt;&lt;p&gt;B. A hearing shall be held by the court, as provided herein, and the court shall rule on any such motions not later than forty-five days after the date of judgment, not including the date of entry of such judgment. Nothing contained in this section shall operate to alter the granting of a new trial by the court pursuant to ¬ß &lt;a href='http://law.lis.virginia.gov/vacode/8.01-428/'&gt;8.01-428&lt;/a&gt;, or to alter the requirements for appeal from any judgment of any district court as otherwise provided by law.&lt;/p&gt;&lt;p&gt;1987, c. 98; 1988, c. 506.&lt;/p&gt;</t>
  </si>
  <si>
    <t>¬ß 16.1-98</t>
  </si>
  <si>
    <t>Fieri facias or writ of possession on judgment.</t>
  </si>
  <si>
    <t>&lt;p&gt;Upon a judgment being rendered in a general district court a writ of fieri facias or a writ of possession shall be issued thereon only upon request of the judgment creditor, his assignee or his attorney. When the judgment is for personal property and the defendant is not given the option under ¬ß &lt;a href='http://law.lis.virginia.gov/vacode/8.01-121/'&gt;8.01-121&lt;/a&gt; to pay the amount of the judgment or surrender the property, the plaintiff may, at his option, have a writ of possession for the specific property and a writ of fieri facias for the damages or profits and costs, and if the writ of possession prove ineffectual he may have a writ of fieri facias for the alternate value. The judge or clerk shall write or stamp upon the docket of the court, or upon the original warrant or motion, the issuing of each such writ and the date of issuance.&lt;/p&gt;&lt;p&gt;1956, c. 555; 1968, c. 260; 1974, c. 666; 1977, c. 624; 1983, c. 499.&lt;/p&gt;</t>
  </si>
  <si>
    <t>¬ß 16.1-99</t>
  </si>
  <si>
    <t>When and where executions returnable; to whom directed.</t>
  </si>
  <si>
    <t>&lt;p&gt;A writ of fieri facias or a writ of possession issued from a general district court shall be made returnable within 90 days to the court from which it was issued, except that a writ of fieri facias issued in the instance of a wage garnishment shall be returnable not more than 180 days after the date of issuance. If, after the return day of the writ and the completion of any garnishment, interrogatory or other proceeding in connection therewith, the papers in the case have been returned to a circuit court, then the writ and other papers in connection with such proceeding shall likewise be returned to the circuit court and filed with the papers in the case. A writ of fieri facias may be directed to the sheriff of any county or to the sergeant or constable of any corporation.&lt;/p&gt;&lt;p&gt;1956, c. 555; 1979, c. 45; 2003, c. &lt;a href='http://lis.virginia.gov/cgi-bin/legp604.exe?031+ful+CHAP0234'&gt;234&lt;/a&gt;.&lt;/p&gt;</t>
  </si>
  <si>
    <t>¬ß 16.1-100</t>
  </si>
  <si>
    <t>Additional executions; by whom issued.</t>
  </si>
  <si>
    <t>&lt;p&gt;Subject to the limitations prescribed in Chapter 17 (¬ß &lt;a href='http://law.lis.virginia.gov/vacode/8.01-426/'&gt;8.01-426&lt;/a&gt; et seq.) of Title 8.01, additional executions may be issued as provided in ¬ß &lt;a href='http://law.lis.virginia.gov/vacode/8.01-475/'&gt;8.01-475&lt;/a&gt;. Such executions shall be issued by the judge or clerk of the general district court and shall be returned to the court in which such papers are held on the return day of the execution.&lt;/p&gt;&lt;p&gt;1956, c. 555; 1983, c. 499.&lt;/p&gt;</t>
  </si>
  <si>
    <t>¬ß 16.1-101</t>
  </si>
  <si>
    <t>Proceedings against officer failing to make or making improper return.</t>
  </si>
  <si>
    <t>&lt;p&gt;If an officer fail to make due return of any execution issued from a court not of record, he may, on motion of the plaintiff and after ten days' notice, be fined from time to time by the judge of such court in an amount not less than five nor more than twenty dollars for each offense. And if an officer make such return upon an execution issued from a court not of record as would, on a motion against the officer, authorize judgment to be entered against him for all or any part of the amount of such execution if the execution had issued from a court of record, the creditor on whose behalf such execution issued, or his personal representative, may, on a motion before the judge of such court after like notice obtain such judgment against the officer, his sureties and others as could be given by a court of record if the execution had issued therefrom. Section &lt;a href='http://law.lis.virginia.gov/vacode/16.1-106/'&gt;16.1-106&lt;/a&gt; with respect to appeals in civil actions shall apply to such judgment. Notwithstanding the provisions of this section any such officer may be proceeded against as provided in Chapter 16 (¬ß &lt;a href='http://law.lis.virginia.gov/vacode/15.2-1600/'&gt;15.2-1600&lt;/a&gt; et seq.) of Title 15.2, or a motion for judgment may be brought as authorized in ¬ß &lt;a href='http://law.lis.virginia.gov/vacode/8.01-227/'&gt;8.01-227&lt;/a&gt;.&lt;/p&gt;&lt;p&gt;1956, c. 555.&lt;/p&gt;</t>
  </si>
  <si>
    <t>¬ß 16.1-102</t>
  </si>
  <si>
    <t>Officers and sureties liable for money collected after return day.</t>
  </si>
  <si>
    <t>&lt;p&gt;If, after the return day of an execution issued on a judgment rendered by a court not of record, an officer shall collect money or take possession of property under such execution, he and his sureties shall be liable for such money or property in like manner as if it had been collected or taken before the return day.&lt;/p&gt;&lt;p&gt;1956, c. 555.&lt;/p&gt;</t>
  </si>
  <si>
    <t>¬ß 16.1-103</t>
  </si>
  <si>
    <t>Proceedings by interrogatories.</t>
  </si>
  <si>
    <t>&lt;p&gt;Whenever a fieri facias has been issued upon a judgment rendered in a general district court the judge or clerk of the court may issue the summons provided for in ¬ß &lt;a href='http://law.lis.virginia.gov/vacode/8.01-506/'&gt;8.01-506&lt;/a&gt;. In such case the judge of the general district court shall have all of the powers and authority respecting interrogatories conferred by ¬ß¬ß &lt;a href='http://law.lis.virginia.gov/vacode/8.01-506/'&gt;8.01-506&lt;/a&gt; to &lt;a href='http://law.lis.virginia.gov/vacode/8.01-510/'&gt;8.01-510&lt;/a&gt; upon any court or judge mentioned therein. The commissioner before whom any person is required to appear by such summons shall have the same powers and authority as if such summons had been issued under ¬ß &lt;a href='http://law.lis.virginia.gov/vacode/8.01-506/'&gt;8.01-506&lt;/a&gt;. All interrogatories, answers, reports and other proceedings under such summons, and also all money, evidences of indebtedness and other security in the hands of an officer which are directed by any section of Chapter 18 (¬ß &lt;a href='http://law.lis.virginia.gov/vacode/8.01-466/'&gt;8.01-466&lt;/a&gt; et seq.) of Title 8.01 to be returned or delivered to such court or judge, or to the clerk's office of such court, shall, when the summons was issued by a judge of a general district court be returned or delivered in like manner to the court from which the summons issued.&lt;/p&gt;&lt;p&gt;From any order of the judge of the general district court which involves the disposition of any money or property exceeding the sum of fifty dollars in value, exclusive of interest, there shall be an appeal in the same manner and upon the same conditions as in appeals from judgments rendered in civil matters in general district courts.&lt;/p&gt;&lt;p&gt;1956, c. 555; 1978, c. 66; 1983, c. 499.&lt;/p&gt;</t>
  </si>
  <si>
    <t>¬ß 16.1-104</t>
  </si>
  <si>
    <t>¬ß 16.1-105</t>
  </si>
  <si>
    <t>Attachments.</t>
  </si>
  <si>
    <t>&lt;p&gt;The proceedings on any attachment brought in a court not of record shall conform to the provisions of Chapter 20 (¬ß &lt;a href='http://law.lis.virginia.gov/vacode/8.01-533/'&gt;8.01-533&lt;/a&gt; et seq.) of Title 8.01, but if an attachment is returned executed and the defendant has not been served with a copy thereof, and the amount claimed in the attachment does not exceed $500, exclusive of interest and any attorney's fees contracted for in the instrument, the judge or clerk of the court, upon affidavit in conformity with ¬ß¬ß &lt;a href='http://law.lis.virginia.gov/vacode/8.01-316/'&gt;8.01-316&lt;/a&gt; and &lt;a href='http://law.lis.virginia.gov/vacode/8.01-317/'&gt;8.01-317&lt;/a&gt;, shall forthwith cause a copy of the attachment to be posted at the front door of the courthouse of the county or the front door of the courtroom of the city or town wherein the attachment was issued, and shall file a certificate of the fact with the papers in the case, and, in addition to such posting, the plaintiff in the attachment or his attorney shall give to the judge or his clerk the last known address or place of abode of the defendant, verified by affidavit, and the judge or clerk shall forthwith mail a copy of the attachment to the defendant at his last known address or place of abode, or if the defendant be a corporation, at its last known address. The mailing of the copy as herein required shall be certified by the judge or clerk in writing, and such certification shall be filed with the papers in the case. Fifteen days after the copy of the attachment has been posted and a copy thereof mailed as herein required, the court may hear and decide the attachment. If the amount claimed in the attachment is more than $500, exclusive of interest and any attorney's fees contracted for in the instrument, an order of publication shall be entered and published and other proceedings had in accordance with the provisions of ¬ß¬ß &lt;a href='http://law.lis.virginia.gov/vacode/8.01-316/'&gt;8.01-316&lt;/a&gt;, &lt;a href='http://law.lis.virginia.gov/vacode/8.01-317/'&gt;8.01-317&lt;/a&gt;, &lt;a href='http://law.lis.virginia.gov/vacode/8.01-318/'&gt;8.01-318&lt;/a&gt;, and &lt;a href='http://law.lis.virginia.gov/vacode/8.01-320/'&gt;8.01-320&lt;/a&gt;. Personal service on a nonresident defendant out of this Commonwealth as provided in ¬ß &lt;a href='http://law.lis.virginia.gov/vacode/8.01-320/'&gt;8.01-320&lt;/a&gt; shall have the same effect, and no other, as an order of publication duly executed or the posting and mailing of a copy of the attachment as provided herein.&lt;/p&gt;&lt;p&gt;If any such attachment is levied on real estate, the court shall not take cognizance of the case, but the same shall be forthwith removed to a court of record having jurisdiction of other actions removed therefrom, to be further proceeded with in such court of record as if the attachment had originated therein.&lt;/p&gt;&lt;p&gt;1956, c. 555; 2010, c. &lt;a href='http://lis.virginia.gov/cgi-bin/legp604.exe?101+ful+CHAP0343'&gt;343&lt;/a&gt;.&lt;/p&gt;</t>
  </si>
  <si>
    <t>¬ß 16.1-106</t>
  </si>
  <si>
    <t>Appeals from courts not of record in civil cases.</t>
  </si>
  <si>
    <t>&lt;p&gt;From any order entered or judgment rendered in a court not of record in a civil case in which the matter in controversy is of greater value than $20, exclusive of interest, any attorney fees contracted for in the instrument, and costs, or when the case involves the constitutionality or validity of a statute of the Commonwealth, or of an ordinance or bylaw of a municipal corporation, or of the enforcement of rights and privileges conferred by the Virginia Freedom of Information Act (¬ß &lt;a href='http://law.lis.virginia.gov/vacode/2.2-3700/'&gt;2.2-3700&lt;/a&gt; et seq.), or of a protective order pursuant to ¬ß &lt;a href='http://law.lis.virginia.gov/vacode/19.2-152.10/'&gt;19.2-152.10&lt;/a&gt;, or of an action filed by a condominium unit owners' association or unit owner pursuant to ¬ß &lt;a href='http://law.lis.virginia.gov/vacode/55-79.80:2/'&gt;55-79.80:2&lt;/a&gt;, or of an action filed by a property owners' association or lot owner pursuant to ¬ß &lt;a href='http://law.lis.virginia.gov/vacode/55-513/'&gt;55-513&lt;/a&gt;, there shall be an appeal of right, if taken within 10 days after such order or judgment, to a court of record. Such appeal shall be to a court of record having jurisdiction within the territory of the court from which the appeal is taken and shall be heard de novo.&lt;/p&gt;&lt;p&gt;The court from which an appeal is sought may refuse to suspend the execution of a judgment that refuses, grants, modifies, or dissolves an injunction in a case brought pursuant to ¬ß &lt;a href='http://law.lis.virginia.gov/vacode/2.2-3713/'&gt;2.2-3713&lt;/a&gt; of the Virginia Freedom of Information Act. A protective order issued pursuant to ¬ß &lt;a href='http://law.lis.virginia.gov/vacode/19.2-152.10/'&gt;19.2-152.10&lt;/a&gt;, including a protective order required by ¬ß &lt;a href='http://law.lis.virginia.gov/vacode/18.2-60.4/'&gt;18.2-60.4&lt;/a&gt;, shall remain in effect upon petition for or the pendency of an appeal or writ of error unless ordered suspended by the judge of a circuit court or so directed in a writ of supersedeas by the Court of Appeals or the Supreme Court.&lt;/p&gt;&lt;p&gt;1956, c. 555; 1977, c. 624; 1990, c. 217; 1997, c. &lt;a href='http://lis.virginia.gov/cgi-bin/legp604.exe?971+ful+CHAP0831'&gt;831&lt;/a&gt;; 2009, c. &lt;a href='http://lis.virginia.gov/cgi-bin/legp604.exe?091+ful+CHAP0729'&gt;729&lt;/a&gt;; 2013, cc. &lt;a href='http://lis.virginia.gov/cgi-bin/legp604.exe?131+ful+CHAP0073'&gt;73&lt;/a&gt;, &lt;a href='http://lis.virginia.gov/cgi-bin/legp604.exe?131+ful+CHAP0097'&gt;97&lt;/a&gt;; 2014, c. &lt;a href='http://lis.virginia.gov/cgi-bin/legp604.exe?141+ful+CHAP0784'&gt;784&lt;/a&gt;; 2015, c. &lt;a href='http://lis.virginia.gov/cgi-bin/legp604.exe?151+ful+CHAP0714'&gt;714&lt;/a&gt;.&lt;/p&gt;</t>
  </si>
  <si>
    <t>¬ß 16.1-106.1</t>
  </si>
  <si>
    <t>Withdrawal of appeal in civil cases.</t>
  </si>
  <si>
    <t>&lt;p&gt;A. A party who has appealed a final judgment or order rendered by a general district court or a juvenile and domestic relations district court in a civil case may seek to withdraw that appeal at any time.&lt;/p&gt;&lt;p&gt;1. If the appeal has not been perfected by posting a required appeal bond or paying required costs, or within 10 days after entry of the judgment or order when no appeal bond or costs are required to perfect the appeal, the appeal may be withdrawn by filing in the district court that entered the judgment or order and serving, in person or by first-class mail, on all parties or their counsel a written notice of intent to withdraw the appeal. When the appeal is withdrawn in the district court, the judgment or order of the district court shall have the same effect as if no appeal had been noted.&lt;/p&gt;&lt;p&gt;2. After the appeal is perfected by posting a required appeal bond or paying required costs, or after 10 days have elapsed since the entry of the judgment or order when no appeal bond or costs are required to perfect the appeal, an appealing party may request that the appeal be withdrawn by filing in the circuit court and serving, in person or by first-class mail, on all parties or their counsel a written notice of intent to withdraw the appeal.&lt;/p&gt;&lt;p&gt;B. Upon receipt of a notice of intent to withdraw an appeal filed in the circuit court, any party to the appeal, or the circuit court on its own motion, may give notice of a hearing, which shall be scheduled no later than the date set by the circuit court for trial of the appeal. Unless the hearing is scheduled at the time previously set for trial of the appeal, notice of the hearing shall be given, in person or by first-class mail, to all parties or their counsel, any non-party who has posted an appeal bond, and, when appropriate, the Department of Social Services, Division of Child Support Enforcement.&lt;/p&gt;&lt;p&gt;C. At the hearing, the circuit court shall determine whether any party objects to the proposed withdrawal. A party may object to the withdrawal of an appeal by filing in the circuit court and serving, in person or by first-class mail, on all parties or their counsel a written notice of objection to withdrawal of the appeal. If such a written objection is filed and served within a reasonable period after service of the notice of intent to withdraw the appeal, upon a showing of good cause by the party objecting to the withdrawal of the appeal, the circuit court may decline to permit the withdrawal of the appeal. If no such written objection is timely filed, the appeal shall be deemed to be withdrawn and, subject to subsections E and F, the circuit court shall enter an order disposing of the case in accordance with the judgment or order entered in the district court.&lt;/p&gt;&lt;p&gt;D. If a party who has appealed a judgment or order of a district court fails to appear in circuit court either at the time for setting the appeal for trial or on the trial date, the circuit court may, upon the motion of any party, enter an order treating the appeal as withdrawn and disposing of the case in accordance with this section. If no party appears for trial, the court may deem the appeal to be withdrawn without a motion and enter an order disposing of the case in accordance with this section.&lt;/p&gt;&lt;p&gt;E. Upon the withdrawal of an appeal from a general district court, the circuit court shall, upon request of a party who did not appeal the judgment or order, determine whether, as a result of the appeal, a party has a right to additional relief in the circuit court which has accrued since the appeal was noted, including but not limited to attorneys' fees provided for by contract or statute. Subject to any rights of a surety pursuant to ¬ß &lt;a href='http://law.lis.virginia.gov/vacode/16.1-110/'&gt;16.1-110&lt;/a&gt;, the circuit court shall also order its clerk to disburse any cash bond posted to perfect the appeal as follows:&lt;/p&gt;&lt;p&gt;1. First, to the clerk of the court to cover taxable costs in the circuit court as provided by statute;&lt;/p&gt;&lt;p&gt;2. Second, to the prevailing party in an amount sufficient to satisfy any judgment or order entered in the general district court and any additional relief granted by the circuit court; and&lt;/p&gt;&lt;p&gt;3. Third, the balance, if any, to the person who posted the bond in the general district court.&lt;/p&gt;&lt;p&gt;In addition, the circuit court shall enter such order as may be appropriate to conclude all matters arising out of the appeal from the general district court.&lt;/p&gt;&lt;p&gt;F. Upon the withdrawal of an appeal from a juvenile and domestic relations district court, the circuit court shall, upon request of a party who did not appeal the judgment or order, determine whether, as a result of the appeal, a party has a right to additional relief in the circuit court which has accrued since the appeal was noted, including but not limited to attorneys' fees provided for by contract or statute. Subject to any rights of a surety pursuant to ¬ß &lt;a href='http://law.lis.virginia.gov/vacode/16.1-110/'&gt;16.1-110&lt;/a&gt;, the circuit court shall also order its clerk to disburse any cash bond posted to perfect the appeal as follows:&lt;/p&gt;&lt;p&gt;1. First, to the clerk of the court to cover taxable costs in the circuit court as provided by statute;&lt;/p&gt;&lt;p&gt;2. Second, to the prevailing party in an amount sufficient to satisfy any judgment or order entered in the juvenile and domestic relations district court and any additional relief granted by the circuit court; and&lt;/p&gt;&lt;p&gt;3. Third, the balance, if any, to the person who posted the bond in the juvenile and domestic relations district court.&lt;/p&gt;&lt;p&gt;In addition, the circuit court shall enter such order as may be appropriate to conclude all matters arising out of the petition or motion filed in the juvenile and domestic relations district court and the appeal in circuit court, consistent with the judgment or order entered in the juvenile and domestic relations district court, as modified by the grant of any additional relief by the circuit court pursuant to this subsection. Unless the circuit court orders that the case remain in the circuit court, the case shall be remanded to the juvenile and domestic relations district court for purposes of enforcement and future modification and shall be subject to all the requirements of ¬ß &lt;a href='http://law.lis.virginia.gov/vacode/16.1-297/'&gt;16.1-297&lt;/a&gt;.&lt;/p&gt;&lt;p&gt;2008, c. &lt;a href='http://lis.virginia.gov/cgi-bin/legp604.exe?081+ful+CHAP0706'&gt;706&lt;/a&gt;.&lt;/p&gt;</t>
  </si>
  <si>
    <t>¬ß 16.1-107</t>
  </si>
  <si>
    <t>Requirements for appeal.</t>
  </si>
  <si>
    <t>&lt;p&gt;No appeal shall be allowed unless and until the party applying for the same or someone for him shall give bond, in an amount and with sufficient surety approved by the judge or by his clerk if there is one, or in an amount sufficient to satisfy the judgment of the court in which it was rendered. Either such amount shall include the award of attorney fees, if any. Such bond shall be posted within 30 days from the date of judgment, except for an appeal from the judgment of a general district court on an unlawful detainer pursuant to ¬ß &lt;a href='http://law.lis.virginia.gov/vacode/8.01-129/'&gt;8.01-129&lt;/a&gt;. However, no appeal bond shall be required of a plaintiff in a civil case where the defendant has not asserted a counterclaim, the Commonwealth or when an appeal is proper to protect the estate of a decedent, an infant, a convict, or an insane person, or the interest of a county, city, town or transportation district created pursuant to the Transportation District Act of 1964 (¬ß &lt;a href='http://law.lis.virginia.gov/vacode/33.2-1900/'&gt;33.2-1900&lt;/a&gt; et seq.) of Title 33.2. No appeal bond shall be required of a defendant with indemnity coverage through a policy of liability insurance sufficient to satisfy the judgment if the defendant's insurer provides a written irrevocable confirmation of coverage in the amount of the judgment. If defendant's insurer does not provide a written irrevocable confirmation of coverage in the amount of the judgment then an appeal bond will be required. In all civil cases, except trespass, ejectment, unlawful detainer against a former owner based upon a foreclosure against that owner, or any action involving the recovering rents, no indigent person shall be required to post an appeal bond. In cases of unlawful detainer against a former owner based upon a foreclosure against that owner, a person who has been determined to be indigent pursuant to the guidelines set forth in ¬ß &lt;a href='http://law.lis.virginia.gov/vacode/19.2-159/'&gt;19.2-159&lt;/a&gt; shall post an appeal bond within 30 days from the date of judgment.&lt;/p&gt;&lt;p&gt;If such bond is furnished by or on behalf of any party against whom judgment has been rendered for money or property or both, the bond shall be conditioned for the performance and satisfaction of such judgment or order as may be entered against such party on appeal, and for the payment of all costs and damages which may be awarded against him in the appellate court. If the appeal is by a party against whom there is no recovery except for costs, the bond shall be conditioned for the payment of such costs and damages as may be awarded against him on the appeal.&lt;/p&gt;&lt;p&gt;In addition to the foregoing, any party applying for appeal shall, within 30 days from the date of the judgment, pay to the clerk of the court from which the appeal is taken the amount of the writ tax of the court to which the appeal is taken and costs as required by subdivision A 13 of ¬ß &lt;a href='http://law.lis.virginia.gov/vacode/17.1-275/'&gt;17.1-275&lt;/a&gt;, including all fees for service of process of the notice of appeal in the circuit court pursuant to ¬ß &lt;a href='http://law.lis.virginia.gov/vacode/16.1-112/'&gt;16.1-112&lt;/a&gt;.&lt;/p&gt;&lt;p&gt;1956, c. 555; 1972, c. 585; 1978, c. 501; 1992, c. 565; 1993, c. 970; 1998, c. &lt;a href='http://lis.virginia.gov/cgi-bin/legp604.exe?981+ful+CHAP0266'&gt;266&lt;/a&gt;; 2004, c. &lt;a href='http://lis.virginia.gov/cgi-bin/legp604.exe?041+ful+CHAP0366'&gt;366&lt;/a&gt;; 2006, c. &lt;a href='http://lis.virginia.gov/cgi-bin/legp604.exe?061+ful+CHAP0116'&gt;116&lt;/a&gt;; 2007, c. &lt;a href='http://lis.virginia.gov/cgi-bin/legp604.exe?071+ful+CHAP0869'&gt;869&lt;/a&gt;; 2008, c. &lt;a href='http://lis.virginia.gov/cgi-bin/legp604.exe?081+ful+CHAP0706'&gt;706&lt;/a&gt;; 2010, c. &lt;a href='http://lis.virginia.gov/cgi-bin/legp604.exe?101+ful+CHAP0267'&gt;267&lt;/a&gt;; 2011, c. &lt;a href='http://lis.virginia.gov/cgi-bin/legp604.exe?111+ful+CHAP0058'&gt;58&lt;/a&gt;; 2017, c. &lt;a href='http://lis.virginia.gov/cgi-bin/legp604.exe?171+ful+CHAP0657'&gt;657&lt;/a&gt;.&lt;/p&gt;</t>
  </si>
  <si>
    <t>¬ß 16.1-108</t>
  </si>
  <si>
    <t>Deposit of money in lieu of bond.</t>
  </si>
  <si>
    <t>&lt;p&gt;In lieu of giving bond with surety as provided in this article, any party appealing from the judgment or order of the court may deposit with the judge or clerk thereof, who shall issue his official receipt therefor, such sum of money as the judge or clerk may estimate to be sufficient to discharge any judgment or order which may be entered by the court of record on the trial of the appeal to secure the appeal bond. The money so deposited shall be transmitted in cash, by check of the court, surety bond, or bank check, or by draft from the escrow account of the appealing party's attorney to the clerk of the court to which the appeal is taken, who shall likewise issue his official receipt therefor.&lt;/p&gt;&lt;p&gt;1956, c. 555; 1975, c. 227; 1988, c. 698; 2007, c. &lt;a href='http://lis.virginia.gov/cgi-bin/legp604.exe?071+ful+CHAP0131'&gt;131&lt;/a&gt;.&lt;/p&gt;</t>
  </si>
  <si>
    <t>¬ß 16.1-109</t>
  </si>
  <si>
    <t>Appellate court may require new or additional security.</t>
  </si>
  <si>
    <t>&lt;p&gt;A. The court to which the appeal is taken may on motion for good cause shown, after reasonable notice to the appellant, require the appellant to give new or additional security, and if such security be not given within the time prescribed by the appellate court the appeal shall be dismissed with costs, and the judgment or order of the court from which the appeal was taken shall remain in effect and the appellate court shall award execution thereon, with costs, against the appellant and his surety.&lt;/p&gt;&lt;p&gt;B. When a bond or other security is required by law to be posted or given in connection with an appeal or removal from a district court, and there is either (i) a defect in such bond or other security as a result of an error of the district court, or (ii) the district court erroneously failed to require the bond or other security, and the defect or failure is discovered prior to sending the case to the circuit court, the district court shall order that the appellant or applicant for removal cure such defect or failure within a period not longer than the initial period of time for posting the bond or giving the security. If the error or failure is discovered after the case has been sent to the circuit court, the circuit court shall return the case to the district court for the district court to order the appellant or applicant for removal to cure the defect or post the required bond or give the required security within a period of time not longer than the initial period of time for posting the bond or giving the security for removal. Failure to comply with such order shall result in the disallowance of the appeal or denial of the application for removal.&lt;/p&gt;&lt;p&gt;1956, c. 555; 2007, c. &lt;a href='http://lis.virginia.gov/cgi-bin/legp604.exe?071+ful+CHAP0464'&gt;464&lt;/a&gt;.&lt;/p&gt;</t>
  </si>
  <si>
    <t>¬ß 16.1-110</t>
  </si>
  <si>
    <t>Bankruptcy of appellant does not release surety.</t>
  </si>
  <si>
    <t>&lt;p&gt;No surety in any appeal bond given by the appellant shall be released by the appellant's being adjudicated a bankrupt at any time subsequent to the judgment rendered in the court not of record, but such surety shall be entitled to make any defense on the trial of the appeal that the appellant could have made, except the defense of bankruptcy.&lt;/p&gt;&lt;p&gt;1956, c. 555.&lt;/p&gt;</t>
  </si>
  <si>
    <t>¬ß 16.1-111</t>
  </si>
  <si>
    <t>Court to which appeal sent.</t>
  </si>
  <si>
    <t>&lt;p&gt;The party taking an appeal may, when there is more than one court having jurisdiction, direct to which of such courts the appeal shall be sent for trial, but in the absence of such directions the judge or clerk shall send the same to any court having jurisdiction.&lt;/p&gt;&lt;p&gt;1956, c. 555.&lt;/p&gt;</t>
  </si>
  <si>
    <t>¬ß 16.1-112</t>
  </si>
  <si>
    <t>All papers transmitted to appellate court; further proceedings.</t>
  </si>
  <si>
    <t>&lt;p&gt;The judge or clerk of any court from which an appeal is taken under this article shall promptly transmit to the clerk of the appellate court the case papers, which shall include the original warrant or warrants or other notices or pleadings with the judgment endorsed thereon, together with all pleadings, exhibits, and other papers filed in the trial of the case. The required bond, and, if applicable, the money deposited to secure such bond and the writ tax and costs paid pursuant to ¬ß &lt;a href='/vacode/16.1-107/'&gt;16.1-107&lt;/a&gt; shall also be submitted, along with the fees for service of process of the notice of appeal in the circuit court. Upon receipt of the foregoing by the clerk of the appellate court, the case shall then be docketed.&lt;/p&gt;&lt;p&gt;When such case has been docketed, the clerk of such appellate court shall by writing to be served, as provided in ¬ß¬ß &lt;a href='/vacode/8.01-288/'&gt;8.01-288&lt;/a&gt;, &lt;a href='/vacode/8.01-293/'&gt;8.01-293&lt;/a&gt;, &lt;a href='/vacode/8.01-296/'&gt;8.01-296&lt;/a&gt;, and &lt;a href='/vacode/8.01-325/'&gt;8.01-325&lt;/a&gt;, or by certified mail, with certified delivery receipt requested, notify the appellee, or by regular mail to his attorney, that such an appeal has been docketed in his office, provided that upon affidavit by the appellant or his agent in conformity with ¬ß &lt;a href='/vacode/8.01-316/'&gt;8.01-316&lt;/a&gt; being filed with the clerk, the clerk shall post such notice at the front door of his courtroom and shall mail a copy thereof to the appellee at his last known address or place of abode or to his attorney, and he shall file a certificate of such posting and mailing with the papers in the case. No such appeal shall be heard unless it appears that the appellee or his attorney has had such notice, or that such certificate has been filed, 10 days before the date fixed for trial, or has in person or by attorney waived such notice.&lt;/p&gt;&lt;p&gt;1956, c. 555; 1958, c. 211; 1972, c. 585; 1984, c. 108; 1988, c. 698; 2004, c. &lt;a href='http://lis.virginia.gov/cgi-bin/legp604.exe?041+ful+CHAP0366'&gt;366&lt;/a&gt;; 2016, c. &lt;a href='http://lis.virginia.gov/cgi-bin/legp604.exe?161+ful+CHAP0612'&gt;612&lt;/a&gt;; 2018, cc. &lt;a href='http://lis.virginia.gov/cgi-bin/legp604.exe?181+ful+CHAP0032'&gt;32&lt;/a&gt;, &lt;a href='http://lis.virginia.gov/cgi-bin/legp604.exe?181+ful+CHAP0134'&gt;134&lt;/a&gt;.&lt;/p&gt;</t>
  </si>
  <si>
    <t>¬ß 16.1-113</t>
  </si>
  <si>
    <t>How appeals tried.</t>
  </si>
  <si>
    <t>&lt;p&gt;Every such appeal shall be tried by the court in a summary way, or, if the amount in controversy exceeds fifty dollars, by a jury if either party requires it. All legal evidence produced by either party shall be heard, whether or not it was produced before the court from which the appeal is taken. If judgment is recovered by the appellee, execution shall issue against the principal and his surety, jointly or separately, for the amount of the judgment, including interests and costs, with damages on the aggregate at the rate of ten percent annually, from the date of that judgment until payment, and for the costs of the appeal; and the execution shall be endorsed "No security is to be taken." If the decision is reversed, the party substantially prevailing shall recover his costs and the order or judgment shall be made or given as ought to have been made or given by the judge of the court from which the appeal was taken. When the appeal is from an order or judgment under ¬ß¬ß &lt;a href='http://law.lis.virginia.gov/vacode/16.1-119/'&gt;16.1-119&lt;/a&gt; through &lt;a href='http://law.lis.virginia.gov/vacode/16.1-121/'&gt;16.1-121&lt;/a&gt;, the court shall enter such judgment respecting the property, the expense of keeping it, and any injury done to it, as may be equitable among the parties.&lt;/p&gt;&lt;p&gt;1956, c. 555; 1980, c. 129; 1984, c. 38; 1988, c. 337.&lt;/p&gt;</t>
  </si>
  <si>
    <t>¬ß 16.1-114</t>
  </si>
  <si>
    <t>¬ß 16.1-114.1</t>
  </si>
  <si>
    <t>Principles applicable in trial of appeals; defective or irregular warrants or motions.</t>
  </si>
  <si>
    <t>&lt;p&gt;Actions or proceedings appealed from district courts shall be tried according to the principles of law and equity, and when the same conflict the principles of equity shall prevail. No warrant, motion or other pleading shall be dismissed by reason of a mere defect, irregularity or omission in the proceedings in the district court, or in the form of any such pleading, when the same may be corrected by a proper order of the court of record. In any such case the court of record shall retain the same, with full power to direct all necessary amendments, to enter orders and direct proceedings to correct such defects, irregularities and omissions, to promote substantial justice to all parties, and to bring about a trial of the merits of the controversy. In any case where an appeal is taken by a defendant the circuit court may direct amendments to increase the amount of the claim above the jurisdictional amount set forth in ¬ß &lt;a href='http://law.lis.virginia.gov/vacode/16.1-77/'&gt;16.1-77&lt;/a&gt;. This section shall be liberally construed, to the end that justice is not delayed or denied by reason of errors in the pleadings or in the form of the proceedings.&lt;/p&gt;&lt;p&gt;1986, c. 45; 1997, c. &lt;a href='http://lis.virginia.gov/cgi-bin/legp604.exe?971+ful+CHAP0753'&gt;753&lt;/a&gt;; 2007, c. &lt;a href='http://lis.virginia.gov/cgi-bin/legp604.exe?071+ful+CHAP0869'&gt;869&lt;/a&gt;.&lt;/p&gt;</t>
  </si>
  <si>
    <t>¬ß 16.1-115</t>
  </si>
  <si>
    <t>&lt;p&gt;Repealed by Acts 1986, c. 45.&lt;/p&gt;</t>
  </si>
  <si>
    <t>¬ß 16.1-116</t>
  </si>
  <si>
    <t>Issuance of executions and abstracts and proceedings by interrogatories after papers returned to circuit court.</t>
  </si>
  <si>
    <t>&lt;p&gt;When a judgment has been rendered in a civil action in a general district court and the papers in the action have been returned to the clerk of the circuit court for filing and preserving, executions upon and abstracts of the judgment may be issued by the clerk of such circuit court within the periods permitted under ¬ß &lt;a href='http://law.lis.virginia.gov/vacode/8.01-251/'&gt;8.01-251&lt;/a&gt;, provided that such judgment has been duly entered in the judgment lien docket book of such court. However, for a period of two years from the date of any such judgment, the judge or clerk of the general district court may also issue executions upon and abstracts of the judgment. In addition, proceedings by interrogatories may be had in the circuit court as if the judgment had been rendered by that court.&lt;/p&gt;&lt;p&gt;1956, c. 555; 1962, c. 444; 1983, c. 499.&lt;/p&gt;</t>
  </si>
  <si>
    <t>¬ß 16.1-117</t>
  </si>
  <si>
    <t>When papers in civil cases in certain municipal courts may be destroyed.</t>
  </si>
  <si>
    <t>&lt;p&gt;The clerk of any municipal court in which papers are filed and preserved under ¬ß &lt;a href='http://law.lis.virginia.gov/vacode/16.1-69.55/'&gt;16.1-69.55&lt;/a&gt; may destroy the files, papers and records connected with any civil case in such court, if:&lt;/p&gt;&lt;p&gt;(1) Such case was dismissed without any adjudication of the merits of the controversy, and the final order entered was one of dismissal and six months have elapsed from the date of such dismissal; or&lt;/p&gt;&lt;p&gt;(2) Judgment was entered in such case but the right to issue an execution or bring a scire facias or an action on such judgment is barred by ¬ß &lt;a href='http://law.lis.virginia.gov/vacode/8.01-251/'&gt;8.01-251&lt;/a&gt;; and&lt;/p&gt;&lt;p&gt;(3) The destruction of such papers is authorized and directed by an order of the judge of the court in which they are filed and preserved, which order may refer to such papers by any one or more of the above classifications, or to any group or kind of cases embraced therein, without express reference to any particular case.&lt;/p&gt;&lt;p&gt;1956, c. 555.&lt;/p&gt;</t>
  </si>
  <si>
    <t>¬ß 16.1-118</t>
  </si>
  <si>
    <t>When papers in civil cases returned to courts of record may be destroyed.</t>
  </si>
  <si>
    <t>&lt;p&gt;The clerk of any court of record to whose office papers in civil cases in the district court have been returned for indexing and preserving under ¬ß &lt;a href='http://law.lis.virginia.gov/vacode/16.1-69.55/'&gt;16.1-69.55&lt;/a&gt; may destroy the files, papers and records connected with any such civil case, if:&lt;/p&gt;&lt;p&gt;(1) Such case was dismissed without any adjudication of the merits of the controversy, and the final order entered was one of dismissal and one year has elapsed from the date of such dismissal; or&lt;/p&gt;&lt;p&gt;(2) Judgment was entered in such case but twenty years have elapsed since entry of such judgment and a motion to extend the period for enforcement of judgment has not been brought prior to the expiration of twenty years from the date such judgment was entered; or&lt;/p&gt;&lt;p&gt;(3) No service of the warrant or motion or other process or summons was had on any defendant and one year has elapsed from the date of such process or summons; and&lt;/p&gt;&lt;p&gt;(4) The destruction of such papers is authorized and directed by an order of the judge of the court in which they are preserved, which order may refer to such papers by any one or more of the above classifications, or to any group or kind of cases embraced therein, without express reference to any particular case.&lt;/p&gt;&lt;p&gt;1956, c. 555; 1962, c. 444; 1972, c. 491; 1977, c. 169; 1982, c. 153.&lt;/p&gt;</t>
  </si>
  <si>
    <t>¬ß 16.1-118.1</t>
  </si>
  <si>
    <t>Destruction of papers in civil cases in certain district courts.</t>
  </si>
  <si>
    <t>&lt;p&gt;In Henrico County or Montgomery County, the clerk of any district court in which papers are filed and preserved under ¬ß &lt;a href='http://law.lis.virginia.gov/vacode/16.1-69.55/'&gt;16.1-69.55&lt;/a&gt; may destroy the files, papers and records connected with any civil case in such court, if:&lt;/p&gt;&lt;p&gt;(1) Such case was dismissed without any adjudication of the merits of the controversy, and the final order entered was one of dismissal and one year has elapsed from the date of such dismissal; or&lt;/p&gt;&lt;p&gt;(2) Judgment was entered in such case but the right to issue an execution or bring a motion to extend the period for enforcing a judgment or an action on such judgment is barred by ¬ß &lt;a href='http://law.lis.virginia.gov/vacode/8.01-251/'&gt;8.01-251&lt;/a&gt;; or&lt;/p&gt;&lt;p&gt;(3) No service of the warrant or motion or other process or summons was had on any defendant and one year has elapsed from the date of such process or summons; and&lt;/p&gt;&lt;p&gt;(4) The destruction of such papers is authorized and directed by an order of the judge of the court in which they are preserved, which order may refer to such papers by any one or more of the above classifications, or to any group or kind of cases embraced therein, without express reference to any particular case; and&lt;/p&gt;&lt;p&gt;(5) The audit has been made for the period to which the files, papers and records are applicable.&lt;/p&gt;&lt;p&gt;1966, c. 404; 1973, c. 143; 1977, c. 169; 1982, c. 153; 2007, c. &lt;a href='http://lis.virginia.gov/cgi-bin/legp604.exe?071+ful+CHAP0813'&gt;813&lt;/a&gt;.&lt;/p&gt;</t>
  </si>
  <si>
    <t>TRYING TITLE TO PROPERTY LEVIED ON UNDER DISTRESS OR EXECUTION</t>
  </si>
  <si>
    <t>¬ß 16.1-119</t>
  </si>
  <si>
    <t>Proceedings to try title to property levied on under distress or execution.</t>
  </si>
  <si>
    <t>&lt;p&gt;When an execution on a judgment of a general district court, or a warrant of distress, is levied on property, or when a lien is acquired on money or other personal estate by virtue of ¬ß &lt;a href='http://law.lis.virginia.gov/vacode/8.01-501/'&gt;8.01-501&lt;/a&gt; and some person other than the party against whom the process issued claims such property, money or other personal estate, or some part thereof, either the claimant, the officer having such process, or the party who had the same issued may apply to the general district court of the county or city wherein the property, money or other personal estate may be to try the claim of the party so claiming the same or some part thereof, provided that the property, money or other personal estate does not exceed the maximum jurisdictional limit of the court as provided in ¬ß &lt;a href='http://law.lis.virginia.gov/vacode/16.1-77/'&gt;16.1-77&lt;/a&gt; (1).&lt;/p&gt;&lt;p&gt;1956, c. 555; 1978, c. 42; 1986, c. 27.&lt;/p&gt;</t>
  </si>
  <si>
    <t>¬ß 16.1-120</t>
  </si>
  <si>
    <t>Summons in such case.</t>
  </si>
  <si>
    <t>&lt;p&gt;If the party making such application shall make and file an affidavit that to the best of his belief such property, money or other personal estate so claimed by such third party is not of greater value than the maximum jurisdictional limits of the court as provided by ¬ß &lt;a href='http://law.lis.virginia.gov/vacode/16.1-77/'&gt;16.1-77&lt;/a&gt; (1), the judge or clerk of the court shall issue a summons directed to the sheriff of his county or city, as the case may be, requiring him to summon both the creditor and the debtor to appear and show cause why such property, money or other personal estate, or any part thereof, should not be discharged from levy or lien of such execution or distress warrant. A copy of such summons shall be served upon the claimant of the property, money or other personal estate, unless the summons is sued out at his instance. The summons shall be made returnable not less than five days after date of its issuance, and if an earlier day shall have been fixed for the sale of the property, or for the return of any process subjecting such money or other personal estate to a final disposition, the judge shall make and endorse on the summons an order requiring the postponement of the sale, or the hearing to be had on such process, until after the return day of the summons.&lt;/p&gt;&lt;p&gt;1956, c. 555; 1978, c. 42; 1983, c. 616.&lt;/p&gt;</t>
  </si>
  <si>
    <t>¬ß 16.1-121</t>
  </si>
  <si>
    <t>Order after hearing.</t>
  </si>
  <si>
    <t>&lt;p&gt;After hearing the parties or such of them as may attend after being summoned, and such witnesses as may be introduced by either party, the judge shall order the officer, or the possessor of any money or other personal estate, to deliver the same to the claimant, if he be of opinion that the same belongs to the claimant; but if he be of opinion that the property, money or other personal estate, or any part thereof, belongs to the person against whom the execution or warrant of distress issued, he shall order the officer who levied on the same to sell the property so liable, to satisfy the execution or warrant of distress; or when there is money or other personal estate in the possession of a bailee or garnishee, he shall order the bailee or garnishee, as the case may be, to make delivery to the execution creditor of all such money or other personal estate so found to belong to the execution debtor, or so much thereof as may be necessary to satisfy the execution; and he may give such judgment respecting the property, the expense of keeping it, any injury done by it, and for the costs, as may be just and equitable among the parties.&lt;/p&gt;&lt;p&gt;1956, c. 555.&lt;/p&gt;</t>
  </si>
  <si>
    <t>¬ß 16.1-122</t>
  </si>
  <si>
    <t>Appeal.</t>
  </si>
  <si>
    <t>&lt;p&gt;If the property or money claimed in any such proceeding is more than $50 in value, an appeal of right may be had to the judgment or order of the court as provided in ¬ß &lt;a href='http://law.lis.virginia.gov/vacode/16.1-106/'&gt;16.1-106&lt;/a&gt;.&lt;/p&gt;&lt;p&gt;1956, c. 555; 1978, c. 42; 1986, c. 25; 1998, cc. &lt;a href='http://lis.virginia.gov/cgi-bin/legp604.exe?981+ful+CHAP0482'&gt;482&lt;/a&gt;, &lt;a href='http://lis.virginia.gov/cgi-bin/legp604.exe?981+ful+CHAP0495'&gt;495&lt;/a&gt;; 2002, c. &lt;a href='http://lis.virginia.gov/cgi-bin/legp604.exe?021+ful+CHAP0645'&gt;645&lt;/a&gt;; 2007, c. &lt;a href='http://lis.virginia.gov/cgi-bin/legp604.exe?071+ful+CHAP0869'&gt;869&lt;/a&gt;.&lt;/p&gt;</t>
  </si>
  <si>
    <t>SMALL CLAIMS COURT</t>
  </si>
  <si>
    <t>¬ß 16.1-122.1</t>
  </si>
  <si>
    <t>Small claims court; designated.</t>
  </si>
  <si>
    <t>&lt;p&gt;On or before July 1, 1999, each general district court shall establish, using existing facilities, a small claims division to be designated a small claims court.&lt;/p&gt;&lt;p&gt;Such courts shall not have jurisdiction over suits against the Commonwealth under the Virginia Tort Claims Act (¬ß &lt;a href='http://law.lis.virginia.gov/vacode/8.01-195.1/'&gt;8.01-195.1&lt;/a&gt; et seq.) or suits against any officer or employee of the Commonwealth for claims arising out of the performance of their official duties or responsibilities.&lt;/p&gt;&lt;p&gt;1988, c. 799; 1989, c. 451; 1990, c. 564; 1994, c. &lt;a href='http://lis.virginia.gov/cgi-bin/legp604.exe?941+ful+CHAP0576'&gt;576&lt;/a&gt;; 1995, c. &lt;a href='http://lis.virginia.gov/cgi-bin/legp604.exe?951+ful+CHAP0589'&gt;589&lt;/a&gt;; 1998, cc. &lt;a href='http://lis.virginia.gov/cgi-bin/legp604.exe?981+ful+CHAP0656'&gt;656&lt;/a&gt;, &lt;a href='http://lis.virginia.gov/cgi-bin/legp604.exe?981+ful+CHAP0779'&gt;779&lt;/a&gt;.&lt;/p&gt;</t>
  </si>
  <si>
    <t>¬ß 16.1-122.2</t>
  </si>
  <si>
    <t>Jurisdiction.</t>
  </si>
  <si>
    <t>&lt;p&gt;Notwithstanding any provision of law to the contrary, the small claims court shall have jurisdiction, concurrent with that of the general district court, over the civil action specified in ¬ß &lt;a href='http://law.lis.virginia.gov/vacode/16.1-77/'&gt;16.1-77&lt;/a&gt; (1) when the amount claimed does not exceed $5,000, exclusive of interest.&lt;/p&gt;&lt;p&gt;1988, c. 799; 2002, c. &lt;a href='http://lis.virginia.gov/cgi-bin/legp604.exe?021+ful+CHAP0704'&gt;704&lt;/a&gt;; 2006, c. &lt;a href='http://lis.virginia.gov/cgi-bin/legp604.exe?061+ful+CHAP0141'&gt;141&lt;/a&gt;.&lt;/p&gt;</t>
  </si>
  <si>
    <t>¬ß 16.1-122.3</t>
  </si>
  <si>
    <t>Actions; how commenced; notice; continuances; pleadings.</t>
  </si>
  <si>
    <t>&lt;p&gt;A. Actions in the small claims court shall be commenced by the filing of a small claims civil warrant by a plaintiff.&lt;/p&gt;&lt;p&gt;B. At the time of filing a small claims civil warrant, the plaintiff shall pay to the clerk a required fee, which will be taxed as costs in the case. The plaintiff may be afforded the opportunity to receive preprinted information promulgated by the Committee on District Courts explaining the small claims court, including but not limited to information on case preparation, courtroom procedures, methods of collection, removal rights and appeals. The plaintiff shall select a time for the hearing which shall be held at least five days after service of the warrant. Such time shall be subject to concurrence by the clerk's office. The chief judge may limit the number of cases any one person may set for trial on any one date.&lt;/p&gt;&lt;p&gt;C. Upon the filing of the small claims civil warrant in small claims court, the court shall cause notice of process to be served upon the defendant. Notice of process shall consist of a copy of the warrant and shall be served by the method used in general district court. If applicable, the defendant shall be served with a copy of the preprinted information identified in subsection B of this section attached to the copy of the civil warrant.&lt;/p&gt;&lt;p&gt;D. All forms required by this article shall be prescribed by the Supreme Court of Virginia.&lt;/p&gt;&lt;p&gt;E. The trial shall be conducted on the first return date. However, by consent of all parties or upon order of the court, the time for trial may be changed from the time set for the first return. A continuance shall be granted to either the plaintiff or defendant only upon good cause shown.&lt;/p&gt;&lt;p&gt;F. There shall be no pleadings in small claims court actions other than the warrant and answer, grounds of defense and counterclaims not to exceed $5,000.&lt;/p&gt;&lt;p&gt;1988, c. 799; 1990, c. 564; 2002, c. &lt;a href='http://lis.virginia.gov/cgi-bin/legp604.exe?021+ful+CHAP0704'&gt;704&lt;/a&gt;; 2006, c. &lt;a href='http://lis.virginia.gov/cgi-bin/legp604.exe?061+ful+CHAP0141'&gt;141&lt;/a&gt;.&lt;/p&gt;</t>
  </si>
  <si>
    <t>¬ß 16.1-122.4</t>
  </si>
  <si>
    <t>Representation and removal; rights of parties.</t>
  </si>
  <si>
    <t>&lt;p&gt;A. All parties shall be represented by themselves in actions before the small claims court except as follows:&lt;/p&gt;&lt;p&gt;1. A corporate or partnership plaintiff or defendant may be represented by an owner, a general partner, an officer or an employee of that corporation or partnership who shall have all the rights and privileges given an individual to represent, plead and try a case without an attorney. An attorney may serve in this capacity if he is appearing pro se, but he may not serve in a representative capacity.&lt;/p&gt;&lt;p&gt;2. A plaintiff or defendant who, in the judge's opinion, is unable to understand or participate on his own behalf in the hearing may be represented by a friend or relative if the representative is familiar with the facts of the case and is not an attorney.&lt;/p&gt;&lt;p&gt;B. A defendant shall have the right to remove the case to the general district court at any point preceding the handing down of the decision by the judge and may be represented by an attorney for that purpose.&lt;/p&gt;&lt;p&gt;1988, c. 799; 1997, c. &lt;a href='http://lis.virginia.gov/cgi-bin/legp604.exe?971+ful+CHAP0243'&gt;243&lt;/a&gt;; 2001, c. &lt;a href='http://lis.virginia.gov/cgi-bin/legp604.exe?011+ful+CHAP0074'&gt;74&lt;/a&gt;.&lt;/p&gt;</t>
  </si>
  <si>
    <t>¬ß 16.1-122.5</t>
  </si>
  <si>
    <t>Informal hearings; rules of evidence suspended.</t>
  </si>
  <si>
    <t>&lt;p&gt;In trials before the small claims court, witnesses shall be sworn. The general district court judge shall conduct the trial in an informal manner so as to do substantial justice between the parties. The judge shall have the discretion to admit all evidence which may be of probative value although not in accordance with formal rules of practice, procedure, pleading or evidence, except that privileged communications shall not be admissible. The object of such trials shall be to determine the rights of the litigants on the merits and to dispense expeditious justice between the parties.&lt;/p&gt;&lt;p&gt;1988, c. 799.&lt;/p&gt;</t>
  </si>
  <si>
    <t>¬ß 16.1-122.6</t>
  </si>
  <si>
    <t>Judgment and collection.</t>
  </si>
  <si>
    <t>&lt;p&gt;The small claims court shall follow the procedures of the general district court in judgment and collection.&lt;/p&gt;&lt;p&gt;1988, c. 799.&lt;/p&gt;</t>
  </si>
  <si>
    <t>¬ß 16.1-122.7</t>
  </si>
  <si>
    <t>Appeals.</t>
  </si>
  <si>
    <t>&lt;p&gt;Appeals from the small claims court shall be as in other cases from the general district court.&lt;/p&gt;&lt;p&gt;1988, c. 799.&lt;/p&gt;</t>
  </si>
  <si>
    <t>JURISDICTION AND PROCEDURE IN CRIMINAL MATTERS</t>
  </si>
  <si>
    <t>JURISDICTION IN CRIMINAL MATTERS</t>
  </si>
  <si>
    <t>¬ß 16.1-123</t>
  </si>
  <si>
    <t>&lt;p&gt;Repealed by Acts 1984, c. 506.&lt;/p&gt;</t>
  </si>
  <si>
    <t>¬ß 16.1-123.1</t>
  </si>
  <si>
    <t>Criminal and traffic jurisdiction of general district courts.</t>
  </si>
  <si>
    <t>&lt;p&gt;1. Each general district court shall have, within the county, including the towns within such county, or city for which it is established, exclusive original jurisdiction for the trial of:&lt;/p&gt;&lt;p&gt;a. All offenses against the ordinances, laws and bylaws of such county, including the towns within such county, or city or of any service district within such county or city, except a city ordinance enacted pursuant to ¬ß¬ß &lt;a href='http://law.lis.virginia.gov/vacode/18.2-372/'&gt;18.2-372&lt;/a&gt; through &lt;a href='http://law.lis.virginia.gov/vacode/18.2-391.1/'&gt;18.2-391.1&lt;/a&gt;. All offenses against the ordinances of a service district shall be prosecuted in the name of such service district;&lt;/p&gt;&lt;p&gt;b. All other misdemeanors and traffic infractions arising in such county, including the towns in such county, or city.&lt;/p&gt;&lt;p&gt;2. Each general district court which is established within a city shall also have:&lt;/p&gt;&lt;p&gt;a. Concurrent jurisdiction with the circuit court of such city for all violations of state revenue and election laws; and&lt;/p&gt;&lt;p&gt;b. Exclusive original jurisdiction, except as otherwise provided by general law or the city charter, within the area extending for one mile beyond the corporate limits thereof, for the trial of all offenses against the ordinances, laws and bylaws of the city.&lt;/p&gt;&lt;p&gt;3. If a city lying within a county has no general district court provided by city charter or under general law, then the general district court of the county within which such city lies shall have the same jurisdiction in such city as a general district court established for a city would have.&lt;/p&gt;&lt;p&gt;4. Each general district court shall have such other jurisdiction, exclusive or concurrent, as may be conferred on such court by general law or by provisions of the charter of the city for which the court was established.&lt;/p&gt;&lt;p&gt;5. Nothing herein shall affect the jurisdiction conferred on the juvenile and domestic relations district court by Chapter 11 (¬ß &lt;a href='http://law.lis.virginia.gov/vacode/16.1-226/'&gt;16.1-226&lt;/a&gt; et seq.) of this title.&lt;/p&gt;&lt;p&gt;1984, c. 506.&lt;/p&gt;</t>
  </si>
  <si>
    <t>¬ß¬ß 16.1-124, 16.1-125</t>
  </si>
  <si>
    <t>¬ß 16.1-126</t>
  </si>
  <si>
    <t>Certain courts of record may try misdemeanors; procedure.</t>
  </si>
  <si>
    <t>&lt;p&gt;Notwithstanding the provisions of this chapter, the circuit court of any county or city having criminal jurisdiction, shall have jurisdiction to try any person for any misdemeanor for which a presentment or indictment is brought in or for which an information is filed; or such court may certify the presentment, indictment or information for trial to the court not of record which would otherwise have jurisdiction of the offense; in which event the presentment, indictment or information shall be in lieu of any warrant, petition or other pleading which might otherwise be required by law.&lt;/p&gt;&lt;p&gt;1956, c. 555.&lt;/p&gt;</t>
  </si>
  <si>
    <t>¬ß 16.1-127</t>
  </si>
  <si>
    <t>Courts may conduct preliminary examinations.</t>
  </si>
  <si>
    <t>&lt;p&gt;In addition to the power and authority conferred by this chapter on courts not of record having criminal jurisdiction, each such court shall have power to conduct preliminary examinations of persons charged with crime within its jurisdiction in the manner prescribed in Chapter 7 (¬ß &lt;a href='http://law.lis.virginia.gov/vacode/19.2-71/'&gt;19.2-71&lt;/a&gt; et seq.) of Title 19.2.&lt;/p&gt;&lt;p&gt;1956, c. 555; 1960, c. 362.&lt;/p&gt;</t>
  </si>
  <si>
    <t>¬ß 16.1-128</t>
  </si>
  <si>
    <t>Exception when jurisdiction in State Corporation Commission.</t>
  </si>
  <si>
    <t>&lt;p&gt;Nothing in this chapter shall be held to confer upon courts not of record any jurisdiction or power over offenses of which jurisdiction is specifically vested in the State Corporation Commission or in courts of record under the corporation laws of the Commonwealth.&lt;/p&gt;&lt;p&gt;1956, c. 555.&lt;/p&gt;</t>
  </si>
  <si>
    <t>PROCEDURE IN CRIMINAL CASES</t>
  </si>
  <si>
    <t>¬ß 16.1-129</t>
  </si>
  <si>
    <t>Offenses tried on warrants, or as provided in Chapter 7 of Title 19.2.</t>
  </si>
  <si>
    <t>&lt;p&gt;Every offense of which a court not of record is given jurisdiction under this title may be tried upon a warrant; or the judge of such court may, in his discretion, make an examination into the offense and proceed according to the provisions of Chapter 7 (¬ß &lt;a href='http://law.lis.virginia.gov/vacode/19.2-71/'&gt;19.2-71&lt;/a&gt; et seq.) of Title 19.2. The word warrant as used in this chapter shall be construed to include a summons or notice requiring a person to appear and answer a charge of having violated any statute, ordinance, or any regulation having the force and effect of law.&lt;/p&gt;&lt;p&gt;1956, c. 555; 1960, c. 373.&lt;/p&gt;</t>
  </si>
  <si>
    <t>¬ß 16.1-129.1</t>
  </si>
  <si>
    <t>&lt;p&gt;Repealed by Acts 1990, c. 75.&lt;/p&gt;</t>
  </si>
  <si>
    <t>¬ß 16.1-129.2</t>
  </si>
  <si>
    <t>Procedure when warrant defective.</t>
  </si>
  <si>
    <t>&lt;p&gt;Upon the trial of a warrant, the court may, upon its own motion or upon the request either of the attorney for the prosecution or for the accused, amend the form of the warrant in any respect in which it appears to be defective. But when the warrant is so defective in form that it does not substantially appear from the same what is the offense with which the accused is charged, or even when it is not so seriously defective, the judge of the court having examined on oath the original complainant, if there be one, or if he sees good reason to believe that an offense has been committed, then without examination of witnesses, may issue under his own hand his warrant reciting the offense and requiring the defendant in the original warrant to be arrested and brought before him. Upon the arrest of the defendant on the new warrant and his production or appearance in court the trial shall proceed upon the new warrant. When there is an amendment of the original warrant the trial shall proceed on the amended warrant. But whether the warrant is amended or a new warrant is issued, the court before proceeding to trial on the same may grant a continuance to the prosecution or to the defendant upon such terms as to costs as may be proper under the circumstances of the case; provided, however, that if the warrant be amended or if a new warrant be issued after any evidence has been heard, the accused shall be entitled to a continuance as a matter of right.&lt;/p&gt;&lt;p&gt;When a warrant is amended or a new warrant is issued the costs already accrued shall be taxed against the defendant, if he is ultimately convicted, as a part of the costs arising under the new or amended warrant.&lt;/p&gt;&lt;p&gt;1968, c. 495.&lt;/p&gt;</t>
  </si>
  <si>
    <t>¬ß 16.1-129.3</t>
  </si>
  <si>
    <t>&lt;p&gt;Repealed by Acts 1974, c. 481.&lt;/p&gt;</t>
  </si>
  <si>
    <t>¬ß 16.1-130</t>
  </si>
  <si>
    <t>¬ß 16.1-131</t>
  </si>
  <si>
    <t>Subpoenas duces tecum and recognizances of witnesses; applicable provisions.</t>
  </si>
  <si>
    <t>&lt;p&gt;The provisions of ¬ß &lt;a href='http://law.lis.virginia.gov/vacode/16.1-90/'&gt;16.1-90&lt;/a&gt; with respect to recognizances for witnesses upon the continuation of any case, shall be applicable to proceedings of a criminal nature as well as to civil actions. The provisions of Rule 3A:12 of the Rules of the Supreme Court shall apply to the issuance of a subpoena duces tecum and punishment for failure to comply.&lt;/p&gt;&lt;p&gt;1956, c. 555; 1986, c. 160.&lt;/p&gt;</t>
  </si>
  <si>
    <t>¬ß 16.1-131.1</t>
  </si>
  <si>
    <t>Procedure when constitutionality of a statute is challenged in a court not of record.</t>
  </si>
  <si>
    <t>&lt;p&gt;In any criminal or traffic case in a court not of record, if the court rules that a statute or local ordinance is unconstitutional, it shall upon motion of the Commonwealth, or the locality if a local ordinance is the subject of the ruling, stay the proceedings and issue a written statement of its findings of law and relevant facts, if any, in support of its ruling and shall transmit the case, together with all papers, documents, and evidence connected therewith, to the circuit court for a determination of constitutionality. Either party may file a brief with the circuit court. Either party may request oral argument before the circuit court. The circuit court shall give the issue priority on its docket. If the circuit court rules that the statute or local ordinance is unconstitutional, the Commonwealth or the locality may appeal such interlocutory order to the Court of Appeals and thereafter to the Supreme Court; however, if the circuit court rules that the statute or local ordinance is constitutional, the circuit court shall remand the case to the court not of record for trial consistent with the ruling of the circuit court.&lt;/p&gt;&lt;p&gt;2006, cc. &lt;a href='http://lis.virginia.gov/cgi-bin/legp604.exe?061+ful+CHAP0571'&gt;571&lt;/a&gt;, &lt;a href='http://lis.virginia.gov/cgi-bin/legp604.exe?061+ful+CHAP0876'&gt;876&lt;/a&gt;; 2010, cc. &lt;a href='http://lis.virginia.gov/cgi-bin/legp604.exe?101+ful+CHAP0303'&gt;303&lt;/a&gt;, &lt;a href='http://lis.virginia.gov/cgi-bin/legp604.exe?101+ful+CHAP0609'&gt;609&lt;/a&gt;.&lt;/p&gt;</t>
  </si>
  <si>
    <t>¬ß 16.1-132</t>
  </si>
  <si>
    <t>Right of appeal.</t>
  </si>
  <si>
    <t>&lt;p&gt;Any person convicted in a district court of an offense not felonious shall have the right, at any time within ten days from such conviction, and whether or not such conviction was upon a plea of guilty, to appeal to the circuit court. There shall also be an appeal of right from any order or judgment of a district court forfeiting any recognizance or revoking any suspension of sentence.&lt;/p&gt;&lt;p&gt;1956, c. 555.&lt;/p&gt;</t>
  </si>
  <si>
    <t>¬ß 16.1-133</t>
  </si>
  <si>
    <t>Withdrawal of appeal.</t>
  </si>
  <si>
    <t>&lt;p&gt;Notwithstanding the provisions of ¬ß &lt;a href='http://law.lis.virginia.gov/vacode/16.1-135/'&gt;16.1-135&lt;/a&gt;, any person convicted in a general district court, a juvenile and domestic relations district court, or a court of limited jurisdiction of an offense not felonious may, at any time before the appeal is heard, withdraw an appeal which has been noted, pay the fine and costs to such court, and serve any sentence which has been imposed.&lt;/p&gt;&lt;p&gt;A person withdrawing an appeal shall give written notice of withdrawal to the court and counsel for the prosecution prior to the hearing date of the appeal. If the appeal is withdrawn more than ten days after conviction, the circuit court shall forthwith enter an order affirming the judgment of the lower court and the clerk shall tax the costs as provided by statute. Fines and costs shall be collected by the circuit court, and all papers shall be retained in the circuit court clerk's office.&lt;/p&gt;&lt;p&gt;Where the withdrawal is within ten days after conviction, no additional costs shall be charged, and the judgment of the lower court shall be imposed without further action of the circuit court.&lt;/p&gt;&lt;p&gt;1956, c. 555; 1973, c. 18; 1974, c. 228; 1979, c. 536; 1982, c. 366; 1983, c. 105; 1990, c. 25.&lt;/p&gt;</t>
  </si>
  <si>
    <t>¬ß 16.1-133.1</t>
  </si>
  <si>
    <t>Reopening case after conviction.</t>
  </si>
  <si>
    <t>&lt;p&gt;Within sixty days from the date of conviction of any person in a general district court or juvenile and domestic relations district court for an offense not felonious, the case may be reopened upon the application of such person and for good cause shown. Such application shall be heard by the judge who presided at the trial in which the conviction was had, but if he be not in office, or be absent from the county or city or is otherwise unavailable to hear the application, it may be heard by his successor or by any other judge or substitute judge of such court. If the case is reopened after the case documents have been filed with the circuit court, the clerk of the circuit court shall return the case documents to the district court in which the case was originally tried.&lt;/p&gt;&lt;p&gt;1973, c. 440; 1975, c. 298; 1983, c. 21.&lt;/p&gt;</t>
  </si>
  <si>
    <t>¬ß 16.1-134</t>
  </si>
  <si>
    <t>Appeal by Commonwealth in revenue cases.</t>
  </si>
  <si>
    <t>&lt;p&gt;In any case involving the violation of a law relating to the state revenue tried in a court not of record under this title, the Commonwealth shall also have the right at any time within ten days from final judgment to appeal to the circuit court.&lt;/p&gt;&lt;p&gt;1956, c. 555.&lt;/p&gt;</t>
  </si>
  <si>
    <t>¬ß 16.1-135</t>
  </si>
  <si>
    <t>Bail and recognizance; papers filed with circuit court.</t>
  </si>
  <si>
    <t>&lt;p&gt;A person who has been convicted of an offense in a district court and who has noted an appeal, either at the time judgment is rendered or subsequent to its entry, shall be given credit for any bond that he may have posted in the court from which he appeals and shall be treated in accordance with the provisions of Article 1 (¬ß &lt;a href='http://law.lis.virginia.gov/vacode/19.2-119/'&gt;19.2-119&lt;/a&gt; et seq.) of Chapter 9 of Title 19.2. Any new bond which may be required for the release of such person pending the appeal shall be given before the judge or the clerk of the district court and treated in accordance with Article 1 of Chapter 9 of Title 19.2; however, if the judge or clerk is not available to take the bond, the bond may be given before a magistrate serving the jurisdiction. Whenever an appeal is taken and the ten-day period prescribed by ¬ß &lt;a href='http://law.lis.virginia.gov/vacode/16.1-133/'&gt;16.1-133&lt;/a&gt; has expired the papers shall be promptly filed with the clerk of the circuit court.&lt;/p&gt;&lt;p&gt;1956, c. 555; 1981, c. 159; 1999, cc. &lt;a href='http://lis.virginia.gov/cgi-bin/legp604.exe?991+ful+CHAP0829'&gt;829&lt;/a&gt;, &lt;a href='http://lis.virginia.gov/cgi-bin/legp604.exe?991+ful+CHAP0846'&gt;846&lt;/a&gt;; 2008, cc. &lt;a href='http://lis.virginia.gov/cgi-bin/legp604.exe?081+ful+CHAP0551'&gt;551&lt;/a&gt;, &lt;a href='http://lis.virginia.gov/cgi-bin/legp604.exe?081+ful+CHAP0691'&gt;691&lt;/a&gt;.&lt;/p&gt;</t>
  </si>
  <si>
    <t>¬ß 16.1-136</t>
  </si>
  <si>
    <t>How appeal tried.</t>
  </si>
  <si>
    <t>&lt;p&gt;Any appeal taken under the provisions of this chapter shall be heard de novo in the appellate court and shall be tried without formal pleadings in writing; and, except in the case of an appeal from any order or judgment of a court not of record forfeiting any recognizance or revoking any suspension of sentence, the accused shall be entitled to trial by a jury in the same manner as if he had been indicted for the offense in the circuit court.&lt;/p&gt;&lt;p&gt;1956, c. 555.&lt;/p&gt;</t>
  </si>
  <si>
    <t>¬ß 16.1-137</t>
  </si>
  <si>
    <t>Procedure on appeal when warrant defective.</t>
  </si>
  <si>
    <t>&lt;p&gt;Upon the trial of the warrant on appeal the court may, upon its own motion or upon the request either of the attorney for the prosecution or for the accused, amend the form of the warrant in any respect in which it appears to be defective. But when the warrant is so defective in form that it does not substantially appear from the same what is the offense with which the accused is charged, or even when it is not so seriously defective, the judge of the court having examined on oath the original complainant, if there be one, or if he sees good reason to believe that an offense has been committed, then without examination of witnesses, may issue under his own hand his warrant reciting the offense and requiring the defendant in the original warrant to be arrested and brought before him. Upon the arrest of the defendant on the new warrant and his production or appearance in court the trial shall proceed upon the new warrant. When there is an amendment of the original warrant the trial shall proceed on the amended warrant. But whether the warrant is amended or a new warrant is issued, the court before proceeding to trial on the same may grant a continuance to the prosecution or to the defendant upon such terms as to costs as may be proper under the circumstances of the case; provided, however, that if the warrant be amended or if a new warrant be issued after any evidence has been heard, the accused shall be entitled to a continuance as a matter of right.&lt;/p&gt;&lt;p&gt;When a warrant is amended or a new warrant is issued the costs already accrued shall be taxed against the defendant, if he is ultimately convicted, as a part of the costs arising under the new or amended warrant.&lt;/p&gt;&lt;p&gt;1956, c. 555; 1958, c. 399.&lt;/p&gt;</t>
  </si>
  <si>
    <t>¬ß 16.1-138</t>
  </si>
  <si>
    <t>JUVENILE AND DOMESTIC RELATIONS COURTS [Repealed]</t>
  </si>
  <si>
    <t>¬ß¬ß 16.1-139 through 16.1-217</t>
  </si>
  <si>
    <t>&lt;p&gt;Repealed by Acts 1977, c. 559.&lt;/p&gt;</t>
  </si>
  <si>
    <t>¬ß¬ß 16.1-217.1 through 16.1-217.4</t>
  </si>
  <si>
    <t>&lt;p&gt;Repealed by Acts 1975, c. 341.&lt;/p&gt;</t>
  </si>
  <si>
    <t>JUDICIAL CONFERENCE OF VIRGINIA FOR DISTRICT COURTS</t>
  </si>
  <si>
    <t>¬ß 16.1-218</t>
  </si>
  <si>
    <t>Established; active and honorary members.</t>
  </si>
  <si>
    <t>&lt;p&gt;There is hereby established a Judicial Conference of Virginia for District Courts whose active members shall be the judge of every general district court and juvenile and domestic relations district court of the Commonwealth. The Attorney General of Virginia, the chairmen of the Courts of Justice Committees of the Senate and House of Delegates or their designees who shall be members of the Courts of Justice committees, the president and secretary of the Virginia State Bar, the president and secretary of the Virginia Bar Association, the president and secretary of the Virginia Trial Lawyers Association, the president and secretary of the Old Dominion Bar Association, the president and secretary of the Virginia Association of Commonwealth's Attorneys, the president and secretary of the Virginia Women Attorneys Association, the president and secretary of the Virginia College of Criminal Defense Attorneys, and the president and secretary of the Virginia Association of Defense Attorneys shall be honorary members of the Conference without voting privilege.&lt;/p&gt;&lt;p&gt;1962, c. 622; 1970, c. 559; 1972, c. 518; 1975, c. 334; 1980, c. 447; 1981, c. 231; 1989, c. 597; 1990, c. 249; 2001, c. &lt;a href='http://lis.virginia.gov/cgi-bin/legp604.exe?011+ful+CHAP0229'&gt;229&lt;/a&gt;; 2008, c. &lt;a href='http://lis.virginia.gov/cgi-bin/legp604.exe?081+ful+CHAP0115'&gt;115&lt;/a&gt;.&lt;/p&gt;</t>
  </si>
  <si>
    <t>¬ß 16.1-219</t>
  </si>
  <si>
    <t>President; election of executive committee; assistance by Executive Secretary of Supreme Court.</t>
  </si>
  <si>
    <t>&lt;p&gt;The Chief Justice of the Supreme Court shall be president of the Conference. The Conference shall elect from the judges of courts not of record seven judges who shall act as an executive committee. The Chief Justice shall be chairman of the executive committee, but he may designate the Executive Secretary of the Supreme Court to preside at meetings of the executive committee and the Conference and may assign him administrative duties relating to the committee and Conference.&lt;/p&gt;&lt;p&gt;1962, c. 622; 1970, c. 559.&lt;/p&gt;</t>
  </si>
  <si>
    <t>¬ß 16.1-220</t>
  </si>
  <si>
    <t>Meetings; active members must give notice of inability to attend; special session concerning motor vehicle and traffic laws.</t>
  </si>
  <si>
    <t>&lt;p&gt;The Conference shall meet at least once in each calendar year at the call of the president and at such other times as may be designated by him or by the executive committee for the purpose of discussing and considering means and methods of improving the administration of justice in this Commonwealth. If any active member shall for any cause be unable to attend, he shall promptly notify the president. Unless excused from attendance, it shall be the duty of each active member to attend and remain throughout the proceedings of the Conference.&lt;/p&gt;&lt;p&gt;In conjunction with said meetings and as a part thereof, the Conference shall conduct a session at least once each year devoted to the consideration of and instruction on the Commonwealth's motor vehicle and traffic laws and their proper administration. Unless excused from attendance, it shall be the duty of each active member whose jurisdiction includes cases involving violations of such laws to attend this session. The Executive Secretary of the Supreme Court shall be responsible for preparing the program for this session, and the office of the Attorney General, Department of State Police and Department of Motor Vehicles shall cooperate with him in preparing for this session.&lt;/p&gt;&lt;p&gt;1962, c. 622; 1968, c. 496; 1970, c. 559.&lt;/p&gt;</t>
  </si>
  <si>
    <t>¬ß 16.1-221</t>
  </si>
  <si>
    <t>Members to receive actual expenses.</t>
  </si>
  <si>
    <t>&lt;p&gt;The active members and honorary members shall receive their actual expenses while in attendance at the meetings of the Conference, and of the executive committee.&lt;/p&gt;&lt;p&gt;1962, c. 622; 1964, c. 9.&lt;/p&gt;</t>
  </si>
  <si>
    <t>VIRGINIA JUVENILE JUSTICE INFORMATION SYSTEM</t>
  </si>
  <si>
    <t>¬ß 16.1-222</t>
  </si>
  <si>
    <t>Established; powers of Director.</t>
  </si>
  <si>
    <t>&lt;p&gt;A. There is hereby established within the Department of Juvenile Justice the Virginia Juvenile Justice Information System which shall operate separate and apart from the Central Criminal Records Exchange.&lt;/p&gt;&lt;p&gt;B. The Director of the Department of Juvenile Justice is authorized to employ such personnel, establish such offices, acquire such equipment and use such available equipment as shall be necessary to carry out the purpose of this chapter. He is further authorized to enter into agreements with other state agencies for services to be performed for the Virginia Juvenile Justice Information System by employees of such other agencies.&lt;/p&gt;&lt;p&gt;1976, c. 589; 1989, c. 733.&lt;/p&gt;</t>
  </si>
  <si>
    <t>¬ß 16.1-223</t>
  </si>
  <si>
    <t>Receipt, etc., of data; forms for reports; confidentiality.</t>
  </si>
  <si>
    <t>&lt;p&gt;A. The Virginia Juvenile Justice Information System shall receive, classify and file data reported to it pursuant to ¬ß &lt;a href='http://law.lis.virginia.gov/vacode/16.1-224/'&gt;16.1-224&lt;/a&gt;. The Director is authorized to prepare and furnish to all court service personnel automated data processing equipment, which shall be used for making the data submissions.&lt;/p&gt;&lt;p&gt;B. Data stored in the Virginia Juvenile Justice Information System shall be confidential, and information from such data that may be used to identify a juvenile may be released only in accordance with ¬ß &lt;a href='http://law.lis.virginia.gov/vacode/16.1-300/'&gt;16.1-300&lt;/a&gt;.&lt;/p&gt;&lt;p&gt;The data submissions may be made available to the Central Criminal Records Exchange or any other automated data processing system, unless the data is identifiable with a particular juvenile. The State Board of Juvenile Justice shall promulgate regulations governing the security and confidentiality of the data submission.&lt;/p&gt;&lt;p&gt;1976, c. 589; 1978, c. 684; 1988, c. 541; 2001, cc. &lt;a href='http://lis.virginia.gov/cgi-bin/legp604.exe?011+ful+CHAP0203'&gt;203&lt;/a&gt;, &lt;a href='http://lis.virginia.gov/cgi-bin/legp604.exe?011+ful+CHAP0215'&gt;215&lt;/a&gt;.&lt;/p&gt;</t>
  </si>
  <si>
    <t>¬ß 16.1-224</t>
  </si>
  <si>
    <t>Data submissions by court service units.</t>
  </si>
  <si>
    <t>&lt;p&gt;A. All court service units serving juvenile and domestic relations district courts shall make data submissions to the Virginia Juvenile Justice Information System of any persons referred to an intake officer of a court service unit pursuant to ¬ß &lt;a href='http://law.lis.virginia.gov/vacode/16.1-260/'&gt;16.1-260&lt;/a&gt;, except that no data submission shall be required for a juvenile charged with a traffic infraction as defined in ¬ß &lt;a href='http://law.lis.virginia.gov/vacode/46.2-100/'&gt;46.2-100&lt;/a&gt;.&lt;/p&gt;&lt;p&gt;B. In the case of a juvenile who is alleged to be delinquent and who is referred to a court service unit pursuant to ¬ß &lt;a href='http://law.lis.virginia.gov/vacode/16.1-260/'&gt;16.1-260&lt;/a&gt;, the data submissions required by subsection A of this section shall contain the name, date of birth and, if any, the social security number of the juvenile before the court. The data submissions concerning all other children coming before a juvenile and domestic relations district court, except those charged with traffic infractions, may in accordance with standards adopted by the Department of Juvenile Justice, contain information identifying the child.&lt;/p&gt;&lt;p&gt;C. The court service unit shall make a data submission to the Virginia Juvenile Justice Information System of the final disposition of each case reported to the System. When the court service unit reports a disposition of a case which is other than a finding of guilty, the name and other personal identification of the juvenile shall be deleted from the data submissions required by subsection B of this section and from the report of final disposition required by this subsection.&lt;/p&gt;&lt;p&gt;1976, c. 589; 1978, c. 684; 1988, c. 541.&lt;/p&gt;</t>
  </si>
  <si>
    <t>¬ß 16.1-225</t>
  </si>
  <si>
    <t>Penalty for violation of confidentiality of records.</t>
  </si>
  <si>
    <t>&lt;p&gt;Any person who knowingly and willfully violates the provisions of this chapter which require confidentiality of such records shall be guilty of a Class 2 misdemeanor.&lt;/p&gt;&lt;p&gt;1976, c. 589; 1977, c. 360; 1988, c. 541.&lt;/p&gt;</t>
  </si>
  <si>
    <t>JUVENILE AND DOMESTIC RELATIONS DISTRICT COURTS</t>
  </si>
  <si>
    <t>¬ß 16.1-226</t>
  </si>
  <si>
    <t>&lt;p&gt;The short title of the statutes embraced in this chapter is "Juvenile and Domestic Relations District Court Law."&lt;/p&gt;&lt;p&gt;Code 1950, ¬ß 16.1-139; 1956, c. 555; 1972, c. 708; 1973, c. 546; 1977, c. 559.&lt;/p&gt;</t>
  </si>
  <si>
    <t>¬ß 16.1-227</t>
  </si>
  <si>
    <t>Purpose and intent.</t>
  </si>
  <si>
    <t>&lt;p&gt;This law shall be construed liberally and as remedial in character, and the powers hereby conferred are intended to be general to effect the beneficial purposes herein set forth. It is the intention of this law that in all proceedings the welfare of the child and the family, the safety of the community and the protection of the rights of victims are the paramount concerns of the Commonwealth and to the end that these purposes may be attained, the judge shall possess all necessary and incidental powers and authority, whether legal or equitable in their nature.&lt;/p&gt;&lt;p&gt;This law shall be interpreted and construed so as to effectuate the following purposes:&lt;/p&gt;&lt;p&gt;1. To divert from or within the juvenile justice system, to the extent possible, consistent with the protection of the public safety, those children who can be cared for or treated through alternative programs;&lt;/p&gt;&lt;p&gt;2. To provide judicial procedures through which the provisions of this law are executed and enforced and in which the parties are assured a fair hearing and their constitutional and other rights are recognized and enforced;&lt;/p&gt;&lt;p&gt;3. To separate a child from such child's parents, guardian, legal custodian or other person standing in loco parentis only when the child's welfare is endangered or it is in the interest of public safety and then only after consideration of alternatives to out-of-home placement which afford effective protection to the child, his family, and the community; and&lt;/p&gt;&lt;p&gt;4. To protect the community against those acts of its citizens, both juveniles and adults, which are harmful to others and to reduce the incidence of delinquent behavior and to hold offenders accountable for their behavior.&lt;/p&gt;&lt;p&gt;Code 1950, ¬ß 16.1-140; 1956, c. 555; 1977, c. 559; 1990, c. 554; 1991, c. 392; 1996, cc. &lt;a href='http://lis.virginia.gov/cgi-bin/legp604.exe?961+ful+CHAP0755'&gt;755&lt;/a&gt;, &lt;a href='http://lis.virginia.gov/cgi-bin/legp604.exe?961+ful+CHAP0914'&gt;914&lt;/a&gt;.&lt;/p&gt;</t>
  </si>
  <si>
    <t>¬ß 16.1-228</t>
  </si>
  <si>
    <t>&lt;p&gt;When used in this chapter, unless the context otherwise requires:&lt;/p&gt;&lt;p&gt;"Abused or neglected child" means any child:&lt;/p&gt;&lt;p&gt;1. Whose parents or other person responsible for his care creates or inflicts, threatens to create or inflict, or allows to be created or inflicted upon such child a physical or mental injury by other than accidental means, or creates a substantial risk of death, disfigurement or impairment of bodily or mental functions, including, but not limited to, a child who is with his parent or other person responsible for his care either (i) during the manufacture or attempted manufacture of a Schedule I or II controlled substance, or (ii) during the unlawful sale of such substance by that child's parents or other person responsible for his care, where such manufacture, or attempted manufacture or unlawful sale would constitute a felony violation of ¬ß &lt;a href='/vacode/18.2-248/'&gt;18.2-248&lt;/a&gt;;&lt;/p&gt;&lt;p&gt;2. Whose parents or other person responsible for his care neglects or refuses to provide care necessary for his health; however, no child who in good faith is under treatment solely by spiritual means through prayer in accordance with the tenets and practices of a recognized church or religious denomination shall for that reason alone be considered to be an abused or neglected child;&lt;/p&gt;&lt;p&gt;3. Whose parents or other person responsible for his care abandons such child;&lt;/p&gt;&lt;p&gt;4. Whose parents or other person responsible for his care commits or allows to be committed any sexual act upon a child in violation of the law;&lt;/p&gt;&lt;p&gt;5. Who is without parental care or guardianship caused by the unreasonable absence or the mental or physical incapacity of the child's parent, guardian, legal custodian, or other person standing in loco parentis;&lt;/p&gt;&lt;p&gt;6. Whose parents or other person responsible for his care creates a substantial risk of physical or mental injury by knowingly leaving the child alone in the same dwelling, including an apartment as defined in ¬ß &lt;a href='/vacode/55-79.2/'&gt;55-79.2&lt;/a&gt;, with a person to whom the child is not related by blood or marriage and who the parent or other person responsible for his care knows has been convicted of an offense against a minor for which registration is required as a violent sexual offender pursuant to ¬ß &lt;a href='/vacode/9.1-902/'&gt;9.1-902&lt;/a&gt;; or&lt;/p&gt;&lt;p&gt;7. Who has been identified as a victim of sex trafficking or severe forms of trafficking as defined in the Trafficking Victims Protection Act of 2000, 22 U.S.C ¬ß 7102 et seq., and in the Justice for Victims of Trafficking Act of 2015, 42 U.S.C. ¬ß 5101 et seq.&lt;/p&gt;&lt;p&gt;If a civil proceeding under this chapter is based solely on the parent having left the child at a hospital or emergency medical services agency, it shall be an affirmative defense that such parent safely delivered the child to a hospital that provides 24-hour emergency services or to an attended emergency medical services agency that employs emergency medical services personnel, within 14 days of the child's birth. For purposes of terminating parental rights pursuant to ¬ß &lt;a href='/vacode/16.1-283/'&gt;16.1-283&lt;/a&gt; and placement for adoption, the court may find such a child is a neglected child upon the ground of abandonment.&lt;/p&gt;&lt;p&gt;"Adoptive home" means the place of residence of any natural person in which a child resides as a member of the household and in which he has been placed for the purposes of adoption or in which he has been legally adopted by another member of the household.&lt;/p&gt;&lt;p&gt;"Adult" means a person 18 years of age or older.&lt;/p&gt;&lt;p&gt;"Ancillary crime" or "ancillary charge" means any delinquent act committed by a juvenile as a part of the same act or transaction as, or which constitutes a part of a common scheme or plan with, a delinquent act which would be a felony if committed by an adult.&lt;/p&gt;&lt;p&gt;"Boot camp" means a short term secure or nonsecure juvenile residential facility with highly structured components including, but not limited to, military style drill and ceremony, physical labor, education and rigid discipline, and no less than six months of intensive aftercare.&lt;/p&gt;&lt;p&gt;"Child," "juvenile," or "minor" means a person less than 18 years of age.&lt;/p&gt;&lt;p&gt;"Child in need of services" means (i) a child whose behavior, conduct or condition presents or results in a serious threat to the well-being and physical safety of the child or (ii) a child under the age of 14 whose behavior, conduct or condition presents or results in a serious threat to the well-being and physical safety of another person; however, no child who in good faith is under treatment solely by spiritual means through prayer in accordance with the tenets and practices of a recognized church or religious denomination shall for that reason alone be considered to be a child in need of services, nor shall any child who habitually remains away from or habitually deserts or abandons his family as a result of what the court or the local child protective services unit determines to be incidents of physical, emotional or sexual abuse in the home be considered a child in need of services for that reason alone.&lt;/p&gt;&lt;p&gt;However, to find that a child falls within these provisions, (i) the conduct complained of must present a clear and substantial danger to the child's life or health or to the life or health of another person, (ii) the child or his family is in need of treatment, rehabilitation or services not presently being received, and (iii) the intervention of the court is essential to provide the treatment, rehabilitation or services needed by the child or his family.&lt;/p&gt;&lt;p&gt;"Child in need of supervision" means:&lt;/p&gt;&lt;p&gt;1. A child who, while subject to compulsory school attendance, is habitually and without justification absent from school, and (i) the child has been offered an adequate opportunity to receive the benefit of any and all educational services and programs that are required to be provided by law and which meet the child's particular educational needs, (ii) the school system from which the child is absent or other appropriate agency has made a reasonable effort to effect the child's regular attendance without success, and (iii) the school system has provided documentation that it has complied with the provisions of ¬ß &lt;a href='/vacode/22.1-258/'&gt;22.1-258&lt;/a&gt;; or&lt;/p&gt;&lt;p&gt;2. A child who, without reasonable cause and without the consent of his parent, lawful custodian or placement authority, remains away from or deserts or abandons his family or lawful custodian on more than one occasion or escapes or remains away without proper authority from a residential care facility in which he has been placed by the court, and (i) such conduct presents a clear and substantial danger to the child's life or health, (ii) the child or his family is in need of treatment, rehabilitation or services not presently being received, and (iii) the intervention of the court is essential to provide the treatment, rehabilitation or services needed by the child or his family.&lt;/p&gt;&lt;p&gt;"Child welfare agency" means a child-placing agency, child-caring institution or independent foster home as defined in ¬ß &lt;a href='/vacode/63.2-100/'&gt;63.2-100&lt;/a&gt;.&lt;/p&gt;&lt;p&gt;"The court" or the "juvenile court" or the "juvenile and domestic relations court" means the juvenile and domestic relations district court of each county or city.&lt;/p&gt;&lt;p&gt;"Delinquent act" means (i) an act designated a crime under the law of the Commonwealth, or an ordinance of any city, county, town, or service district, or under federal law, (ii) a violation of ¬ß &lt;a href='/vacode/18.2-308.7/'&gt;18.2-308.7&lt;/a&gt;, or (iii) a violation of a court order as provided for in ¬ß &lt;a href='/vacode/16.1-292/'&gt;16.1-292&lt;/a&gt;, but shall not include an act other than a violation of ¬ß &lt;a href='/vacode/18.2-308.7/'&gt;18.2-308.7&lt;/a&gt;, which is otherwise lawful, but is designated a crime only if committed by a child. For purposes of ¬ß¬ß &lt;a href='/vacode/16.1-241/'&gt;16.1-241&lt;/a&gt; and &lt;a href='/vacode/16.1-278.9/'&gt;16.1-278.9&lt;/a&gt;, the term shall include a refusal to take a breath test in violation of ¬ß &lt;a href='/vacode/18.2-268.2/'&gt;18.2-268.2&lt;/a&gt; or a similar ordinance of any county, city, or town.&lt;/p&gt;&lt;p&gt;"Delinquent child" means a child who has committed a delinquent act or an adult who has committed a delinquent act prior to his 18th birthday, except where the jurisdiction of the juvenile court has been terminated under the provisions of ¬ß &lt;a href='/vacode/16.1-269.6/'&gt;16.1-269.6&lt;/a&gt;.&lt;/p&gt;&lt;p&gt;"Department" means the Department of Juvenile Justice and "Director" means the administrative head in charge thereof or such of his assistants and subordinates as are designated by him to discharge the duties imposed upon him under this law.&lt;/p&gt;&lt;p&gt;"Family abuse" means any act involving violence, force, or threat that results in bodily injury or places one in reasonable apprehension of death, sexual assault, or bodily injury and that is committed by a person against such person's family or household member. Such act includes, but is not limited to, any forceful detention, stalking, criminal sexual assault in violation of Article 7 (¬ß &lt;a href='/vacode/18.2-61/'&gt;18.2-61&lt;/a&gt; et seq.) of Chapter 4 of Title 18.2, or any criminal offense that results in bodily injury or places one in reasonable apprehension of death, sexual assault, or bodily injury.&lt;/p&gt;&lt;p&gt;"Family or household member" means (i) the person's spouse, whether or not he or she resides in the same home with the person, (ii) the person's former spouse, whether or not he or she resides in the same home with the person, (iii) the person's parents, stepparents, children, stepchildren, brothers, sisters, half-brothers, half-sisters, grandparents and grandchildren, regardless of whether such persons reside in the same home with the person, (iv) the person's mother-in-law, father-in-law, sons-in-law, daughters-in-law, brothers-in-law and sisters-in-law who reside in the same home with the person, (v) any individual who has a child in common with the person, whether or not the person and that individual have been married or have resided together at any time, or (vi) any individual who cohabits or who, within the previous 12 months, cohabited with the person, and any children of either of them then residing in the same home with the person.&lt;/p&gt;&lt;p&gt;"Foster care services" means the provision of a full range of casework, treatment and community services for a planned period of time to a child who is abused or neglected as defined in ¬ß &lt;a href='/vacode/63.2-100/'&gt;63.2-100&lt;/a&gt; or in need of services as defined in this section and his family when the child (i) has been identified as needing services to prevent or eliminate the need for foster care placement, (ii) has been placed through an agreement between the local board of social services or a public agency designated by the community policy and management team and the parents or guardians where legal custody remains with the parents or guardians, (iii) has been committed or entrusted to a local board of social services or child welfare agency, or (iv) has been placed under the supervisory responsibility of the local board pursuant to ¬ß &lt;a href='/vacode/16.1-293/'&gt;16.1-293&lt;/a&gt;.&lt;/p&gt;&lt;p&gt;"Independent living arrangement" means placement of (i) a child at least 16 years of age who is in the custody of a local board or licensed child-placing agency by the local board or licensed child-placing agency or (ii) a child at least 16 years of age or a person between the ages of 18 and 21 who was committed to the Department of Juvenile Justice immediately prior to placement by the Department of Juvenile Justice, in a living arrangement in which such child or person does not have daily substitute parental supervision.&lt;/p&gt;&lt;p&gt;"Independent living services" means services and activities provided to a child in foster care 14 years of age or older and who has been committed or entrusted to a local board of social services, child welfare agency, or private child-placing agency. "Independent living services" may also mean services and activities provided to a person who (i) was in foster care on his 18th birthday and has not yet reached the age of 21 years; (ii) is between the ages of 18 and 21 and who, immediately prior to his commitment to the Department of Juvenile Justice, was in the custody of a local board of social services; or (iii) is a child at least 16 years of age or a person between the ages of 18 and 21 who was committed to the Department of Juvenile Justice immediately prior to placement in an independent living arrangement. Such services shall include counseling, education, housing, employment, and money management skills development and access to essential documents and other appropriate services to help children or persons prepare for self-sufficiency.&lt;/p&gt;&lt;p&gt;"Intake officer" means a juvenile probation officer appointed as such pursuant to the authority of this chapter.&lt;/p&gt;&lt;p&gt;"Jail" or "other facility designed for the detention of adults" means a local or regional correctional facility as defined in ¬ß &lt;a href='/vacode/53.1-1/'&gt;53.1-1&lt;/a&gt;, except those facilities utilized on a temporary basis as a court holding cell for a child incident to a court hearing or as a temporary lock-up room or ward incident to the transfer of a child to a juvenile facility.&lt;/p&gt;&lt;p&gt;"The judge" means the judge or the substitute judge of the juvenile and domestic relations district court of each county or city.&lt;/p&gt;&lt;p&gt;"This law" or "the law" means the Juvenile and Domestic Relations District Court Law embraced in this chapter.&lt;/p&gt;&lt;p&gt;"Legal custody" means (i) a legal status created by court order which vests in a custodian the right to have physical custody of the child, to determine and redetermine where and with whom he shall live, the right and duty to protect, train and discipline him and to provide him with food, shelter, education and ordinary medical care, all subject to any residual parental rights and responsibilities or (ii) the legal status created by court order of joint custody as defined in ¬ß &lt;a href='/vacode/20-107.2/'&gt;20-107.2&lt;/a&gt;.&lt;/p&gt;&lt;p&gt;"Permanent foster care placement" means the place of residence in which a child resides and in which he has been placed pursuant to the provisions of ¬ß¬ß &lt;a href='/vacode/63.2-900/'&gt;63.2-900&lt;/a&gt; and &lt;a href='/vacode/63.2-908/'&gt;63.2-908&lt;/a&gt; with the expectation and agreement between the placing agency and the place of permanent foster care that the child shall remain in the placement until he reaches the age of majority unless modified by court order or unless removed pursuant to ¬ß &lt;a href='/vacode/16.1-251/'&gt;16.1-251&lt;/a&gt; or &lt;a href='/vacode/63.2-1517/'&gt;63.2-1517&lt;/a&gt;. A permanent foster care placement may be a place of residence of any natural person or persons deemed appropriate to meet a child's needs on a long-term basis.&lt;/p&gt;&lt;p&gt;"Residual parental rights and responsibilities" means all rights and responsibilities remaining with the parent after the transfer of legal custody or guardianship of the person, including but not limited to the right of visitation, consent to adoption, the right to determine religious affiliation and the responsibility for support.&lt;/p&gt;&lt;p&gt;"Secure facility" or "detention home" means a local, regional or state public or private locked residential facility that has construction fixtures designed to prevent escape and to restrict the movement and activities of children held in lawful custody.&lt;/p&gt;&lt;p&gt;"Shelter care" means the temporary care of children in physically unrestricting facilities.&lt;/p&gt;&lt;p&gt;"State Board" means the State Board of Juvenile Justice.&lt;/p&gt;&lt;p&gt;"Status offender" means a child who commits an act prohibited by law which would not be criminal if committed by an adult.&lt;/p&gt;&lt;p&gt;"Status offense" means an act prohibited by law which would not be an offense if committed by an adult.&lt;/p&gt;&lt;p&gt;"Violent juvenile felony" means any of the delinquent acts enumerated in subsection B or C of ¬ß &lt;a href='/vacode/16.1-269.1/'&gt;16.1-269.1&lt;/a&gt; when committed by a juvenile 14 years of age or older.&lt;/p&gt;&lt;p&gt;Code 1950, ¬ß 16.1-141; 1956, c. 555; 1972, c. 708; 1973, c. 546; 1974, cc. 44, 45; 1977, c. 559; 1978, c. 605; 1979, c. 15; 1981, c. 491; 1984, c. 631; 1985, c. 260; 1986, cc. 281, 308; 1987, c. 632; 1988, c. 794; 1990, cc. 704, 769, 842; 1991, c. 534; 1992, cc. 742, 830, 886; 1993, cc. 435, 467, 494; 1994, cc. &lt;a href='http://lis.virginia.gov/cgi-bin/legp604.exe?941+ful+CHAP0859'&gt;859&lt;/a&gt;, &lt;a href='http://lis.virginia.gov/cgi-bin/legp604.exe?941+ful+CHAP0865'&gt;865&lt;/a&gt;, &lt;a href='http://lis.virginia.gov/cgi-bin/legp604.exe?941+ful+CHAP0949'&gt;949&lt;/a&gt;; 1996, cc. &lt;a href='http://lis.virginia.gov/cgi-bin/legp604.exe?961+ful+CHAP0755'&gt;755&lt;/a&gt;, &lt;a href='http://lis.virginia.gov/cgi-bin/legp604.exe?961+ful+CHAP0914'&gt;914&lt;/a&gt;; 1999, cc. &lt;a href='http://lis.virginia.gov/cgi-bin/legp604.exe?991+ful+CHAP0453'&gt;453&lt;/a&gt;, &lt;a href='http://lis.virginia.gov/cgi-bin/legp604.exe?991+ful+CHAP0665'&gt;665&lt;/a&gt;, &lt;a href='http://lis.virginia.gov/cgi-bin/legp604.exe?991+ful+CHAP0697'&gt;697&lt;/a&gt;, &lt;a href='http://lis.virginia.gov/cgi-bin/legp604.exe?991+ful+CHAP0721'&gt;721&lt;/a&gt;; 2002, cc. &lt;a href='http://lis.virginia.gov/cgi-bin/legp604.exe?021+ful+CHAP0810'&gt;810&lt;/a&gt;, &lt;a href='http://lis.virginia.gov/cgi-bin/legp604.exe?021+ful+CHAP0818'&gt;818&lt;/a&gt;; 2003, cc. &lt;a href='http://lis.virginia.gov/cgi-bin/legp604.exe?031+ful+CHAP0538'&gt;538&lt;/a&gt;, &lt;a href='http://lis.virginia.gov/cgi-bin/legp604.exe?031+ful+CHAP0547'&gt;547&lt;/a&gt;, &lt;a href='http://lis.virginia.gov/cgi-bin/legp604.exe?031+ful+CHAP0835'&gt;835&lt;/a&gt;; 2004, cc. &lt;a href='http://lis.virginia.gov/cgi-bin/legp604.exe?041+ful+CHAP0245'&gt;245&lt;/a&gt;, &lt;a href='http://lis.virginia.gov/cgi-bin/legp604.exe?041+ful+CHAP0753'&gt;753&lt;/a&gt;; 2006, c. &lt;a href='http://lis.virginia.gov/cgi-bin/legp604.exe?061+ful+CHAP0868'&gt;868&lt;/a&gt;; 2008, cc. &lt;a href='http://lis.virginia.gov/cgi-bin/legp604.exe?081+ful+CHAP0475'&gt;475&lt;/a&gt;, &lt;a href='http://lis.virginia.gov/cgi-bin/legp604.exe?081+ful+CHAP0483'&gt;483&lt;/a&gt;; 2011, cc. &lt;a href='http://lis.virginia.gov/cgi-bin/legp604.exe?111+ful+CHAP0445'&gt;445&lt;/a&gt;, &lt;a href='http://lis.virginia.gov/cgi-bin/legp604.exe?111+ful+CHAP0480'&gt;480&lt;/a&gt;; 2015, cc. &lt;a href='http://lis.virginia.gov/cgi-bin/legp604.exe?151+ful+CHAP0502'&gt;502&lt;/a&gt;, &lt;a href='http://lis.virginia.gov/cgi-bin/legp604.exe?151+ful+CHAP0503'&gt;503&lt;/a&gt;; 2016, c. &lt;a href='http://lis.virginia.gov/cgi-bin/legp604.exe?161+ful+CHAP0631'&gt;631&lt;/a&gt;; 2017, c. &lt;a href='http://lis.virginia.gov/cgi-bin/legp604.exe?171+ful+CHAP0623'&gt;623&lt;/a&gt;; 2018, c. &lt;a href='http://lis.virginia.gov/cgi-bin/legp604.exe?181+ful+CHAP0497'&gt;497&lt;/a&gt;.&lt;/p&gt;</t>
  </si>
  <si>
    <t>¬ß 16.1-229</t>
  </si>
  <si>
    <t>This chapter controlling in event of conflict.</t>
  </si>
  <si>
    <t>&lt;p&gt;Whenever any specific provision of this chapter differs from or is in conflict with any provision or requirement of any other chapters of this title relating to the same or a similar subject, then such specific provision shall be controlling with respect to such subject or requirement.&lt;/p&gt;&lt;p&gt;Code 1950, ¬ß 16.1-142; 1956, c. 555; 1977, c. 559.&lt;/p&gt;</t>
  </si>
  <si>
    <t>ORGANIZATION AND PERSONNEL</t>
  </si>
  <si>
    <t>¬ß 16.1-230</t>
  </si>
  <si>
    <t>Organization and operation of juvenile and domestic relations district courts.</t>
  </si>
  <si>
    <t>&lt;p&gt;The provisions of Chapter 4.1 (¬ß &lt;a href='http://law.lis.virginia.gov/vacode/16.1-69.1/'&gt;16.1-69.1&lt;/a&gt; et seq.) of this title establishing the district court system shall be controlling over the provisions of this chapter with respect to the organization, judges, administration and supervision, personnel, and financing of the juvenile and domestic relations district courts in the event of any conflict between the provisions of Chapter 4.1 and this chapter.&lt;/p&gt;&lt;p&gt;Code 1950, ¬ß 16.1-153.1; 1972, c. 708; 1973, c. 546; 1977, c. 559.&lt;/p&gt;</t>
  </si>
  <si>
    <t>¬ß 16.1-231</t>
  </si>
  <si>
    <t>Rules of procedure.</t>
  </si>
  <si>
    <t>&lt;p&gt;The chief judge may adopt and publish rules not in violation of law or in conflict with rules adopted pursuant to Chapter 4.1 (¬ß &lt;a href='http://law.lis.virginia.gov/vacode/16.1-69.1/'&gt;16.1-69.1&lt;/a&gt; et seq.) of this title to regulate the conduct of the clerks and employees of the court, which rules shall be construed and enforced liberally in furtherance of the remedial purposes of this chapter. Insofar as is practicable all such records and rules shall be uniform throughout the Commonwealth.&lt;/p&gt;&lt;p&gt;Code 1950, ¬ß 16.1-154; 1956, c. 555; 1968, c. 451; 1972, c. 708; 1973, c. 546; 1975, c. 334; 1977, c. 559.&lt;/p&gt;</t>
  </si>
  <si>
    <t>¬ß 16.1-232</t>
  </si>
  <si>
    <t>Attorney for the Commonwealth to prosecute certain cases and represent Commonwealth on appeal.</t>
  </si>
  <si>
    <t>&lt;p&gt;The attorney for the Commonwealth shall prosecute felony charges before the juvenile court, unless relieved of such responsibility by order of the court. In his discretion, the attorney for the Commonwealth may prosecute misdemeanor charges before such court.&lt;/p&gt;&lt;p&gt;The attorney for the Commonwealth shall represent the Commonwealth in all cases appealed from the juvenile and domestic relations district court to the circuit court.&lt;/p&gt;&lt;p&gt;Code 1950, ¬ß 16.1-155; 1956, c. 555; 1977, c. 559; 1980, c. 530; 1991, c. 262.&lt;/p&gt;</t>
  </si>
  <si>
    <t>¬ß 16.1-233</t>
  </si>
  <si>
    <t>Department to develop court services; court services units; appointment and removal of employees; salaries.</t>
  </si>
  <si>
    <t>&lt;p&gt;A. Within funds appropriated for the purpose, it shall be a function of the Department to develop and operate, except as hereinafter provided, probation, parole and other court services for juvenile and domestic relations district courts in order that all children coming within the jurisdiction of such courts throughout the Commonwealth shall receive the fullest protection of the court. To this end the Director may establish court services units in the Department. The Director shall appoint such employees as he may find to be necessary to carry out properly the responsibilities of the Department relative to the development, supervision and operation of probation, parole and other court services throughout the Commonwealth as set forth in this chapter.&lt;/p&gt;&lt;p&gt;B. The salaries of the persons employed pursuant to this section shall be paid out of funds appropriated for such purpose to the Department of Juvenile Justice. The Director and such employees as he may find necessary to carry out properly the responsibilities of the Department pursuant to subsection A of this section shall have access to all probation offices, other social services and to their records.&lt;/p&gt;&lt;p&gt;C. The State Board shall establish minimum standards for court service staffs and related supportive personnel and promulgate regulations pertaining to their appointment and function to the end that uniform services, insofar as is practical, will be available to juvenile and domestic relations district courts throughout the Commonwealth. In counties or cities now served by regional juvenile and domestic relations courts or where specialized court service units are not provided, and in any county or city which provided specialized services on June 30, 1973, that requests the development of a court service unit, appointment to positions in such units shall be based on merit as provided in the Virginia Personnel Act (¬ß &lt;a href='http://law.lis.virginia.gov/vacode/2.2-2900/'&gt;2.2-2900&lt;/a&gt; et seq.).&lt;/p&gt;&lt;p&gt;D. No person shall be assigned to or discharged from the state-operated court service staff of a juvenile and domestic relations district court except as provided in the Virginia Personnel Act (¬ß &lt;a href='http://law.lis.virginia.gov/vacode/2.2-2900/'&gt;2.2-2900&lt;/a&gt; et seq.). The Director shall have the authority, for good cause, after consulting with the judge or judges of that juvenile and domestic relations district court and after due notice and opportunity to be heard, to order the transfer, demotion or separation of any person from the court service staff subject only to the limitations of the Virginia Personnel Act.&lt;/p&gt;&lt;p&gt;Code 1950, ¬ß 16.1-203; 1956, c. 555; 1972, c. 708; 1973, c. 546; 1974, cc. 44, 45; 1977, c. 559; 1979, c. 700; 1989, c. 733; 1995, cc. &lt;a href='http://lis.virginia.gov/cgi-bin/legp604.exe?951+ful+CHAP0696'&gt;696&lt;/a&gt;, &lt;a href='http://lis.virginia.gov/cgi-bin/legp604.exe?951+ful+CHAP0699'&gt;699&lt;/a&gt;; 2001, c. &lt;a href='http://lis.virginia.gov/cgi-bin/legp604.exe?011+ful+CHAP0853'&gt;853&lt;/a&gt;; 2003, c. &lt;a href='http://lis.virginia.gov/cgi-bin/legp604.exe?031+ful+CHAP0648'&gt;648&lt;/a&gt;.&lt;/p&gt;</t>
  </si>
  <si>
    <t>¬ß 16.1-234</t>
  </si>
  <si>
    <t>Duties of Department; provision of quarters, utilities, and office equipment to court service unit.</t>
  </si>
  <si>
    <t>&lt;p&gt;The Director shall cause the Department to study the conditions existing in the several cities and counties, to confer with the judges of the juvenile and domestic relations district courts, the directors and boards of social services, and other appropriate officials, as the case may be, and to plan, establish and operate unless otherwise provided an adequate and coordinated program of probation, parole and related services to all juvenile and domestic relations district courts in counties or cities heretofore served by regional juvenile and domestic relations courts, and where specialized probation, parole and related court services were not provided as of July 1, 1973, and to counties and cities that request a development of a court service unit with the approval of the governing bodies after consultation with the chief juvenile and domestic relations district court judge.&lt;/p&gt;&lt;p&gt;In each county and city in which there is located an office for a state juvenile and domestic relations district court service unit such jurisdiction shall provide suitable quarters and utilities, including telephone service, for such court service unit staff. Such county or city shall also provide all necessary furniture and furnishings for the efficient operation of the unit. When such court service unit serves counties or cities in addition to the county or city where the office is located, the jurisdiction or jurisdictions so served shall share proportionately, based on the population of the jurisdictions, in the cost of the quarters and utilities, including telephone service and necessary furniture and furnishings. All other office equipment and supplies, including postage, shall be furnished by the Commonwealth and shall be paid out of the appropriation for criminal charges.&lt;/p&gt;&lt;p&gt;In counties and cities that provided specialized court service programs prior to July 1, 1973, which do not request the development of a state-operated court service unit, it shall be the duty of the Department to insure that minimum standards established by the State Board are adhered to, to confer with the judges of the juvenile and domestic relations district court and other appropriate officials as the case may be, and to assist in the continued development and extension of an adequate and coordinated program of court services, probation, parole and detention facilities and other specialized services and facilities to such juvenile and domestic relations district courts.&lt;/p&gt;&lt;p&gt;Code 1950, ¬ß 16.1-204; 1956, c. 555; 1972, c. 708; 1973, c. 546; 1974, c. 641; 1977, c. 559; 1979, c. 700; 2001, c. &lt;a href='http://lis.virginia.gov/cgi-bin/legp604.exe?011+ful+CHAP0853'&gt;853&lt;/a&gt;.&lt;/p&gt;</t>
  </si>
  <si>
    <t>¬ß 16.1-235</t>
  </si>
  <si>
    <t>How probation, parole and related court services provided.</t>
  </si>
  <si>
    <t>&lt;p&gt;Probation, parole and related court services shall be provided through the following means:&lt;/p&gt;&lt;p&gt;A. State court service units. -- The Department shall develop and operate probation, parole and related court services in counties or cities heretofore served by regional juvenile and domestic relations district courts and where specialized probation, parole and related court services were not provided as of July 1, 1973, and make such services available to juvenile and domestic relations district courts, as required by this chapter and by regulations established by the Board. All other counties or cities may request the development of a state-operated court service unit with the approval of their governing bodies after consultation with the chief judge of the juvenile and domestic relations district court of such jurisdiction.&lt;/p&gt;&lt;p&gt;B. Local units. -- In counties and cities providing specialized court services as of July 1, 1973, who do not request the development of a state-operated court service unit, the governing body or bodies of the district shall appoint one or more suitable persons as probation and parole officers and related court service personnel in accordance with established qualifications and regulations and shall develop and operate probation, parole, detention and related court services.&lt;/p&gt;&lt;p&gt;The transfer, demotion, or separation of probation officers and related court service personnel appointed pursuant to this subsection shall be under the authority of the governing body or bodies of the district and shall be only for good cause shown, after consulting with the judge or judges of that juvenile and domestic relations district court, in accordance with the Virginia Personnel Act (¬ß &lt;a href='http://law.lis.virginia.gov/vacode/2.2-2900/'&gt;2.2-2900&lt;/a&gt; et seq.) and after due notice and opportunity to be heard.&lt;/p&gt;&lt;p&gt;C. A county or city that is providing court services through a state-operated court services unit, with the approval of its governing body after consultation with the chief judge of the juvenile and domestic relations district court of the jurisdiction, may cease providing services through a state-operated court services unit and commence operation as a local unit, subject to all laws, regulations, policies and procedures applicable to a local unit.&lt;/p&gt;&lt;p&gt;Code 1950, ¬ß 16.1-205; 1956, c. 555; 1972, cc. 73, 708; 1973, c. 546; 1974, cc. 44, 45, 673; 1977, c. 559; 2001, c. &lt;a href='http://lis.virginia.gov/cgi-bin/legp604.exe?011+ful+CHAP0853'&gt;853&lt;/a&gt;; 2002, c. &lt;a href='http://lis.virginia.gov/cgi-bin/legp604.exe?021+ful+CHAP0510'&gt;510&lt;/a&gt;; 2003, c. &lt;a href='http://lis.virginia.gov/cgi-bin/legp604.exe?031+ful+CHAP0648'&gt;648&lt;/a&gt;.&lt;/p&gt;</t>
  </si>
  <si>
    <t>¬ß 16.1-235.1</t>
  </si>
  <si>
    <t>Provision of court services; replacement intake officers.</t>
  </si>
  <si>
    <t>&lt;p&gt;The chief judge may make arrangements for a replacement intake officer from another court service unit to ensure the capability of a prompt response in matters under ¬ß &lt;a href='http://law.lis.virginia.gov/vacode/16.1-255/'&gt;16.1-255&lt;/a&gt; or &lt;a href='http://law.lis.virginia.gov/vacode/16.1-260/'&gt;16.1-260&lt;/a&gt; during hours the court is closed. The replacement intake officer shall have all the authority and power of an intake officer of that district when authorized in writing by the appointing authority and by the chief judge of that district.&lt;/p&gt;&lt;p&gt;2002, c. &lt;a href='http://lis.virginia.gov/cgi-bin/legp604.exe?021+ful+CHAP0700'&gt;700&lt;/a&gt;; 2012, cc. &lt;a href='http://lis.virginia.gov/cgi-bin/legp604.exe?121+ful+CHAP0164'&gt;164&lt;/a&gt;, &lt;a href='http://lis.virginia.gov/cgi-bin/legp604.exe?121+ful+CHAP0456'&gt;456&lt;/a&gt;.&lt;/p&gt;</t>
  </si>
  <si>
    <t>¬ß 16.1-236</t>
  </si>
  <si>
    <t>Supervisory officers.</t>
  </si>
  <si>
    <t>&lt;p&gt;In any court where more than one probation or parole officer or other court services staff has been appointed under the provisions of this law, one or more probation or parole officers may be designated to serve in a supervisory position, other than court services unit director, by the Director, if it is a state-operated court services unit, or by the local governing body, if it is a locally operated court services unit.&lt;/p&gt;&lt;p&gt;The transfer, demotion, or separation of supervisory officers, other than court services unit directors, of state court service units shall be under the authority of the Director and shall be only for good cause shown, after consulting with the judge or judges of that juvenile and domestic relations district court, and in accordance with the Virginia Personnel Act (¬ß &lt;a href='http://law.lis.virginia.gov/vacode/2.2-2900/'&gt;2.2-2900&lt;/a&gt; et seq.). The transfer, demotion or separation of supervisory officers of local court service units shall be under the authority of the local governing body and shall be only for good cause shown, after consulting with the judge or judges of that juvenile and domestic relations district court and after due notice and opportunity to be heard.&lt;/p&gt;&lt;p&gt;Code 1950, ¬ß 16.1-207; 1956, c. 555; 1972, c. 708; 1973, c. 546; 1974, c. 673; 1977, c. 559; 2001, c. &lt;a href='http://lis.virginia.gov/cgi-bin/legp604.exe?011+ful+CHAP0853'&gt;853&lt;/a&gt;; 2003, c. &lt;a href='http://lis.virginia.gov/cgi-bin/legp604.exe?031+ful+CHAP0648'&gt;648&lt;/a&gt;.&lt;/p&gt;</t>
  </si>
  <si>
    <t>¬ß 16.1-236.1</t>
  </si>
  <si>
    <t>Court services unit directors.</t>
  </si>
  <si>
    <t>&lt;p&gt;A. State-operated court services units. A court services unit director shall be designated for each state-operated court services unit. The judge or judges of the juvenile and domestic relations district court shall, from a list of eligible persons submitted by the Director appoint one court services unit director for the state-operated court services unit serving that district court. The list of eligible persons shall be developed in accordance with state personnel laws and regulations, and Department policies and procedures.&lt;/p&gt;&lt;p&gt;If any list of eligible persons submitted by the Director is unsatisfactory to the judge or judges, the judge or judges may request the Director to submit a new list containing the names of additional eligible persons. Upon such request by the judge or judges, the Director shall develop and submit a new list of eligible persons in accordance with state personnel laws and regulations, and Department policies and procedures.&lt;/p&gt;&lt;p&gt;The transfer, demotion, or separation of a court services unit director, appointed pursuant to this subsection shall be under the authority of the Director and shall be only for good cause shown, after consulting with the judge or judges of that juvenile and domestic relations district court, and in accordance with the Virginia Personnel Act (¬ß &lt;a href='http://law.lis.virginia.gov/vacode/2.2-2900/'&gt;2.2-2900&lt;/a&gt; et seq.).&lt;/p&gt;&lt;p&gt;B. Locally operated court services units. A court services unit director shall be designated for each locally operated court services unit. The judge or judges of the juvenile and domestic relations district court shall, from a list of eligible persons submitted by the governing body or bodies of the district, appoint one court services unit director for the locally operated court services unit serving that district court. The list of eligible persons shall be in accordance with locally established qualifications that are consistent with state personnel laws and regulations, and Department policies and procedures.&lt;/p&gt;&lt;p&gt;If any list of eligible persons submitted by the governing body or bodies of the district is unsatisfactory to the judge or judges, the judge or judges may request the governing body or bodies to submit a new list containing the names of additional eligible persons. Upon such request by the judge or judges, the governing body or bodies shall develop and submit a new list of eligible persons in accordance with locally established qualifications that are consistent with state personnel laws and regulations, and Department policies and procedures.&lt;/p&gt;&lt;p&gt;The transfer, demotion, or separation of a court services unit director appointed pursuant to this subsection shall be under the authority of the local governing body or bodies and shall be only for good cause shown after consulting with the judge or judges of that juvenile and domestic relations district court and in accordance with the Virginia Personnel Act (¬ß &lt;a href='http://law.lis.virginia.gov/vacode/2.2-2900/'&gt;2.2-2900&lt;/a&gt; et seq.).&lt;/p&gt;&lt;p&gt;2003, c. &lt;a href='http://lis.virginia.gov/cgi-bin/legp604.exe?031+ful+CHAP0648'&gt;648&lt;/a&gt;.&lt;/p&gt;</t>
  </si>
  <si>
    <t>¬ß 16.1-237</t>
  </si>
  <si>
    <t>Powers, duties and functions of probation and parole officers.</t>
  </si>
  <si>
    <t>&lt;p&gt;In addition to any other powers and duties imposed by this law, a probation or parole officer appointed hereunder shall:&lt;/p&gt;&lt;p&gt;A. Investigate all cases referred to him by the judge or any person designated so to do, and shall render reports of such investigation as required;&lt;/p&gt;&lt;p&gt;B. Supervise persons placed under his supervision and shall keep informed concerning the conduct and condition of every person under his supervision by visiting, requiring reports and in other ways, and shall report thereon as required;&lt;/p&gt;&lt;p&gt;C. Under the general supervision of the director of the court service unit, investigate complaints and accept for informal supervision cases wherein such handling would best serve the interests of all concerned;&lt;/p&gt;&lt;p&gt;D. Use all suitable methods not inconsistent with conditions imposed by the court to aid and encourage persons on probation or parole and to bring about improvement in their conduct and condition;&lt;/p&gt;&lt;p&gt;E. Furnish to each person placed on probation or parole a written statement of the conditions of his probation or parole and instruct him regarding the same;&lt;/p&gt;&lt;p&gt;F. Keep records of his work including photographs and perform such other duties as the judge or other person designated by the judge or the Director shall require;&lt;/p&gt;&lt;p&gt;G. Have the authority to administer oaths and take acknowledgements for the purposes of ¬ß¬ß &lt;a href='http://law.lis.virginia.gov/vacode/16.1-259/'&gt;16.1-259&lt;/a&gt; and &lt;a href='http://law.lis.virginia.gov/vacode/16.1-260/'&gt;16.1-260&lt;/a&gt; to facilitate the processes of intake and petition;&lt;/p&gt;&lt;p&gt;H. Have the powers of arrest of a police officer and the power to carry a concealed weapon when specifically so authorized by the judge; and&lt;/p&gt;&lt;p&gt;I. Determine by reviewing the Local Inmate Data System or the Juvenile Tracking System (JTS) upon intake and again prior to discharge whether a blood, saliva, or tissue sample has been taken for DNA analysis for each offender required to submit a sample pursuant to ¬ß &lt;a href='http://law.lis.virginia.gov/vacode/16.1-299.1/'&gt;16.1-299.1&lt;/a&gt; and, if no sample has been taken, require an offender to submit a sample for DNA analysis.&lt;/p&gt;&lt;p&gt;Code 1950, ¬ß 16.1-208; 1956, c. 555; 1964, c. 516; 1972, c. 708; 1973, c. 546; 1974, c. 464; 1977, c. 559; 2001, c. &lt;a href='http://lis.virginia.gov/cgi-bin/legp604.exe?011+ful+CHAP0853'&gt;853&lt;/a&gt;; 2007, c. &lt;a href='http://lis.virginia.gov/cgi-bin/legp604.exe?071+ful+CHAP0528'&gt;528&lt;/a&gt;; 2009, c. &lt;a href='http://lis.virginia.gov/cgi-bin/legp604.exe?091+ful+CHAP0726'&gt;726&lt;/a&gt;.&lt;/p&gt;</t>
  </si>
  <si>
    <t>¬ß 16.1-238</t>
  </si>
  <si>
    <t>Compensation of probation officers, court service staff members and related court service personnel; reimbursement; traveling and other expenses.</t>
  </si>
  <si>
    <t>&lt;p&gt;The compensation of probation officers and other court service staff members appointed in accordance with subsection B of ¬ß &lt;a href='http://law.lis.virginia.gov/vacode/16.1-235/'&gt;16.1-235&lt;/a&gt; shall be fixed by the governing body of the city or county in which they serve. They shall be paid out of the county or city treasury. One-half of such compensation shall be reimbursed to any city or county from funds appropriated to the Department. Any funds from the Department of Criminal Justice Services or from other public fund sources outside of the provisions of this law which are used in compensating such personnel shall not be considered state funds.&lt;/p&gt;&lt;p&gt;Compensation of all other probation officers and related court service personnel appointed in accordance with subsection A of ¬ß &lt;a href='http://law.lis.virginia.gov/vacode/16.1-235/'&gt;16.1-235&lt;/a&gt; shall be fixed in accordance with Chapter 29 (¬ß &lt;a href='http://law.lis.virginia.gov/vacode/2.2-2900/'&gt;2.2-2900&lt;/a&gt; et seq.) of Title 2.2. Personnel transferred from local and regional court staffs shall suffer no reduction in pay and shall transfer into the state program all accrued leave and other benefits allowable under Chapter 29 of Title 2.2. Probation officers and related court service personnel appointed in accordance with subsection A of ¬ß &lt;a href='http://law.lis.virginia.gov/vacode/16.1-235/'&gt;16.1-235&lt;/a&gt; shall be paid necessary traveling and other expenses incurred in the discharge of their duties.&lt;/p&gt;&lt;p&gt;The salary and expenses provided for personnel appointed in accordance with subsection A of ¬ß &lt;a href='http://law.lis.virginia.gov/vacode/16.1-235/'&gt;16.1-235&lt;/a&gt; shall be paid by the Commonwealth, and no part shall be paid by or chargeable to any county or city. The governing body of any county or city, however, may add to the compensation of such personnel such an amount as the governing body may appropriate not to exceed 50 percent of the amount paid by the Commonwealth. No such additional amount paid by a local governing body shall be chargeable to the Department of Juvenile Justice nor shall it remove or supersede any authority, control or supervision of the Department.&lt;/p&gt;&lt;p&gt;Code 1950, ¬ß 16.1-206; 1956, c. 555; 1972, c. 708; 1973, c. 546; 1974, cc. 44, 45; 1977, c. 559; 1982, c. 636; 1983, c. 358; 1989, c. 733; 2012, cc. &lt;a href='http://lis.virginia.gov/cgi-bin/legp604.exe?121+ful+CHAP0164'&gt;164&lt;/a&gt;, &lt;a href='http://lis.virginia.gov/cgi-bin/legp604.exe?121+ful+CHAP0456'&gt;456&lt;/a&gt;.&lt;/p&gt;</t>
  </si>
  <si>
    <t>¬ß 16.1-239</t>
  </si>
  <si>
    <t>Payment of traveling expenses of court officers; reimbursement.</t>
  </si>
  <si>
    <t>&lt;p&gt;In counties and cities providing specialized court service programs prior to July 1, 1973, as provided in ¬ß¬ß &lt;a href='http://law.lis.virginia.gov/vacode/16.1-234/'&gt;16.1-234&lt;/a&gt; and &lt;a href='http://law.lis.virginia.gov/vacode/16.1-235/'&gt;16.1-235&lt;/a&gt;, and under the rules of the Department the traveling expenses incurred by a probation officer, court service officer or other officer of the court when traveling under the order of the judge, shall be paid out of the county or city treasury. One-half of such expenses shall be reimbursed to the city or county by the Department out of funds appropriated for such purposes.&lt;/p&gt;&lt;p&gt;Code 1950, ¬ß 16.1-213; 1956, c. 555; 1972, c. 708; 1973, c. 546; 1977, c. 559; 1982, c. 636; 1983, c. 358.&lt;/p&gt;</t>
  </si>
  <si>
    <t>¬ß 16.1-240</t>
  </si>
  <si>
    <t>Citizens advisory council.</t>
  </si>
  <si>
    <t>&lt;p&gt;A. The governing bodies of each county and city served by a court service unit may appoint one or more members to a citizens advisory council, in total not to exceed 15 members; and the chief judge of the juvenile and domestic relations district court may appoint one or more members to the advisory council, in total not to exceed five members. The duties of the council shall be as follows:&lt;/p&gt;&lt;p&gt;1. To advise and cooperate with the court upon all matters affecting the working of this law and other laws relating to children, their care and protection and to domestic relations;&lt;/p&gt;&lt;p&gt;2. To consult and confer with the court and director of the court service unit from time to time relative to the development and extension of the court service program;&lt;/p&gt;&lt;p&gt;3. To encourage the member selected by the council to serve on the central advisory council to visit, as often as the member conveniently can, institutions and associations receiving children under this law, and to report to the court from time to time and at least annually in its report made pursuant to subdivision 5 the conditions and surroundings of the children received by or in charge of any such persons, institutions or associations;&lt;/p&gt;&lt;p&gt;4. To make themselves familiar with the work of the court under this law; and&lt;/p&gt;&lt;p&gt;5. To make an annual report to the court and the participating governing bodies on the work of the council.&lt;/p&gt;&lt;p&gt;B. If the governing body does not exercise its option to appoint a citizens advisory council pursuant to subsection A, the judge of the juvenile and domestic relations district court may appoint an advisory board of citizens, not to exceed 15 members, who shall perform the same duties as provided in this section.&lt;/p&gt;&lt;p&gt;Code 1950, ¬ß 16.1-157; 1956, c. 555; 1968, c. 435; 1977, c. 559; 1989, c. 733; 2012, cc. &lt;a href='http://lis.virginia.gov/cgi-bin/legp604.exe?121+ful+CHAP0164'&gt;164&lt;/a&gt;, &lt;a href='http://lis.virginia.gov/cgi-bin/legp604.exe?121+ful+CHAP0456'&gt;456&lt;/a&gt;.&lt;/p&gt;</t>
  </si>
  <si>
    <t>JURISDICTION AND VENUE</t>
  </si>
  <si>
    <t>¬ß 16.1-241</t>
  </si>
  <si>
    <t>Jurisdiction; consent for abortion.</t>
  </si>
  <si>
    <t>&lt;p&gt;The judges of the juvenile and domestic relations district court elected or appointed under this law shall be conservators of the peace within the corporate limits of the cities and the boundaries of the counties for which they are respectively chosen and within one mile beyond the limits of such cities and counties. Except as hereinafter provided, each juvenile and domestic relations district court shall have, within the limits of the territory for which it is created, exclusive original jurisdiction, and within one mile beyond the limits of said city or county, concurrent jurisdiction with the juvenile court or courts of the adjoining city or county, over all cases, matters and proceedings involving:&lt;/p&gt;&lt;p&gt;A. The custody, visitation, support, control or disposition of a child:&lt;/p&gt;&lt;p&gt;1. Who is alleged to be abused, neglected, in need of services, in need of supervision, a status offender, or delinquent except where the jurisdiction of the juvenile court has been terminated or divested;&lt;/p&gt;&lt;p&gt;2. Who is abandoned by his parent or other custodian or who by reason of the absence or physical or mental incapacity of his parents is without parental care and guardianship;&lt;/p&gt;&lt;p&gt;2a. Who is at risk of being abused or neglected by a parent or custodian who has been adjudicated as having abused or neglected another child in the care of the parent or custodian;&lt;/p&gt;&lt;p&gt;3. Whose custody, visitation or support is a subject of controversy or requires determination. In such cases jurisdiction shall be concurrent with and not exclusive of courts having equity jurisdiction, except as provided in ¬ß &lt;a href='http://law.lis.virginia.gov/vacode/16.1-244/'&gt;16.1-244&lt;/a&gt;;&lt;/p&gt;&lt;p&gt;4. Who is the subject of an entrustment agreement entered into pursuant to ¬ß &lt;a href='http://law.lis.virginia.gov/vacode/63.2-903/'&gt;63.2-903&lt;/a&gt; or &lt;a href='http://law.lis.virginia.gov/vacode/63.2-1817/'&gt;63.2-1817&lt;/a&gt; or whose parent or parents for good cause desire to be relieved of his care and custody;&lt;/p&gt;&lt;p&gt;5. Where the termination of residual parental rights and responsibilities is sought. In such cases jurisdiction shall be concurrent with and not exclusive of courts having equity jurisdiction, as provided in ¬ß &lt;a href='http://law.lis.virginia.gov/vacode/16.1-244/'&gt;16.1-244&lt;/a&gt;;&lt;/p&gt;&lt;p&gt;6. Who is charged with a traffic infraction as defined in ¬ß &lt;a href='http://law.lis.virginia.gov/vacode/46.2-100/'&gt;46.2-100&lt;/a&gt;; or&lt;/p&gt;&lt;p&gt;7. Who is alleged to have refused to take a blood test in violation of ¬ß &lt;a href='http://law.lis.virginia.gov/vacode/18.2-268.2/'&gt;18.2-268.2&lt;/a&gt;.&lt;/p&gt;&lt;p&gt;In any case in which the juvenile is alleged to have committed a violent juvenile felony enumerated in subsection B of ¬ß &lt;a href='http://law.lis.virginia.gov/vacode/16.1-269.1/'&gt;16.1-269.1&lt;/a&gt;, and for any charges ancillary thereto, the jurisdiction of the juvenile court shall be limited to conducting a preliminary hearing to determine if there is probable cause to believe that the juvenile committed the act alleged and that the juvenile was 14 years of age or older at the time of the commission of the alleged offense, and any matters related thereto. In any case in which the juvenile is alleged to have committed a violent juvenile felony enumerated in subsection C of ¬ß &lt;a href='http://law.lis.virginia.gov/vacode/16.1-269.1/'&gt;16.1-269.1&lt;/a&gt;, and for all charges ancillary thereto, if the attorney for the Commonwealth has given notice as provided in subsection C of ¬ß &lt;a href='http://law.lis.virginia.gov/vacode/16.1-269.1/'&gt;16.1-269.1&lt;/a&gt;, the jurisdiction of the juvenile court shall be limited to conducting a preliminary hearing to determine if there is probable cause to believe that the juvenile committed the act alleged and that the juvenile was 14 years of age or older at the time of the commission of the alleged offense, and any matters related thereto. A determination by the juvenile court following a preliminary hearing pursuant to subsection B or C of ¬ß &lt;a href='http://law.lis.virginia.gov/vacode/16.1-269.1/'&gt;16.1-269.1&lt;/a&gt; to certify a charge to the grand jury shall divest the juvenile court of jurisdiction over the charge and any ancillary charge. In any case in which a transfer hearing is held pursuant to subsection A of ¬ß &lt;a href='http://law.lis.virginia.gov/vacode/16.1-269.1/'&gt;16.1-269.1&lt;/a&gt;, if the juvenile court determines to transfer the case, jurisdiction of the juvenile court over the case shall be divested as provided in ¬ß &lt;a href='http://law.lis.virginia.gov/vacode/16.1-269.6/'&gt;16.1-269.6&lt;/a&gt;.&lt;/p&gt;&lt;p&gt;In all other cases involving delinquent acts, and in cases in which an ancillary charge remains after a violent juvenile felony charge has been dismissed or a violent juvenile felony has been reduced to a lesser offense not constituting a violent juvenile felony, the jurisdiction of the juvenile court shall not be divested unless there is a transfer pursuant to subsection A of ¬ß &lt;a href='http://law.lis.virginia.gov/vacode/16.1-269.1/'&gt;16.1-269.1&lt;/a&gt;.&lt;/p&gt;&lt;p&gt;The authority of the juvenile court to adjudicate matters involving the custody, visitation, support, control or disposition of a child shall not be limited to the consideration of petitions filed by a mother, father or legal guardian but shall include petitions filed at any time by any party with a legitimate interest therein. A party with a legitimate interest shall be broadly construed and shall include, but not be limited to, grandparents, step-grandparents, stepparents, former stepparents, blood relatives and family members. A party with a legitimate interest shall not include any person (i) whose parental rights have been terminated by court order, either voluntarily or involuntarily, (ii) whose interest in the child derives from or through a person whose parental rights have been terminated by court order, either voluntarily or involuntarily, including, but not limited to, grandparents, stepparents, former stepparents, blood relatives and family members, if the child subsequently has been legally adopted, except where a final order of adoption is entered pursuant to ¬ß &lt;a href='http://law.lis.virginia.gov/vacode/63.2-1241/'&gt;63.2-1241&lt;/a&gt;, or (iii) who has been convicted of a violation of subsection A of ¬ß &lt;a href='http://law.lis.virginia.gov/vacode/18.2-61/'&gt;18.2-61&lt;/a&gt;, ¬ß &lt;a href='http://law.lis.virginia.gov/vacode/18.2-63/'&gt;18.2-63&lt;/a&gt;, subsection B of ¬ß &lt;a href='http://law.lis.virginia.gov/vacode/18.2-366/'&gt;18.2-366&lt;/a&gt;, or an equivalent offense of another state, the United States, or any foreign jurisdiction, when the child who is the subject of the petition was conceived as a result of such violation. The authority of the juvenile court to consider a petition involving the custody of a child shall not be proscribed or limited where the child has previously been awarded to the custody of a local board of social services.&lt;/p&gt;&lt;p&gt;B. The admission of minors for inpatient treatment in a mental health facility in accordance with the provisions of Article 16 (¬ß &lt;a href='http://law.lis.virginia.gov/vacode/16.1-335/'&gt;16.1-335&lt;/a&gt; et seq.) and the involuntary admission of a person with mental illness or judicial certification of eligibility for admission to a training center for persons with intellectual disability in accordance with the provisions of Chapter 8 (¬ß &lt;a href='http://law.lis.virginia.gov/vacode/37.2-800/'&gt;37.2-800&lt;/a&gt; et seq.) of Title 37.2. Jurisdiction of the involuntary admission and certification of adults shall be concurrent with the general district court.&lt;/p&gt;&lt;p&gt;C. Except as provided in subsections D and H, judicial consent to such activities as may require parental consent may be given for a child who has been separated from his parents, guardian, legal custodian or other person standing in loco parentis and is in the custody of the court when such consent is required by law.&lt;/p&gt;&lt;p&gt;D. Judicial consent for emergency surgical or medical treatment for a child who is neither married nor has ever been married, when the consent of his parent, guardian, legal custodian or other person standing in loco parentis is unobtainable because such parent, guardian, legal custodian or other person standing in loco parentis (i) is not a resident of the Commonwealth, (ii) has his whereabouts unknown, (iii) cannot be consulted with promptness, reasonable under the circumstances, or (iv) fails to give such consent or provide such treatment when requested by the judge to do so.&lt;/p&gt;&lt;p&gt;E. Any person charged with deserting, abandoning or failing to provide support for any person in violation of law.&lt;/p&gt;&lt;p&gt;F. Any parent, guardian, legal custodian or other person standing in loco parentis of a child:&lt;/p&gt;&lt;p&gt;1. Who has been abused or neglected;&lt;/p&gt;&lt;p&gt;2. Who is the subject of an entrustment agreement entered into pursuant to ¬ß &lt;a href='http://law.lis.virginia.gov/vacode/63.2-903/'&gt;63.2-903&lt;/a&gt; or &lt;a href='http://law.lis.virginia.gov/vacode/63.2-1817/'&gt;63.2-1817&lt;/a&gt; or is otherwise before the court pursuant to subdivision A 4; or&lt;/p&gt;&lt;p&gt;3. Who has been adjudicated in need of services, in need of supervision, or delinquent, if the court finds that such person has by overt act or omission induced, caused, encouraged or contributed to the conduct of the child complained of in the petition.&lt;/p&gt;&lt;p&gt;G. Petitions filed by or on behalf of a child or such child's parent, guardian, legal custodian or other person standing in loco parentis for the purpose of obtaining treatment, rehabilitation or other services that are required by law to be provided for that child or such child's parent, guardian, legal custodian or other person standing in loco parentis. Jurisdiction in such cases shall be concurrent with and not exclusive of that of courts having equity jurisdiction as provided in ¬ß &lt;a href='http://law.lis.virginia.gov/vacode/16.1-244/'&gt;16.1-244&lt;/a&gt;.&lt;/p&gt;&lt;p&gt;H. Judicial consent to apply for a work permit for a child when such child is separated from his parents, legal guardian or other person standing in loco parentis.&lt;/p&gt;&lt;p&gt;I. The prosecution and punishment of persons charged with ill-treatment, abuse, abandonment or neglect of children or with any violation of law that causes or tends to cause a child to come within the purview of this law, or with any other offense against the person of a child. In prosecution for felonies over which the court has jurisdiction, jurisdiction shall be limited to determining whether or not there is probable cause.&lt;/p&gt;&lt;p&gt;J. All offenses in which one family or household member is charged with an offense in which another family or household member is the victim and all offenses under ¬ß &lt;a href='http://law.lis.virginia.gov/vacode/18.2-49.1/'&gt;18.2-49.1&lt;/a&gt;.&lt;/p&gt;&lt;p&gt;In prosecution for felonies over which the court has jurisdiction, jurisdiction shall be limited to determining whether or not there is probable cause. Any objection based on jurisdiction under this subsection shall be made before a jury is impaneled and sworn in a jury trial or, in a nonjury trial, before the earlier of when the court begins to hear or receive evidence or the first witness is sworn, or it shall be conclusively waived for all purposes. Any such objection shall not affect or be grounds for challenging directly or collaterally the jurisdiction of the court in which the case is tried.&lt;/p&gt;&lt;p&gt;K. Petitions filed by a natural parent, whose parental rights to a child have been voluntarily relinquished pursuant to a court proceeding, to seek a reversal of the court order terminating such parental rights. No such petition shall be accepted, however, after the child has been placed in the home of adoptive parents.&lt;/p&gt;&lt;p&gt;L. Any person who seeks spousal support after having separated from his spouse. A decision under this subdivision shall not be res judicata in any subsequent action for spousal support in a circuit court. A circuit court shall have concurrent original jurisdiction in all causes of action under this subdivision.&lt;/p&gt;&lt;p&gt;M. Petitions filed for the purpose of obtaining an order of protection pursuant to ¬ß &lt;a href='http://law.lis.virginia.gov/vacode/16.1-253.1/'&gt;16.1-253.1&lt;/a&gt;, &lt;a href='http://law.lis.virginia.gov/vacode/16.1-253.4/'&gt;16.1-253.4&lt;/a&gt;, or &lt;a href='http://law.lis.virginia.gov/vacode/16.1-279.1/'&gt;16.1-279.1&lt;/a&gt;, and all petitions filed for the purpose of obtaining an order of protection pursuant to ¬ß &lt;a href='http://law.lis.virginia.gov/vacode/19.2-152.8/'&gt;19.2-152.8&lt;/a&gt;, &lt;a href='http://law.lis.virginia.gov/vacode/19.2-152.9/'&gt;19.2-152.9&lt;/a&gt;, or &lt;a href='http://law.lis.virginia.gov/vacode/19.2-152.10/'&gt;19.2-152.10&lt;/a&gt; if either the alleged victim or the respondent is a juvenile.&lt;/p&gt;&lt;p&gt;N. Any person who escapes or remains away without proper authority from a residential care facility in which he had been placed by the court or as a result of his commitment to the Virginia Department of Juvenile Justice.&lt;/p&gt;&lt;p&gt;O. Petitions for emancipation of a minor pursuant to Article 15 (¬ß &lt;a href='http://law.lis.virginia.gov/vacode/16.1-331/'&gt;16.1-331&lt;/a&gt; et seq.).&lt;/p&gt;&lt;p&gt;P. Petitions for enforcement of administrative support orders entered pursuant to Chapter 19 (¬ß &lt;a href='http://law.lis.virginia.gov/vacode/63.2-1900/'&gt;63.2-1900&lt;/a&gt; et seq.) of Title 63.2, or by another state in the same manner as if the orders were entered by a juvenile and domestic relations district court upon the filing of a certified copy of such order in the juvenile and domestic relations district court.&lt;/p&gt;&lt;p&gt;Q. Petitions for a determination of parentage pursuant to Chapter 3.1 (¬ß &lt;a href='http://law.lis.virginia.gov/vacode/20-49.1/'&gt;20-49.1&lt;/a&gt; et seq.) of Title 20. A circuit court shall have concurrent original jurisdiction to the extent provided for in ¬ß &lt;a href='http://law.lis.virginia.gov/vacode/20-49.2/'&gt;20-49.2&lt;/a&gt;.&lt;/p&gt;&lt;p&gt;R. [Repealed.]&lt;/p&gt;&lt;p&gt;S. Petitions filed by school boards against parents pursuant to ¬ß¬ß &lt;a href='http://law.lis.virginia.gov/vacode/16.1-241.2/'&gt;16.1-241.2&lt;/a&gt; and &lt;a href='http://law.lis.virginia.gov/vacode/22.1-279.3/'&gt;22.1-279.3&lt;/a&gt;.&lt;/p&gt;&lt;p&gt;T. Petitions to enforce any request for information or subpoena that is not complied with or to review any refusal to issue a subpoena in an administrative appeal regarding child abuse and neglect pursuant to ¬ß &lt;a href='http://law.lis.virginia.gov/vacode/63.2-1526/'&gt;63.2-1526&lt;/a&gt;.&lt;/p&gt;&lt;p&gt;U. Petitions filed in connection with parental placement adoption consent hearings pursuant to ¬ß &lt;a href='http://law.lis.virginia.gov/vacode/63.2-1233/'&gt;63.2-1233&lt;/a&gt;. Such proceedings shall be advanced on the docket so as to be heard by the court within 10 days of filing of the petition, or as soon thereafter as practicable so as to provide the earliest possible disposition.&lt;/p&gt;&lt;p&gt;V. Petitions filed for the purpose of obtaining the court's assistance with the execution of consent to an adoption when the consent to an adoption is executed pursuant to the laws of another state and the laws of that state provide for the execution of consent to an adoption in the court of the Commonwealth.&lt;/p&gt;&lt;p&gt;W. Petitions filed by a juvenile seeking judicial authorization for a physician to perform an abortion if a minor elects not to seek consent of an authorized person.&lt;/p&gt;&lt;p&gt;After a hearing, a judge shall issue an order authorizing a physician to perform an abortion, without the consent of any authorized person, if he finds that (i) the minor is mature enough and well enough informed to make her abortion decision, in consultation with her physician, independent of the wishes of any authorized person, or (ii) the minor is not mature enough or well enough informed to make such decision, but the desired abortion would be in her best interest.&lt;/p&gt;&lt;p&gt;If the judge authorizes an abortion based on the best interests of the minor, such order shall expressly state that such authorization is subject to the physician or his agent giving notice of intent to perform the abortion; however, no such notice shall be required if the judge finds that such notice would not be in the best interest of the minor. In determining whether notice is in the best interest of the minor, the judge shall consider the totality of the circumstances; however, he shall find that notice is not in the best interest of the minor if he finds that (i) one or more authorized persons with whom the minor regularly and customarily resides is abusive or neglectful, and (ii) every other authorized person, if any, is either abusive or neglectful or has refused to accept responsibility as parent, legal guardian, custodian or person standing in loco parentis.&lt;/p&gt;&lt;p&gt;The minor may participate in the court proceedings on her own behalf, and the court may appoint a guardian ad litem for the minor. The court shall advise the minor that she has a right to counsel and shall, upon her request, appoint counsel for her.&lt;/p&gt;&lt;p&gt;Notwithstanding any other provision of law, the provisions of this subsection shall govern proceedings relating to consent for a minor's abortion. Court proceedings under this subsection and records of such proceedings shall be confidential. Such proceedings shall be given precedence over other pending matters so that the court may reach a decision promptly and without delay in order to serve the best interests of the minor. Court proceedings under this subsection shall be heard and decided as soon as practicable but in no event later than four days after the petition is filed.&lt;/p&gt;&lt;p&gt;An expedited confidential appeal to the circuit court shall be available to any minor for whom the court denies an order authorizing an abortion without consent or without notice. Any such appeal shall be heard and decided no later than five days after the appeal is filed. The time periods required by this subsection shall be subject to subsection B of ¬ß &lt;a href='http://law.lis.virginia.gov/vacode/1-210/'&gt;1-210&lt;/a&gt;. An order authorizing an abortion without consent or without notice shall not be subject to appeal.&lt;/p&gt;&lt;p&gt;No filing fees shall be required of the minor at trial or upon appeal.&lt;/p&gt;&lt;p&gt;If either the original court or the circuit court fails to act within the time periods required by this subsection, the court before which the proceeding is pending shall immediately authorize a physician to perform the abortion without consent of or notice to an authorized person.&lt;/p&gt;&lt;p&gt;Nothing contained in this subsection shall be construed to authorize a physician to perform an abortion on a minor in circumstances or in a manner that would be unlawful if performed on an adult woman.&lt;/p&gt;&lt;p&gt;A physician shall not knowingly perform an abortion upon an unemancipated minor unless consent has been obtained or the minor delivers to the physician a court order entered pursuant to this section and the physician or his agent provides such notice as such order may require. However, neither consent nor judicial authorization nor notice shall be required if the minor declares that she is abused or neglected and the attending physician has reason to suspect that the minor may be an abused or neglected child as defined in ¬ß &lt;a href='http://law.lis.virginia.gov/vacode/63.2-100/'&gt;63.2-100&lt;/a&gt; and reports the suspected abuse or neglect in accordance with ¬ß &lt;a href='http://law.lis.virginia.gov/vacode/63.2-1509/'&gt;63.2-1509&lt;/a&gt;; or if there is a medical emergency, in which case the attending physician shall certify the facts justifying the exception in the minor's medical record.&lt;/p&gt;&lt;p&gt;For purposes of this subsection:&lt;/p&gt;&lt;p&gt;"Authorization" means the minor has delivered to the physician a notarized, written statement signed by an authorized person that the authorized person knows of the minor's intent to have an abortion and consents to such abortion being performed on the minor.&lt;/p&gt;&lt;p&gt;"Authorized person" means (i) a parent or duly appointed legal guardian or custodian of the minor or (ii) a person standing in loco parentis, including, but not limited to, a grandparent or adult sibling with whom the minor regularly and customarily resides and who has care and control of the minor. Any person who knows he is not an authorized person and who knowingly and willfully signs an authorization statement consenting to an abortion for a minor is guilty of a Class 3 misdemeanor.&lt;/p&gt;&lt;p&gt;"Consent" means that (i) the physician has given notice of intent to perform the abortion and has received authorization from an authorized person, or (ii) at least one authorized person is present with the minor seeking the abortion and provides written authorization to the physician, which shall be witnessed by the physician or an agent thereof. In either case, the written authorization shall be incorporated into the minor's medical record and maintained as a part thereof.&lt;/p&gt;&lt;p&gt;"Medical emergency" means any condition which, on the basis of the physician's good faith clinical judgment, so complicates the medical condition of the pregnant minor as to necessitate the immediate abortion of her pregnancy to avert her death or for which a delay will create a serious risk of substantial and irreversible impairment of a major bodily function.&lt;/p&gt;&lt;p&gt;"Notice of intent to perform the abortion" means that (i) the physician or his agent has given actual notice of his intention to perform such abortion to an authorized person, either in person or by telephone, at least 24 hours previous to the performance of the abortion; or (ii) the physician or his agent, after a reasonable effort to notify an authorized person, has mailed notice to an authorized person by certified mail, addressed to such person at his usual place of abode, with return receipt requested, at least 72 hours prior to the performance of the abortion.&lt;/p&gt;&lt;p&gt;"Perform an abortion" means to interrupt or terminate a pregnancy by any surgical or nonsurgical procedure or to induce a miscarriage as provided in ¬ß &lt;a href='http://law.lis.virginia.gov/vacode/18.2-72/'&gt;18.2-72&lt;/a&gt;, &lt;a href='http://law.lis.virginia.gov/vacode/18.2-73/'&gt;18.2-73&lt;/a&gt;, or &lt;a href='http://law.lis.virginia.gov/vacode/18.2-74/'&gt;18.2-74&lt;/a&gt;.&lt;/p&gt;&lt;p&gt;"Unemancipated minor" means a minor who has not been emancipated by (i) entry into a valid marriage, even though the marriage may have been terminated by dissolution; (ii) active duty with any of the Armed Forces of the United States; (iii) willingly living separate and apart from his or her parents or guardian, with the consent or acquiescence of the parents or guardian; or (iv) entry of an order of emancipation pursuant to Article 15 (¬ß &lt;a href='http://law.lis.virginia.gov/vacode/16.1-331/'&gt;16.1-331&lt;/a&gt; et seq.).&lt;/p&gt;&lt;p&gt;X. Petitions filed pursuant to Article 17 (¬ß &lt;a href='http://law.lis.virginia.gov/vacode/16.1-349/'&gt;16.1-349&lt;/a&gt; et seq.) relating to standby guardians for minor children.&lt;/p&gt;&lt;p&gt;The ages specified in this law refer to the age of the child at the time of the acts complained of in the petition.&lt;/p&gt;&lt;p&gt;Notwithstanding any other provision of law, no fees shall be charged by a sheriff for the service of any process in a proceeding pursuant to subdivision A 3, except as provided in subdivision A 6 of ¬ß &lt;a href='http://law.lis.virginia.gov/vacode/17.1-272/'&gt;17.1-272&lt;/a&gt;, or subsection B, D, M, or R.&lt;/p&gt;&lt;p&gt;Notwithstanding the provisions of ¬ß &lt;a href='http://law.lis.virginia.gov/vacode/18.2-71/'&gt;18.2-71&lt;/a&gt;, any physician who performs an abortion in violation of subsection W shall be guilty of a Class 3 misdemeanor.&lt;/p&gt;&lt;p&gt;Code 1950, ¬ß 16.1-158; 1956, c. 555; 1960, c. 388; 1968, c. 225; 1970, cc. 232, 600; 1973, c. 440; 1976, cc. 42, 324; 1977, cc. 525, 559; 1978, c. 648; 1979, cc. 597, 605, 628; 1980, cc. 527, 529; 1981, cc. 454, 475, 488, 491, 501, 502, 510; 1982, c. 46; 1983, c. 280; 1984, cc. 631, 645, 651, 665, 669; 1985, c. 270; 1986, cc. 59, 506; 1987, c. 632; 1988, cc. 797, 906; 1989, cc. 368, 733; 1990, cc. 704, 975; 1991, cc. 511, 715; 1992, cc. 585, 742; 1994, cc. &lt;a href='http://lis.virginia.gov/cgi-bin/legp604.exe?941+ful+CHAP0575'&gt;575&lt;/a&gt;, &lt;a href='http://lis.virginia.gov/cgi-bin/legp604.exe?941+ful+CHAP0719'&gt;719&lt;/a&gt;, &lt;a href='http://lis.virginia.gov/cgi-bin/legp604.exe?941+ful+CHAP0813'&gt;813&lt;/a&gt;, &lt;a href='http://lis.virginia.gov/cgi-bin/legp604.exe?941+ful+CHAP0859'&gt;859&lt;/a&gt;, &lt;a href='http://lis.virginia.gov/cgi-bin/legp604.exe?941+ful+CHAP0949'&gt;949&lt;/a&gt;; 1995, cc. &lt;a href='http://lis.virginia.gov/cgi-bin/legp604.exe?951+ful+CHAP0007'&gt;7&lt;/a&gt;, &lt;a href='http://lis.virginia.gov/cgi-bin/legp604.exe?951+ful+CHAP0665'&gt;665&lt;/a&gt;, &lt;a href='http://lis.virginia.gov/cgi-bin/legp604.exe?951+ful+CHAP0772'&gt;772&lt;/a&gt;, &lt;a href='http://lis.virginia.gov/cgi-bin/legp604.exe?951+ful+CHAP0826'&gt;826&lt;/a&gt;, &lt;a href='http://lis.virginia.gov/cgi-bin/legp604.exe?951+ful+CHAP0852'&gt;852&lt;/a&gt;; 1996, cc. &lt;a href='http://lis.virginia.gov/cgi-bin/legp604.exe?961+ful+CHAP0755'&gt;755&lt;/a&gt;, &lt;a href='http://lis.virginia.gov/cgi-bin/legp604.exe?961+ful+CHAP0914'&gt;914&lt;/a&gt;; 1997, cc. &lt;a href='http://lis.virginia.gov/cgi-bin/legp604.exe?971+ful+CHAP0690'&gt;690&lt;/a&gt;, &lt;a href='http://lis.virginia.gov/cgi-bin/legp604.exe?971+ful+CHAP0708'&gt;708&lt;/a&gt;; 1998, c. &lt;a href='http://lis.virginia.gov/cgi-bin/legp604.exe?981+ful+CHAP0829'&gt;829&lt;/a&gt;; 1999, cc. &lt;a href='http://lis.virginia.gov/cgi-bin/legp604.exe?991+ful+CHAP0697'&gt;697&lt;/a&gt;, &lt;a href='http://lis.virginia.gov/cgi-bin/legp604.exe?991+ful+CHAP0721'&gt;721&lt;/a&gt;, &lt;a href='http://lis.virginia.gov/cgi-bin/legp604.exe?991+ful+CHAP1028'&gt;1028&lt;/a&gt;; 2000, c. &lt;a href='http://lis.virginia.gov/cgi-bin/legp604.exe?001+ful+CHAP0830'&gt;830&lt;/a&gt;; 2003, cc. &lt;a href='http://lis.virginia.gov/cgi-bin/legp604.exe?031+ful+CHAP0229'&gt;229&lt;/a&gt;, &lt;a href='http://lis.virginia.gov/cgi-bin/legp604.exe?031+ful+CHAP0960'&gt;960&lt;/a&gt;, &lt;a href='http://lis.virginia.gov/cgi-bin/legp604.exe?031+ful+CHAP0962'&gt;962&lt;/a&gt;; 2004, c. &lt;a href='http://lis.virginia.gov/cgi-bin/legp604.exe?041+ful+CHAP0588'&gt;588&lt;/a&gt;; 2005, cc. &lt;a href='http://lis.virginia.gov/cgi-bin/legp604.exe?051+ful+CHAP0716'&gt;716&lt;/a&gt;, &lt;a href='http://lis.virginia.gov/cgi-bin/legp604.exe?051+ful+CHAP0839'&gt;839&lt;/a&gt;, &lt;a href='http://lis.virginia.gov/cgi-bin/legp604.exe?051+ful+CHAP0890'&gt;890&lt;/a&gt;; 2007, cc. &lt;a href='http://lis.virginia.gov/cgi-bin/legp604.exe?071+ful+CHAP0284'&gt;284&lt;/a&gt;, &lt;a href='http://lis.virginia.gov/cgi-bin/legp604.exe?071+ful+CHAP0370'&gt;370&lt;/a&gt;; 2008, cc. &lt;a href='http://lis.virginia.gov/cgi-bin/legp604.exe?081+ful+CHAP0164'&gt;164&lt;/a&gt;, &lt;a href='http://lis.virginia.gov/cgi-bin/legp604.exe?081+ful+CHAP0201'&gt;201&lt;/a&gt;; 2010, c. &lt;a href='http://lis.virginia.gov/cgi-bin/legp604.exe?101+ful+CHAP0402'&gt;402&lt;/a&gt;; 2012, cc. &lt;a href='http://lis.virginia.gov/cgi-bin/legp604.exe?121+ful+CHAP0424'&gt;424&lt;/a&gt;, &lt;a href='http://lis.virginia.gov/cgi-bin/legp604.exe?121+ful+CHAP0476'&gt;476&lt;/a&gt;, &lt;a href='http://lis.virginia.gov/cgi-bin/legp604.exe?121+ful+CHAP0507'&gt;507&lt;/a&gt;, &lt;a href='http://lis.virginia.gov/cgi-bin/legp604.exe?121+ful+CHAP0637'&gt;637&lt;/a&gt;; 2014, c. &lt;a href='http://lis.virginia.gov/cgi-bin/legp604.exe?141+ful+CHAP0653'&gt;653&lt;/a&gt;; 2017, c. &lt;a href='http://lis.virginia.gov/cgi-bin/legp604.exe?171+ful+CHAP0623'&gt;623&lt;/a&gt;.&lt;/p&gt;</t>
  </si>
  <si>
    <t>¬ß 16.1-241.1</t>
  </si>
  <si>
    <t>&lt;p&gt;Repealed by Acts 2002, c. &lt;a href='http://lis.virginia.gov/cgi-bin/legp604.exe?021+ful+CHAP0305'&gt;305&lt;/a&gt;.&lt;/p&gt;</t>
  </si>
  <si>
    <t>¬ß 16.1-241.2</t>
  </si>
  <si>
    <t>Proceedings against certain parents.</t>
  </si>
  <si>
    <t>&lt;p&gt;A. Upon the failure of a parent to comply with the provisions of ¬ß &lt;a href='http://law.lis.virginia.gov/vacode/22.1-279.3/'&gt;22.1-279.3&lt;/a&gt;, the school board may, by petition to the juvenile and domestic relations court, proceed against such parent for willful and unreasonable refusal to participate in efforts to improve the student's behavior as follows:&lt;/p&gt;&lt;p&gt;1. If the court finds that the parent has willfully and unreasonably failed to meet, pursuant to a request of the principal as set forth in subsection D of ¬ß &lt;a href='http://law.lis.virginia.gov/vacode/22.1-279.3/'&gt;22.1-279.3&lt;/a&gt;, to review the school board's standards of student conduct and the parent's responsibility to assist the school in disciplining the student, maintaining order, or ensuring the child's school attendance, and to discuss improvement of the child's behavior, school attendance, or educational progress, it may order the parent to so meet; or&lt;/p&gt;&lt;p&gt;2. If the court finds that the parent has willfully and unreasonably failed to accompany a suspended student to meet with school officials pursuant to subsection F of ¬ß &lt;a href='http://law.lis.virginia.gov/vacode/22.1-279.3/'&gt;22.1-279.3&lt;/a&gt;, or upon the student receiving a second suspension or being expelled, it may order (i) the student or his parent to participate in such programs or such treatment as the court deems appropriate to improve the student's behavior, including, but not limited to, extended day programs and summer school or other education programs and counseling, or (ii) the student or his parent to be subject to such conditions and limitations as the court deems appropriate for the supervision, care, and rehabilitation of the student or his parent; in addition, the court may order the parent to pay a civil penalty not to exceed $500.&lt;/p&gt;&lt;p&gt;The court may use its contempt power to enforce any order entered under this section.&lt;/p&gt;&lt;p&gt;B. The civil penalties established pursuant to this section shall be enforceable in the juvenile and domestic relations court or its successor in interest in which the student's school is located and shall be paid into a fund maintained by the appropriate local governing body to support programs or treatments designed to improve the behavior and school attendance of students as described in subdivision 2 of subsection G of ¬ß &lt;a href='http://law.lis.virginia.gov/vacode/22.1-279.3/'&gt;22.1-279.3&lt;/a&gt;. Upon the failure to pay any civil penalties imposed by this section and ¬ß &lt;a href='http://law.lis.virginia.gov/vacode/22.1-279.3/'&gt;22.1-279.3&lt;/a&gt;, the attorney for the appropriate county, city, or town shall enforce the collection of such civil penalties.&lt;/p&gt;&lt;p&gt;C. For the purposes of this section and ¬ß &lt;a href='http://law.lis.virginia.gov/vacode/22.1-279.3/'&gt;22.1-279.3&lt;/a&gt;, "parent" or "parents" means any parent, guardian, legal custodian, or other person having control or charge of a child.&lt;/p&gt;&lt;p&gt;1994, c. &lt;a href='http://lis.virginia.gov/cgi-bin/legp604.exe?941+ful+CHAP0813'&gt;813&lt;/a&gt;; 1995, c. &lt;a href='http://lis.virginia.gov/cgi-bin/legp604.exe?951+ful+CHAP0852'&gt;852&lt;/a&gt;; 1996, c. &lt;a href='http://lis.virginia.gov/cgi-bin/legp604.exe?961+ful+CHAP0771'&gt;771&lt;/a&gt;; 2004, c. &lt;a href='http://lis.virginia.gov/cgi-bin/legp604.exe?041+ful+CHAP0573'&gt;573&lt;/a&gt;.&lt;/p&gt;</t>
  </si>
  <si>
    <t>¬ß 16.1-241.3</t>
  </si>
  <si>
    <t>Newborn children; substance abuse.</t>
  </si>
  <si>
    <t>&lt;p&gt;Upon the filing of a petition alleging that an investigation has been commenced in response to a report of suspected abuse or neglect of the child based upon a factor specified in subsection B of ¬ß &lt;a href='http://law.lis.virginia.gov/vacode/63.2-1509/'&gt;63.2-1509&lt;/a&gt;, the court may enter any order authorized pursuant to this chapter which the court deems necessary to protect the health and welfare of the child pending final disposition of the investigation pursuant to Chapter 15 (¬ß &lt;a href='http://law.lis.virginia.gov/vacode/63.2-1500/'&gt;63.2-1500&lt;/a&gt; et seq.) of Title 63.2 or other proceedings brought pursuant to this chapter. Such orders may include, but shall not be limited to, an emergency removal order pursuant to ¬ß &lt;a href='http://law.lis.virginia.gov/vacode/16.1-251/'&gt;16.1-251&lt;/a&gt;, a preliminary protective order pursuant to ¬ß &lt;a href='http://law.lis.virginia.gov/vacode/16.1-253/'&gt;16.1-253&lt;/a&gt; or an order authorized pursuant to subdivisions A 1 through 4 of ¬ß &lt;a href='http://law.lis.virginia.gov/vacode/16.1-278.2/'&gt;16.1-278.2&lt;/a&gt;. The fact that an order was entered pursuant to this section shall not be admissible as evidence in any criminal, civil or administrative proceeding other than a proceeding to enforce the order.&lt;/p&gt;&lt;p&gt;The order shall be effective for a limited duration not to exceed the period of time necessary to conclude the investigation and any proceedings initiated pursuant to Chapter 15 (¬ß &lt;a href='http://law.lis.virginia.gov/vacode/63.2-1500/'&gt;63.2-1500&lt;/a&gt; et seq.) of Title 63.2, but shall be a final order subject to appeal.&lt;/p&gt;&lt;p&gt;1998, cc. &lt;a href='http://lis.virginia.gov/cgi-bin/legp604.exe?981+ful+CHAP0704'&gt;704&lt;/a&gt;, &lt;a href='http://lis.virginia.gov/cgi-bin/legp604.exe?981+ful+CHAP0716'&gt;716&lt;/a&gt;; 2002, c. &lt;a href='http://lis.virginia.gov/cgi-bin/legp604.exe?021+ful+CHAP0860'&gt;860&lt;/a&gt;; 2012, cc. &lt;a href='http://lis.virginia.gov/cgi-bin/legp604.exe?121+ful+CHAP0504'&gt;504&lt;/a&gt;, &lt;a href='http://lis.virginia.gov/cgi-bin/legp604.exe?121+ful+CHAP0640'&gt;640&lt;/a&gt;.&lt;/p&gt;</t>
  </si>
  <si>
    <t>¬ß 16.1-242</t>
  </si>
  <si>
    <t>Retention of jurisdiction.</t>
  </si>
  <si>
    <t>&lt;p&gt;When jurisdiction has been obtained by the court in the case of any child, such jurisdiction, which includes the authority to suspend, reduce, modify, or dismiss the disposition of any juvenile adjudication, may be retained by the court until such person becomes 21 years of age, except when the person is in the custody of the Department or when jurisdiction is divested under the provisions of ¬ß &lt;a href='/vacode/16.1-244/'&gt;16.1-244&lt;/a&gt;. In any event, when such person reaches the age of 21 and a prosecution has not been commenced against him, he shall be proceeded against as an adult, even if he was a juvenile when the offense was committed.&lt;/p&gt;&lt;p&gt;Code 1950, ¬ß 16.1-159; 1956, c. 555; 1977, c. 559; 1978, c. 740; 1992, c. 509; 2018, c. &lt;a href='http://lis.virginia.gov/cgi-bin/legp604.exe?181+ful+CHAP0656'&gt;656&lt;/a&gt;.&lt;/p&gt;</t>
  </si>
  <si>
    <t>¬ß 16.1-242.1</t>
  </si>
  <si>
    <t>Retention of jurisdiction; appeals involving children in foster care.</t>
  </si>
  <si>
    <t>&lt;p&gt;Upon appeal to the circuit court of any case involving a child placed in foster care and in any appeal to the Court of Appeals or Supreme Court of Virginia, the juvenile court shall retain jurisdiction to continue to hear petitions filed pursuant to ¬ß¬ß &lt;a href='http://law.lis.virginia.gov/vacode/16.1-282/'&gt;16.1-282&lt;/a&gt; and &lt;a href='http://law.lis.virginia.gov/vacode/16.1-282.1/'&gt;16.1-282.1&lt;/a&gt;. Orders of the juvenile court in such cases shall continue to be reviewed and enforced by the juvenile court until the circuit court, Court of Appeals or Supreme Court rules otherwise.&lt;/p&gt;&lt;p&gt;1998, c. &lt;a href='http://lis.virginia.gov/cgi-bin/legp604.exe?981+ful+CHAP0550'&gt;550&lt;/a&gt;.&lt;/p&gt;</t>
  </si>
  <si>
    <t>¬ß 16.1-243</t>
  </si>
  <si>
    <t>&lt;p&gt;A. Original venue:&lt;/p&gt;&lt;p&gt;1. Cases involving children, other than support or where protective order issued: Proceedings with respect to children under this law, except support proceedings as provided in subdivision 2 or family abuse proceedings as provided in subdivision 3, shall:&lt;/p&gt;&lt;p&gt;a. Delinquency: If delinquency is alleged, be commenced in the city or county where the acts constituting the alleged delinquency occurred or they may, with the written consent of the child and the attorney for the Commonwealth for both jurisdictions, be commenced in the city or county where the child resides;&lt;/p&gt;&lt;p&gt;b. Custody or visitation: In cases involving custody or visitation, be commenced in the court of the city or county which, in order of priority, (i) is the home of the child at the time of the filing of the petition, or had been the home of the child within six months before the filing of the petition and the child is absent from the city or county because of his removal or retention by a person claiming his custody or for other reasons, and a parent or person acting as a parent continues to live in the city or county; (ii) has significant connection with the child and in which there is substantial evidence concerning the child's present or future care, protection, training and personal relationships; (iii) is where the child is physically present and the child has been abandoned or it is necessary in an emergency to protect the child because he has been subjected to or threatened with mistreatment or abuse or is otherwise neglected or dependent; or (iv) it is in the best interest of the child for the court to assume jurisdiction as no other city or county is an appropriate venue under the preceding provisions of this subdivision;&lt;/p&gt;&lt;p&gt;c. Adoption: In parental placement adoption consent hearings pursuant to ¬ß¬ß &lt;a href='/vacode/16.1-241/'&gt;16.1-241&lt;/a&gt;, &lt;a href='/vacode/63.2-1233/'&gt;63.2-1233&lt;/a&gt;, and &lt;a href='/vacode/63.2-1237/'&gt;63.2-1237&lt;/a&gt;, be commenced in any city or county, provided, however, that diligent efforts shall first be made to commence such hearings (i) in the city or county where the child to be adopted was born, (ii) in the city or county where the birth parent(s) reside, or (iii) in the city or county where the prospective adoptive parent(s) reside. In cases in which a hearing is commenced in a city or county other than one described in clause (i), (ii), or (iii), the petitioner shall certify in writing to the court that diligent efforts to commence a hearing in such city or county have been made but have proven ineffective;&lt;/p&gt;&lt;p&gt;d. Abuse and neglect: In cases involving an allegedly abused or neglected child, be commenced (i) in the city or county where the child resides, (ii) in the city or county where the child is present when the proceedings are commenced, or (iii) in the city or county where the alleged abuse or neglect occurred; and&lt;/p&gt;&lt;p&gt;e. All other cases: In all other proceedings, be commenced in the city or county where the child resides or in the city or county where the child is present when the proceedings are commenced.&lt;/p&gt;&lt;p&gt;2. Support: Proceedings that involve child or spousal support or child and spousal support, exclusive of proceedings arising under Chapter 5 (¬ß &lt;a href='/vacode/20-61/'&gt;20-61&lt;/a&gt; et seq.) of Title 20, shall be commenced in the city or county where either party resides or in the city or county where the respondent is present when the proceeding commences.&lt;/p&gt;&lt;p&gt;3. Family abuse: Proceedings in which an order of protection is sought as a result of family abuse shall be commenced where (i) either party has his or her principal residence (ii) the abuse occurred or (iii) a protective order was issued if at the time the proceeding is commenced the order is in effect to protect the petitioner or a family or household member of the petitioner.&lt;/p&gt;&lt;p&gt;B. Transfer of venue:&lt;/p&gt;&lt;p&gt;1. Generally: Except in custody, visitation and support cases, if the child resides in a city or county of the Commonwealth and the proceeding is commenced in a court of another city or county, that court may at any time, on its own motion or a motion of a party for good cause shown, transfer the proceeding to the city or county of the child's residence for such further action or proceedings as the court receiving the transfer may deem proper. However, such transfer may occur only after adjudication in delinquency proceedings.&lt;/p&gt;&lt;p&gt;2. Custody and visitation: In custody and visitation cases, if venue lies in one of several cities or counties, the court in which the motion for transfer is made shall determine which such city or county is the most appropriate venue unless the parties mutually agree to the selection of venue. In the consideration of the motion, the best interests of the child shall determine the most appropriate forum.&lt;/p&gt;&lt;p&gt;3. Support: In support proceedings, exclusive of proceedings arising under Chapter 5 (¬ß &lt;a href='/vacode/20-61/'&gt;20-61&lt;/a&gt; et seq.) of Title 20, if the respondent resides in a city or county in the Commonwealth and the proceeding is commenced in a court of another city or county, that court may, at any time on its own motion or a motion of a party for good cause shown or by agreement of the parties, transfer the proceeding to the city or county of the respondent's residence for such further action or proceedings as the court receiving the transfer may deem proper. For the purposes of determining venue of cases involving support, the respondent's residence shall include any city or county in which the respondent has resided within the last six months prior to the commencement of the proceeding or in which the respondent is residing at the time that the motion for transfer of venue is made. If venue is transferable to one of several cities or counties, the court in which the motion for transfer is made shall determine which such city or county is the most appropriate venue unless the parties mutually agree to the selection of such venue.&lt;/p&gt;&lt;p&gt;When the support proceeding is a companion case to a child custody or visitation proceeding, the provisions governing venue in the proceeding involving the child's custody or visitation shall govern.&lt;/p&gt;&lt;p&gt;4. Subsequent transfers: Any court receiving a transferred proceeding as provided in this section may in its discretion transfer such proceeding to a court in an appropriate venue for good cause shown based either upon changes in circumstances or mistakes of fact or upon agreement of the parties. In any transfer of venue in cases involving children, the best interests of the child shall be considered in deciding if and to which court a transfer of venue would be appropriate.&lt;/p&gt;&lt;p&gt;5. Enforcement of orders for support, maintenance and custody: Any juvenile and domestic relations district court to which a suit is transferred for enforcement of orders pertaining to support, maintenance, care or custody pursuant to ¬ß &lt;a href='/vacode/20-79/'&gt;20-79&lt;/a&gt; (c) may transfer the case as provided in this section.&lt;/p&gt;&lt;p&gt;C. Records: Originals of all legal and social records pertaining to the case shall accompany the transfer of venue. Records imaged from the original documents shall be considered original documents for purposes of the transfer of venue. The transferor court may, in its discretion, retain copies as it deems appropriate.&lt;/p&gt;&lt;p&gt;Code 1950, ¬ß 16.1-160; 1956, c. 555; 1977, c. 559; 1985, c. 367; 1987, cc. 598, 608, 620; 1989, c. 545; 1995, cc. &lt;a href='http://lis.virginia.gov/cgi-bin/legp604.exe?951+ful+CHAP0772'&gt;772&lt;/a&gt;, &lt;a href='http://lis.virginia.gov/cgi-bin/legp604.exe?951+ful+CHAP0826'&gt;826&lt;/a&gt;; 1996, c. &lt;a href='http://lis.virginia.gov/cgi-bin/legp604.exe?961+ful+CHAP0866'&gt;866&lt;/a&gt;; 2000, c. &lt;a href='http://lis.virginia.gov/cgi-bin/legp604.exe?001+ful+CHAP0830'&gt;830&lt;/a&gt;; 2010, cc. &lt;a href='http://lis.virginia.gov/cgi-bin/legp604.exe?101+ful+CHAP0717'&gt;717&lt;/a&gt;, &lt;a href='http://lis.virginia.gov/cgi-bin/legp604.exe?101+ful+CHAP0760'&gt;760&lt;/a&gt;; 2012, c. &lt;a href='http://lis.virginia.gov/cgi-bin/legp604.exe?121+ful+CHAP0424'&gt;424&lt;/a&gt;; 2018, c. &lt;a href='http://lis.virginia.gov/cgi-bin/legp604.exe?181+ful+CHAP0017'&gt;17&lt;/a&gt;.&lt;/p&gt;</t>
  </si>
  <si>
    <t>¬ß 16.1-244</t>
  </si>
  <si>
    <t>Concurrent jurisdiction; exceptions.</t>
  </si>
  <si>
    <t>&lt;p&gt;A. Nothing contained in this law shall deprive any other court of the concurrent jurisdiction to determine the custody of children upon a writ of habeas corpus under the law, or to determine the custody, guardianship, visitation or support of children when such custody, guardianship, visitation or support is incidental to the determination of causes pending in such courts, nor deprive a circuit court of jurisdiction to determine spousal support in a suit for separate maintenance. However, when a suit for divorce has been filed in a circuit court, in which the custody, guardianship, visitation or support of children of the parties or spousal support is raised by the pleadings and a hearing, including a pendente lite hearing, is set by the circuit court on any such issue for a date certain or on a motions docket to be heard within 21 days of the filing, the juvenile and domestic relations district courts shall be divested of the right to enter any further decrees or orders to determine custody, guardianship, visitation or support when raised for such hearing and such matters shall be determined by the circuit court unless both parties agreed to a referral to the juvenile court. Nothing in this section shall deprive a circuit court of the authority to refer any such case to a commissioner for a hearing or shall deprive the juvenile and domestic relations district courts of the jurisdiction to enforce its valid orders prior to the entry of a conflicting order of any circuit court for any period during which the order was in effect or to temporarily place a child in the custody of any person when that child has been adjudicated abused, neglected, in need of services or delinquent subsequent to the order of any circuit court.&lt;/p&gt;&lt;p&gt;B. Jurisdiction of cases involving violations of federal law by a child shall be concurrent and shall be assumed only if waived by the federal court or the United States attorney.&lt;/p&gt;&lt;p&gt;Code 1950, ¬ß 16.1-161; 1956, c. 555; 1977, c. 559; 1978, c. 740; 1984, cc. 657, 669; 1985, c. 183; 1987, c. 36; 1989, c. 509; 1990, c. 600; 2000, c. &lt;a href='http://lis.virginia.gov/cgi-bin/legp604.exe?001+ful+CHAP0781'&gt;781&lt;/a&gt;; 2003, c. &lt;a href='http://lis.virginia.gov/cgi-bin/legp604.exe?031+ful+CHAP0129'&gt;129&lt;/a&gt;.&lt;/p&gt;</t>
  </si>
  <si>
    <t>¬ß 16.1-245</t>
  </si>
  <si>
    <t>Transfer from other courts.</t>
  </si>
  <si>
    <t>&lt;p&gt;If, during the pendency of a proceeding in any other court, it is ascertained for the first time that exclusive jurisdiction lies within the juvenile and domestic relations district court, such court shall forthwith transfer the case, together with all papers, documents and evidence connected therewith, to the juvenile and domestic relations district court of the city or county having jurisdiction. The court making the transfer shall determine who is to have custody of the child pending action by the juvenile and domestic relations district court pursuant to ¬ß &lt;a href='http://law.lis.virginia.gov/vacode/16.1-247/'&gt;16.1-247&lt;/a&gt;. If, during the pendency of a proceeding in the juvenile and domestic relations district court, it is ascertained for the first time that exclusive jurisdiction lies in the general district or circuit court, the juvenile and domestic relations district court shall likewise transfer the case to the appropriate court.&lt;/p&gt;&lt;p&gt;Code 1950, ¬ß 16.1-175; 1956, c. 555; 1977, c. 559; 1992, c. 496.&lt;/p&gt;</t>
  </si>
  <si>
    <t>¬ß 16.1-245.1</t>
  </si>
  <si>
    <t>Medical evidence admissible in juvenile and domestic relations district court.</t>
  </si>
  <si>
    <t>&lt;p&gt;In any civil case heard in a juvenile and domestic relations district court involving allegations of child abuse or neglect or family abuse, any party may present evidence, by a report from the treating or examining health care provider as defined in ¬ß &lt;a href='http://law.lis.virginia.gov/vacode/8.01-581.1/'&gt;8.01-581.1&lt;/a&gt; or the records of a hospital, medical facility or laboratory at which the treatment, examination or laboratory analysis was performed, or both, as to the extent, nature, and treatment of any physical condition or injury suffered by a person and the examination of the person or the result of the laboratory analysis.&lt;/p&gt;&lt;p&gt;A medical report shall be admitted if the party intending to present such evidence at trial or hearing gives the opposing party or parties a copy of the evidence and written notice of intention to present it at least ten days, or in the case of a preliminary removal hearing under ¬ß &lt;a href='http://law.lis.virginia.gov/vacode/16.1-252/'&gt;16.1-252&lt;/a&gt; or ¬ß &lt;a href='http://law.lis.virginia.gov/vacode/16.1-253.1/'&gt;16.1-253.1&lt;/a&gt; at least twenty-four hours, prior to the trial or hearing and if attached to such evidence is a sworn statement of the treating or examining health care provider or laboratory analyst who made the report that (i) the information contained therein is true, accurate, and fully describes the nature and extent of the physical condition or injury and (ii) the patient named therein was the person treated or examined by such health care provider; or, in the case of a laboratory analysis, that the information contained therein is true and accurate.&lt;/p&gt;&lt;p&gt;A hospital or other medical facility record shall be admitted if attached to it is a sworn statement of the custodian thereof that the same is a true and accurate copy of the record of such hospital or other medical facility. If thereafter a party summons the health care provider or custodian making such statement to testify in proper person or by deposition taken de bene esse, the court shall determine which party shall pay the fees and costs for such appearance or depositions, or may apportion the same among the parties in such proportion as the ends of justice may require. If such health care provider or custodian is not subject to subpoena for cross-examination in court or by a deposition de bene esse, then the court shall allow a reasonable opportunity for the party seeking the subpoena for such health care provider or custodian to obtain his testimony as the ends of justice may require.&lt;/p&gt;&lt;p&gt;1990, c. 560; 1996, c. &lt;a href='http://lis.virginia.gov/cgi-bin/legp604.exe?961+ful+CHAP0866'&gt;866&lt;/a&gt;; 2000, c. &lt;a href='http://lis.virginia.gov/cgi-bin/legp604.exe?001+ful+CHAP0163'&gt;163&lt;/a&gt;.&lt;/p&gt;</t>
  </si>
  <si>
    <t>IMMEDIATE CUSTODY, ARREST, DETENTION AND SHELTER CARE</t>
  </si>
  <si>
    <t>¬ß 16.1-246</t>
  </si>
  <si>
    <t>When and how child may be taken into immediate custody.</t>
  </si>
  <si>
    <t>&lt;p&gt;No child may be taken into immediate custody except:&lt;/p&gt;&lt;p&gt;A. With a detention order issued by the judge, the intake officer or the clerk, when authorized by the judge, of the juvenile and domestic relations district court in accordance with the provisions of this law or with a warrant issued by a magistrate; or&lt;/p&gt;&lt;p&gt;B. When a child is alleged to be in need of services or supervision and (i) there is a clear and substantial danger to the child's life or health or (ii) the assumption of custody is necessary to ensure the child's appearance before the court; or&lt;/p&gt;&lt;p&gt;C. When, in the presence of the officer who makes the arrest, a child has committed an act designated a crime under the law of this Commonwealth, or an ordinance of any city, county, town or service district, or under federal law and the officer believes that such is necessary for the protection of the public interest; or&lt;/p&gt;&lt;p&gt;C1. When a child has committed a misdemeanor offense involving (i) shoplifting in violation of ¬ß &lt;a href='http://law.lis.virginia.gov/vacode/18.2-103/'&gt;18.2-103&lt;/a&gt;, (ii) assault and battery or (iii) carrying a weapon on school property in violation of ¬ß &lt;a href='http://law.lis.virginia.gov/vacode/18.2-308.1/'&gt;18.2-308.1&lt;/a&gt; and, although the offense was not committed in the presence of the officer who makes the arrest, the arrest is based on probable cause on reasonable complaint of a person who observed the alleged offense; or&lt;/p&gt;&lt;p&gt;D. When there is probable cause to believe that a child has committed an offense which if committed by an adult would be a felony; or&lt;/p&gt;&lt;p&gt;E. When a law-enforcement officer has probable cause to believe that a person committed to the Department of Juvenile Justice as a child has run away or that a child has escaped from a jail or detention home; or&lt;/p&gt;&lt;p&gt;F. When a law-enforcement officer has probable cause to believe a child has run away from a residential, child-caring facility or home in which he had been placed by the court, the local department of social services or a licensed child welfare agency; or&lt;/p&gt;&lt;p&gt;G. When a law-enforcement officer has probable cause to believe that a child (i) has run away from home or (ii) is without adult supervision at such hours of the night and under such circumstances that the law-enforcement officer reasonably concludes that there is a clear and substantial danger to the child's welfare; or&lt;/p&gt;&lt;p&gt;H. When a child is believed to be in need of inpatient treatment for mental illness as provided in ¬ß &lt;a href='http://law.lis.virginia.gov/vacode/16.1-340/'&gt;16.1-340&lt;/a&gt;.&lt;/p&gt;&lt;p&gt;Code 1950, ¬ß 16.1-194; 1956, c. 555; 1958, c. 344; 1974, cc. 585, 671; 1977, c. 559; 1978, cc. 643, 740; 1979, c. 701; 1981, c. 487; 1982, c. 683; 1985, c. 540; 1990, cc. 635, 642, 743, 744, 975; 2002, c. &lt;a href='http://lis.virginia.gov/cgi-bin/legp604.exe?021+ful+CHAP0747'&gt;747&lt;/a&gt;.&lt;/p&gt;</t>
  </si>
  <si>
    <t>¬ß 16.1-247</t>
  </si>
  <si>
    <t>Duties of person taking child into custody.</t>
  </si>
  <si>
    <t>&lt;p&gt;A. A person taking a child into custody pursuant to the provisions of subsection A of ¬ß &lt;a href='http://law.lis.virginia.gov/vacode/16.1-246/'&gt;16.1-246&lt;/a&gt;, during such hours as the court is open, shall, with all practicable speed, and in accordance with the provisions of this law and the orders of court pursuant thereto, bring the child to the judge or intake officer of the court and the judge, intake officer or arresting officer shall, in the most expeditious manner practicable, give notice of the action taken, together with a statement of the reasons for taking the child into custody, orally or in writing to the child's parent, guardian, legal custodian or other person standing in loco parentis.&lt;/p&gt;&lt;p&gt;B. A person taking a child into custody pursuant to the provisions of subsection B, C, or D of ¬ß &lt;a href='http://law.lis.virginia.gov/vacode/16.1-246/'&gt;16.1-246&lt;/a&gt;, during such hours as the court is open, shall, with all practicable speed, and in accordance with the provisions of this law and the orders of court pursuant thereto:&lt;/p&gt;&lt;p&gt;1. Release the child to such child's parents, guardian, custodian or other suitable person able and willing to provide supervision and care for such child and issue oral counsel and warning as may be appropriate; or&lt;/p&gt;&lt;p&gt;2. Release the child to such child's parents, guardian, legal custodian or other person standing in loco parentis upon their promise to bring the child before the court when requested; or&lt;/p&gt;&lt;p&gt;3. If not released, bring the child to the judge or intake officer of the court and, in the most expeditious manner practicable, give notice of the action taken, together with a statement of the reasons for taking the child into custody, in writing to the judge or intake officer, and the judge, intake officer or arresting officer shall give notice of the action taken orally or in writing to the child's parent, guardian, legal custodian or other person standing in loco parentis. Nothing herein shall prevent the child from being held for the purpose of administering a blood or breath test to determine the alcoholic content of his blood where the child has been taken into custody pursuant to ¬ß &lt;a href='http://law.lis.virginia.gov/vacode/18.2-266/'&gt;18.2-266&lt;/a&gt;.&lt;/p&gt;&lt;p&gt;C. A person taking a child into custody pursuant to the provisions of subsections E and F of ¬ß &lt;a href='http://law.lis.virginia.gov/vacode/16.1-246/'&gt;16.1-246&lt;/a&gt;, during such hours as the court is open, shall, with all practicable speed and in accordance with the provisions of this law and the orders of court pursuant thereto:&lt;/p&gt;&lt;p&gt;1. Release the child to the institution, facility or home from which he ran away or escaped; or&lt;/p&gt;&lt;p&gt;2. If not released, bring the child to the judge or intake officer of the court and, in the most expeditious manner practicable, give notice of the action taken, together with a statement of the reasons for taking the child into custody, in writing to the judge or intake officer, and the judge, intake officer or arresting officer shall give notice of the action taken orally or in writing to the institution, facility or home in which the child had been placed and orally or in writing to the child's parent, guardian, legal custodian or other person standing in loco parentis.&lt;/p&gt;&lt;p&gt;D. A person taking a child into custody pursuant to the provisions of subsection A of ¬ß &lt;a href='http://law.lis.virginia.gov/vacode/16.1-246/'&gt;16.1-246&lt;/a&gt;, during such hours as the court is not open, shall with all practicable speed and in accordance with the provisions of this law and the orders of court pursuant thereto:&lt;/p&gt;&lt;p&gt;1. Release the child taken into custody pursuant to a warrant on bail or recognizance pursuant to Chapter 9 (¬ß &lt;a href='http://law.lis.virginia.gov/vacode/19.2-119/'&gt;19.2-119&lt;/a&gt; et seq.) of Title 19.2; or&lt;/p&gt;&lt;p&gt;2. Place the child in a detention home or in shelter care; or&lt;/p&gt;&lt;p&gt;3. Place the child in a jail subject to the provisions of ¬ß &lt;a href='http://law.lis.virginia.gov/vacode/16.1-249/'&gt;16.1-249&lt;/a&gt;.&lt;/p&gt;&lt;p&gt;E. A person taking a child into custody pursuant to the provisions of subsection B, C, or D of ¬ß &lt;a href='http://law.lis.virginia.gov/vacode/16.1-246/'&gt;16.1-246&lt;/a&gt; during such hours as the court is not open, shall:&lt;/p&gt;&lt;p&gt;1. Release the child pursuant to the provisions of subdivision B 1 or B 2 of this section; or&lt;/p&gt;&lt;p&gt;2. Release the child on bail or recognizance pursuant to Chapter 9 (¬ß &lt;a href='http://law.lis.virginia.gov/vacode/19.2-119/'&gt;19.2-119&lt;/a&gt; et seq.) of Title 19.2; or&lt;/p&gt;&lt;p&gt;3. Place the child taken into custody pursuant to subsection B of ¬ß &lt;a href='http://law.lis.virginia.gov/vacode/16.1-246/'&gt;16.1-246&lt;/a&gt; in shelter care after the issuance of a detention order pursuant to ¬ß &lt;a href='http://law.lis.virginia.gov/vacode/16.1-255/'&gt;16.1-255&lt;/a&gt;; or&lt;/p&gt;&lt;p&gt;4. Place the child taken into custody pursuant to subsection C or D of ¬ß &lt;a href='http://law.lis.virginia.gov/vacode/16.1-246/'&gt;16.1-246&lt;/a&gt; in shelter care or in a detention home after the issuance of a warrant by a magistrate; or&lt;/p&gt;&lt;p&gt;5. Place the child in a jail subject to the provisions of ¬ß &lt;a href='http://law.lis.virginia.gov/vacode/16.1-249/'&gt;16.1-249&lt;/a&gt; after the issuance of a warrant by a magistrate or after the issuance of a detention order pursuant to ¬ß &lt;a href='http://law.lis.virginia.gov/vacode/16.1-255/'&gt;16.1-255&lt;/a&gt;; or&lt;/p&gt;&lt;p&gt;6. In addition to any other provisions of this subsection, detain the child for a reasonably necessary period of time in order to administer a breath or blood test to determine the alcohol content of his blood, if such child was taken into custody pursuant to ¬ß &lt;a href='http://law.lis.virginia.gov/vacode/18.2-266/'&gt;18.2-266&lt;/a&gt;.&lt;/p&gt;&lt;p&gt;F. A person taking a child into custody pursuant to the provisions of subsection E of ¬ß &lt;a href='http://law.lis.virginia.gov/vacode/16.1-246/'&gt;16.1-246&lt;/a&gt;, during such hours as the court is not open, shall:&lt;/p&gt;&lt;p&gt;1. Release the child to the institution or facility from which he ran away or escaped; or&lt;/p&gt;&lt;p&gt;2. Detain the child in a detention home or in a jail subject to the provisions of ¬ß &lt;a href='http://law.lis.virginia.gov/vacode/16.1-249/'&gt;16.1-249&lt;/a&gt; after the issuance of a warrant by a magistrate or after the issuance of a detention order pursuant to ¬ß &lt;a href='http://law.lis.virginia.gov/vacode/16.1-255/'&gt;16.1-255&lt;/a&gt;.&lt;/p&gt;&lt;p&gt;G. A person taking a child into custody pursuant to the provisions of subsection F of ¬ß &lt;a href='http://law.lis.virginia.gov/vacode/16.1-246/'&gt;16.1-246&lt;/a&gt;, during such hours as the court is not open, shall:&lt;/p&gt;&lt;p&gt;1. Release the child to the facility or home from which he ran away; or&lt;/p&gt;&lt;p&gt;2. Detain the child in shelter care after the issuance of a detention order pursuant to ¬ß &lt;a href='http://law.lis.virginia.gov/vacode/16.1-255/'&gt;16.1-255&lt;/a&gt; or after the issuance of a warrant by a magistrate.&lt;/p&gt;&lt;p&gt;H. If a parent, guardian or other custodian fails, when requested, to bring the child before the court as provided in subdivisions B 2 and E 1, the court may issue a detention order directing that the child be taken into custody and be brought before the court.&lt;/p&gt;&lt;p&gt;I. A law-enforcement officer taking a child into custody pursuant to the provisions of subsection G of ¬ß &lt;a href='http://law.lis.virginia.gov/vacode/16.1-246/'&gt;16.1-246&lt;/a&gt; shall notify the intake officer of the juvenile court of the action taken. The intake officer shall determine if the child's conduct or situation is within the jurisdiction of the court and if a petition should be filed on behalf of the child. If the intake officer determines that a petition should not be filed, the law-enforcement officer shall as soon as practicable:&lt;/p&gt;&lt;p&gt;1. Return the child to his home;&lt;/p&gt;&lt;p&gt;2. Release the child to such child's parents, guardian, legal custodian or other person standing in loco parentis;&lt;/p&gt;&lt;p&gt;3. Place the child in shelter care for a period not longer than 24 hours after the issuance of a detention order pursuant to ¬ß &lt;a href='http://law.lis.virginia.gov/vacode/16.1-255/'&gt;16.1-255&lt;/a&gt;; or&lt;/p&gt;&lt;p&gt;4. Release the child.&lt;/p&gt;&lt;p&gt;During the period of detention authorized by this subsection no child shall be confined in any detention home, jail or other facility for the detention of adults.&lt;/p&gt;&lt;p&gt;J. If a child is taken into custody pursuant to the provisions of subsection B, F, or G of ¬ß &lt;a href='http://law.lis.virginia.gov/vacode/16.1-246/'&gt;16.1-246&lt;/a&gt; by a law-enforcement officer during such hours as the court is not in session and the child is not released or transferred to a facility or institution in accordance with subsection E, G, or I of this section, the child shall be held in custody only so long as is reasonably necessary to complete identification, investigation and processing. The child shall be held under visual supervision in a nonlocked, multipurpose area which is not designated for residential use. The child shall not be handcuffed or otherwise secured to a stationary object.&lt;/p&gt;&lt;p&gt;K. When an adult is taken into custody pursuant to a warrant, detention order, or capias alleging a delinquent act committed when he was a juvenile, he may be released on bail or recognizance pursuant to Chapter 9 (¬ß &lt;a href='http://law.lis.virginia.gov/vacode/19.2-119/'&gt;19.2-119&lt;/a&gt; et seq.) of Title 19.2. An intake officer shall have the authority to issue a capias for an adult under the age of 21 who is alleged to have committed, before attaining the age of 18, an offense that would be a crime if committed by an adult.&lt;/p&gt;&lt;p&gt;Code 1950, ¬ß 16.1-197; 1956, c. 550; 1958, c. 344; 1973, c. 440; 1974, c. 584; 1975, c. 248; 1977, c. 559; 1978, c. 643; 1979, c. 701; 1984, c. 567; 1992, cc. 728, 830; 2004, cc. &lt;a href='http://lis.virginia.gov/cgi-bin/legp604.exe?041+ful+CHAP0415'&gt;415&lt;/a&gt;, &lt;a href='http://lis.virginia.gov/cgi-bin/legp604.exe?041+ful+CHAP0439'&gt;439&lt;/a&gt;; 2012, c. &lt;a href='http://lis.virginia.gov/cgi-bin/legp604.exe?121+ful+CHAP0253'&gt;253&lt;/a&gt;; 2016, c. &lt;a href='http://lis.virginia.gov/cgi-bin/legp604.exe?161+ful+CHAP0626'&gt;626&lt;/a&gt;.&lt;/p&gt;</t>
  </si>
  <si>
    <t>¬ß 16.1-248</t>
  </si>
  <si>
    <t>&lt;p&gt;Repealed by Acts 1985, c. 260.&lt;/p&gt;</t>
  </si>
  <si>
    <t>¬ß 16.1-248.1</t>
  </si>
  <si>
    <t>Criteria for detention or shelter care.</t>
  </si>
  <si>
    <t>&lt;p&gt;A. A juvenile taken into custody whose case is considered by a judge, intake officer or magistrate pursuant to ¬ß &lt;a href='http://law.lis.virginia.gov/vacode/16.1-247/'&gt;16.1-247&lt;/a&gt; shall immediately be released, upon the ascertainment of the necessary facts, to the care, custody and control of such juvenile's parent, guardian, custodian or other suitable person able and willing to provide supervision and care for such juvenile, either on bail or recognizance pursuant to Chapter 9 (¬ß &lt;a href='http://law.lis.virginia.gov/vacode/19.2-119/'&gt;19.2-119&lt;/a&gt; et seq.) of Title 19.2 or under such conditions as may be imposed or otherwise. However, at any time prior to an order of final disposition, a juvenile may be detained in a secure facility, pursuant to a detention order or warrant, only upon a finding by the judge, intake officer, or magistrate, that there is probable cause to believe that the juvenile committed the act alleged, and that at least one of the following conditions is met:&lt;/p&gt;&lt;p&gt;1. The juvenile is alleged to have (a) violated the terms of his probation or parole when the charge for which he was placed on probation or parole would have been a felony or Class 1 misdemeanor if committed by an adult; (b) committed an act that would be a felony or Class 1 misdemeanor if committed by an adult; or (c) violated any of the provisions of ¬ß &lt;a href='http://law.lis.virginia.gov/vacode/18.2-308.7/'&gt;18.2-308.7&lt;/a&gt;, and there is clear and convincing evidence that:&lt;/p&gt;&lt;p&gt;a. Considering the seriousness of the current offense or offenses and other pending charges, the seriousness of prior adjudicated offenses, the legal status of the juvenile and any aggravating and mitigating circumstances, the liberty of the juvenile, constitutes a clear and substantial threat to the person or property of others;&lt;/p&gt;&lt;p&gt;b. The liberty of the juvenile would present a clear and substantial threat of serious harm to such juvenile's life or health; or&lt;/p&gt;&lt;p&gt;c. The juvenile has threatened to abscond from the court's jurisdiction during the pendency of the instant proceedings or has a record of willful failure to appear at a court hearing within the immediately preceding 12 months.&lt;/p&gt;&lt;p&gt;2. The juvenile has absconded from a detention home or facility where he has been directed to remain by the lawful order of a judge or intake officer.&lt;/p&gt;&lt;p&gt;3. The juvenile is a fugitive from a jurisdiction outside the Commonwealth and subject to a verified petition or warrant, in which case such juvenile may be detained for a period not to exceed that provided for in ¬ß &lt;a href='http://law.lis.virginia.gov/vacode/16.1-323/'&gt;16.1-323&lt;/a&gt; while arrangements are made to return the juvenile to the lawful custody of a parent, guardian or other authority in another state.&lt;/p&gt;&lt;p&gt;4. The juvenile has failed to appear in court after having been duly served with a summons in any case in which it is alleged that the juvenile has committed a delinquent act or that the child is in need of services or is in need of supervision; however, a child alleged to be in need of services or in need of supervision may be detained for good cause pursuant to this subsection only until the next day upon which the court sits within the county or city in which the charge against the child is pending, and under no circumstances longer than 72 hours from the time he was taken into custody. If the 72-hour period expires on a Saturday, Sunday, legal holiday or day on which the court is lawfully closed, the 72 hours shall be extended to the next day that is not a Saturday, Sunday, legal holiday or day on which the court is lawfully closed.&lt;/p&gt;&lt;p&gt;5. The juvenile failed to adhere to the conditions imposed upon him by the court, intake officer or magistrate following his release upon a Class 1 misdemeanor charge or a felony charge.&lt;/p&gt;&lt;p&gt;When a juvenile is placed in secure detention, the detention order shall state the offense for which the juvenile is being detained, and, to the extent practicable, other pending and previous charges.&lt;/p&gt;&lt;p&gt;B. Any juvenile not meeting the criteria for placement in a secure facility shall be released to a parent, guardian or other person willing and able to provide supervision and care under such conditions as the judge, intake officer or magistrate may impose. However, a juvenile may be placed in shelter care if:&lt;/p&gt;&lt;p&gt;1. The juvenile is eligible for placement in a secure facility;&lt;/p&gt;&lt;p&gt;2. The juvenile has failed to adhere to the directions of the court, intake officer or magistrate while on conditional release;&lt;/p&gt;&lt;p&gt;3. The juvenile's parent, guardian or other person able to provide supervision cannot be reached within a reasonable time;&lt;/p&gt;&lt;p&gt;4. The juvenile does not consent to return home;&lt;/p&gt;&lt;p&gt;5. Neither the juvenile's parent or guardian nor any other person able to provide proper supervision can arrive to assume custody within a reasonable time; or&lt;/p&gt;&lt;p&gt;6. The juvenile's parent or guardian refuses to permit the juvenile to return home and no relative or other person willing and able to provide proper supervision and care can be located within a reasonable time.&lt;/p&gt;&lt;p&gt;C. When a juvenile is detained in a secure facility, the juvenile's probation officer may review such placement for the purpose of seeking a less restrictive alternative to confinement in that secure facility.&lt;/p&gt;&lt;p&gt;D. The criteria for continuing the juvenile in detention or shelter care as set forth in this section shall govern the decisions of all persons involved in determining whether the continued detention or shelter care is warranted pending court disposition. Such criteria shall be supported by clear and convincing evidence in support of the decision not to release the juvenile.&lt;/p&gt;&lt;p&gt;E. Nothing in this section shall be construed to deprive the court of its power to punish a juvenile summarily for contempt for acts set forth in ¬ß &lt;a href='http://law.lis.virginia.gov/vacode/18.2-456/'&gt;18.2-456&lt;/a&gt;, other than acts of disobedience of the court's dispositional order which are committed outside the presence of the court.&lt;/p&gt;&lt;p&gt;F. A detention order may be issued pursuant to subdivision 2 of subsection A by the committing court or by the court in the jurisdiction from which the juvenile fled or where he was taken into custody.&lt;/p&gt;&lt;p&gt;G. The court is authorized to detain a juvenile based upon the criteria set forth in subsection A at any time after a delinquency petition has been filed, both prior to adjudication and after adjudication pending final disposition subject to the time limitations set forth in ¬ß &lt;a href='http://law.lis.virginia.gov/vacode/16.1-277.1/'&gt;16.1-277.1&lt;/a&gt;.&lt;/p&gt;&lt;p&gt;H. If the intake officer or magistrate releases the juvenile, either on bail or recognizance or under such conditions as may be imposed, no motion to revoke bail, or change such conditions may be made unless (i) the juvenile has violated a term or condition of his release, or is convicted of or taken into custody for an additional offense, or (ii) the attorney for the Commonwealth presents evidence that incorrect or incomplete information regarding the factors in subsection A was relied upon by the intake officer or magistrate establishing the initial terms of release. If the juvenile court releases the juvenile, either on bail or recognizance or under such conditions as may be imposed, over the objection of the attorney for the Commonwealth, the attorney for the Commonwealth may appeal such decision to the circuit court. The order of the juvenile court releasing the juvenile shall remain in effect until the circuit court, Court of Appeals or Supreme Court rules otherwise.&lt;/p&gt;&lt;p&gt;1977, c. 559; 1979, c. 701; 1985, c. 260; 1986, c. 517; 1987, c. 632; 1989, c. 725; 1990, c. 257; 1996, cc. &lt;a href='http://lis.virginia.gov/cgi-bin/legp604.exe?961+ful+CHAP0755'&gt;755&lt;/a&gt;, &lt;a href='http://lis.virginia.gov/cgi-bin/legp604.exe?961+ful+CHAP0914'&gt;914&lt;/a&gt;; 2000, c. &lt;a href='http://lis.virginia.gov/cgi-bin/legp604.exe?001+ful+CHAP0836'&gt;836&lt;/a&gt;; 2001, c. &lt;a href='http://lis.virginia.gov/cgi-bin/legp604.exe?011+ful+CHAP0837'&gt;837&lt;/a&gt;; 2002, cc. &lt;a href='http://lis.virginia.gov/cgi-bin/legp604.exe?021+ful+CHAP0055'&gt;55&lt;/a&gt;, &lt;a href='http://lis.virginia.gov/cgi-bin/legp604.exe?021+ful+CHAP0359'&gt;359&lt;/a&gt;; 2003, cc. &lt;a href='http://lis.virginia.gov/cgi-bin/legp604.exe?031+ful+CHAP0104'&gt;104&lt;/a&gt;, &lt;a href='http://lis.virginia.gov/cgi-bin/legp604.exe?031+ful+CHAP0851'&gt;851&lt;/a&gt;; 2004, c. &lt;a href='http://lis.virginia.gov/cgi-bin/legp604.exe?041+ful+CHAP0374'&gt;374&lt;/a&gt;; 2005, c. &lt;a href='http://lis.virginia.gov/cgi-bin/legp604.exe?051+ful+CHAP0647'&gt;647&lt;/a&gt;; 2010, c. &lt;a href='http://lis.virginia.gov/cgi-bin/legp604.exe?101+ful+CHAP0683'&gt;683&lt;/a&gt;; 2011, c. &lt;a href='http://lis.virginia.gov/cgi-bin/legp604.exe?111+ful+CHAP0644'&gt;644&lt;/a&gt;.&lt;/p&gt;</t>
  </si>
  <si>
    <t>¬ß 16.1-248.2</t>
  </si>
  <si>
    <t>Mental health screening and assessment for certain juveniles.</t>
  </si>
  <si>
    <t>&lt;p&gt;Whenever a juvenile is placed in a secure facility pursuant to ¬ß &lt;a href='http://law.lis.virginia.gov/vacode/16.1-248.1/'&gt;16.1-248.1&lt;/a&gt;, the staff of the facility shall gather such information from the juvenile and the probation officer as is reasonably available and deemed necessary by the facility staff. As part of the intake procedures at each such facility, the staff shall ascertain the juvenile's need for a mental health assessment. If it is determined that the juvenile needs such an assessment, the assessment shall take place within twenty-four hours of such determination. The community services board serving the jurisdiction where the facility is located shall be responsible for conducting the assessments and shall be compensated from funds appropriated to the Department of Juvenile Justice for this purpose. The Department of Juvenile Justice shall develop criteria and a compensation plan for such assessments.&lt;/p&gt;&lt;p&gt;1996, cc. &lt;a href='http://lis.virginia.gov/cgi-bin/legp604.exe?961+ful+CHAP0755'&gt;755&lt;/a&gt;, &lt;a href='http://lis.virginia.gov/cgi-bin/legp604.exe?961+ful+CHAP0914'&gt;914&lt;/a&gt;; 1998, c. &lt;a href='http://lis.virginia.gov/cgi-bin/legp604.exe?981+ful+CHAP0434'&gt;434&lt;/a&gt;.&lt;/p&gt;</t>
  </si>
  <si>
    <t>¬ß 16.1-248.3</t>
  </si>
  <si>
    <t>Medical records of juveniles in secure facility.</t>
  </si>
  <si>
    <t>&lt;p&gt;Whenever a juvenile is placed in a secure facility or a shelter care facility pursuant to ¬ß &lt;a href='http://law.lis.virginia.gov/vacode/16.1-248.1/'&gt;16.1-248.1&lt;/a&gt;, the director of the facility or his designee shall be entitled to obtain medical records concerning the juvenile from a provider. Prior to using the authority granted by this section to obtain such records, the director of the facility or his designee shall make a reasonable attempt to obtain consent for the release of the records from the juvenile's parent or legal guardian or, in instances where the juvenile may consent pursuant to ¬ß &lt;a href='http://law.lis.virginia.gov/vacode/54.1-2969/'&gt;54.1-2969&lt;/a&gt;, from the juvenile. The director of the facility or his designee may proceed to obtain the records from the provider if such consent is refused or is not readily obtainable and the records are necessary (i) for the provision of health care to the juvenile, (ii) to protect the health and safety of the juvenile or other residents or staff of the facility or (iii) to maintain the security and safety of the facility.&lt;/p&gt;&lt;p&gt;The director or his designee shall document in writing the reason that the records were requested and that a reasonable attempt was made to obtain consent for the release of records and that consent was refused or not readily obtainable.&lt;/p&gt;&lt;p&gt;No person to whom disclosure of records was made pursuant to this section shall redisclose or otherwise reveal the records, beyond the purpose for which such disclosure was made, without first obtaining specific consent to redisclose from the juvenile's parent or legal guardian or, in instances where the juvenile may consent pursuant to ¬ß &lt;a href='http://law.lis.virginia.gov/vacode/54.1-2969/'&gt;54.1-2969&lt;/a&gt;, from the juvenile.&lt;/p&gt;&lt;p&gt;Substance abuse records subject to federal regulations, Confidentiality of Alcohol and Drug Abuse Patient Records, 42 C.F.R. Part 2, shall not be subject to the provisions of this section. The disclosure of results of a test for human immunodeficiency virus shall not be permitted except as provided in ¬ß &lt;a href='http://law.lis.virginia.gov/vacode/32.1-36.1/'&gt;32.1-36.1&lt;/a&gt;.&lt;/p&gt;&lt;p&gt;The definitions of "provider" and "records" in ¬ß &lt;a href='http://law.lis.virginia.gov/vacode/32.1-127.1:03/'&gt;32.1-127.1:03&lt;/a&gt; shall apply to this section.&lt;/p&gt;&lt;p&gt;2003, c. &lt;a href='http://lis.virginia.gov/cgi-bin/legp604.exe?031+ful+CHAP0983'&gt;983&lt;/a&gt;.&lt;/p&gt;</t>
  </si>
  <si>
    <t>¬ß 16.1-249</t>
  </si>
  <si>
    <t>Places of confinement for juveniles.</t>
  </si>
  <si>
    <t>&lt;p&gt;A. If it is ordered that a juvenile remain in detention or shelter care pursuant to ¬ß &lt;a href='/vacode/16.1-248.1/'&gt;16.1-248.1&lt;/a&gt;, such juvenile may be detained, pending a court hearing, in the following places:&lt;/p&gt;&lt;p&gt;1. An approved foster home or a home otherwise authorized by law to provide such care;&lt;/p&gt;&lt;p&gt;2. A facility operated by a licensed child welfare agency;&lt;/p&gt;&lt;p&gt;3. If a juvenile is alleged to be delinquent, in a detention home or group home approved by the Department;&lt;/p&gt;&lt;p&gt;4. Any other suitable place designated by the court and approved by the Department;&lt;/p&gt;&lt;p&gt;5. To the extent permitted by federal law, a separate juvenile detention facility located upon the site of an adult regional jail facility established by any county, city or any combination thereof constructed after 1994, approved by the Department of Juvenile Justice and certified by the Board of Juvenile Justice for the holding and detention of juveniles.&lt;/p&gt;&lt;p&gt;B. No juvenile shall be detained or confined in any jail or other facility for the detention of adult offenders or persons charged with crime except as provided in subsection D, E, F or G.&lt;/p&gt;&lt;p&gt;C. The official in charge of a jail or other facility for the detention of adult offenders or persons charged with crime shall inform the court immediately when a juvenile who is or appears to be under the age of 18 years is received at the facility, and shall deliver him to the court upon request, or transfer him to a detention facility designated by the court.&lt;/p&gt;&lt;p&gt;D. When a case is transferred to the circuit court in accordance with the provisions of subsection A of ¬ß &lt;a href='/vacode/16.1-269.1/'&gt;16.1-269.1&lt;/a&gt; and an order is entered by the circuit court in accordance with ¬ß &lt;a href='/vacode/16.1-269.6/'&gt;16.1-269.6&lt;/a&gt;, or in accordance with the provisions of ¬ß &lt;a href='/vacode/16.1-270/'&gt;16.1-270&lt;/a&gt; where the juvenile has waived the jurisdiction of the district court, or when the district court has certified a charge to the grand jury pursuant to subsection B or C of ¬ß &lt;a href='/vacode/16.1-269.1/'&gt;16.1-269.1&lt;/a&gt;, the juvenile, if in confinement, shall be placed in a juvenile secure facility, unless the court determines that the juvenile is a threat to the security or safety of the other juveniles detained or the staff of the facility, in which case the court may transfer the juvenile to a jail or other facility for the detention of adults, provided that the facility is approved by the State Board of Corrections for the detention of juveniles.&lt;/p&gt;&lt;p&gt;E. If, in the judgment of the custodian, a juvenile has demonstrated that he is a threat to the security or safety of the other juveniles detained or the staff of the home or facility, the judge shall determine whether such juvenile should be transferred to another juvenile facility or, if the child is 14 years of age or older, a jail or other facility for the detention of adults, provided that (i) the detention is in a room or ward entirely separate and removed from adults, (ii) adequate supervision is provided, and (iii) the facility is approved by the State Board of Corrections for detention of juveniles.&lt;/p&gt;&lt;p&gt;F. If, in the judgment of the custodian, it has been demonstrated that the presence of a juvenile in a facility creates a threat to the security or safety of the other juveniles detained or the staff of the home or facility, the custodian may transfer the juvenile to another juvenile facility, or, if the child is 14 years of age or older, a jail or other facility for the detention of adults pursuant to the limitations of clauses (i), (ii) and (iii) of subsection E for a period not to exceed six hours prior to a court hearing and an additional six hours after the court hearing unless a longer period is ordered pursuant to subsection E.&lt;/p&gt;&lt;p&gt;G. If a juvenile 14 years of age or older is charged with an offense which, if committed by an adult, would be a felony or Class 1 misdemeanor, and the judge or intake officer determines that secure detention is needed for the safety of the juvenile or the community, such juvenile may be detained for a period not to exceed six hours prior to a court hearing and six hours after the court hearing in a temporary lock-up room or ward for juveniles while arrangements are completed to transfer the juvenile to a juvenile facility. Such room or ward may be located in a building which also contains a jail or other facility for the detention of adults, provided that (i) such room or ward is totally separate and removed from adults or juveniles transferred to the circuit court pursuant to Article 7 (¬ß &lt;a href='/vacode/16.1-269.1/'&gt;16.1-269.1&lt;/a&gt; et seq.), (ii) constant supervision is provided, and (iii) the facility is approved by the State Board of Corrections for the detention of juveniles. The State Board of Corrections is authorized and directed to prescribe minimum standards for temporary lock-up rooms and wards based on the requirements set out in this subsection.&lt;/p&gt;&lt;p&gt;G1. Any juvenile who has been ordered detained in a secure detention facility pursuant to ¬ß &lt;a href='/vacode/16.1-248.1/'&gt;16.1-248.1&lt;/a&gt; may be held incident to a court hearing (i) in a court holding cell for a period not to exceed six hours, provided that the juvenile is entirely separate and removed from detained adults, or (ii) in a nonsecure area, provided that constant supervision is provided.&lt;/p&gt;&lt;p&gt;H. If a judge, intake officer or magistrate orders the predispositional detention of persons 18 years of age or older, such detention shall be in an adult facility; however, if the predispositional detention is ordered for a violation of the terms and conditions of release from a juvenile correctional center, the judge, intake officer or magistrate may order such detention be in a juvenile facility.&lt;/p&gt;&lt;p&gt;I. The Departments of Corrections, Juvenile Justice and Criminal Justice Services shall assist the localities or combinations thereof in implementing this section and ensuring compliance herewith.&lt;/p&gt;&lt;p&gt;1977, c. 559; 1979, c. 655; 1983, c. 336; 1985, c. 260; 1988, c. 886; 1989, c. 557; 1993, c. 435; 1994, cc. &lt;a href='http://lis.virginia.gov/cgi-bin/legp604.exe?941+ful+CHAP0859'&gt;859&lt;/a&gt;, &lt;a href='http://lis.virginia.gov/cgi-bin/legp604.exe?941+ful+CHAP0904'&gt;904&lt;/a&gt;, &lt;a href='http://lis.virginia.gov/cgi-bin/legp604.exe?941+ful+CHAP0949'&gt;949&lt;/a&gt;; 1995, cc. &lt;a href='http://lis.virginia.gov/cgi-bin/legp604.exe?951+ful+CHAP0746'&gt;746&lt;/a&gt;, &lt;a href='http://lis.virginia.gov/cgi-bin/legp604.exe?951+ful+CHAP0748'&gt;748&lt;/a&gt;, &lt;a href='http://lis.virginia.gov/cgi-bin/legp604.exe?951+ful+CHAP0798'&gt;798&lt;/a&gt;, &lt;a href='http://lis.virginia.gov/cgi-bin/legp604.exe?951+ful+CHAP0802'&gt;802&lt;/a&gt;; 1996, cc. &lt;a href='http://lis.virginia.gov/cgi-bin/legp604.exe?961+ful+CHAP0755'&gt;755&lt;/a&gt;, &lt;a href='http://lis.virginia.gov/cgi-bin/legp604.exe?961+ful+CHAP0914'&gt;914&lt;/a&gt;; 1998, cc. &lt;a href='http://lis.virginia.gov/cgi-bin/legp604.exe?981+ful+CHAP0576'&gt;576&lt;/a&gt;, &lt;a href='http://lis.virginia.gov/cgi-bin/legp604.exe?981+ful+CHAP0830'&gt;830&lt;/a&gt;; 2002, c. &lt;a href='http://lis.virginia.gov/cgi-bin/legp604.exe?021+ful+CHAP0558'&gt;558&lt;/a&gt;; 2004, cc. &lt;a href='http://lis.virginia.gov/cgi-bin/legp604.exe?041+ful+CHAP0415'&gt;415&lt;/a&gt;, &lt;a href='http://lis.virginia.gov/cgi-bin/legp604.exe?041+ful+CHAP0439'&gt;439&lt;/a&gt;; 2010, c. &lt;a href='http://lis.virginia.gov/cgi-bin/legp604.exe?101+ful+CHAP0739'&gt;739&lt;/a&gt;; 2018, cc. &lt;a href='http://lis.virginia.gov/cgi-bin/legp604.exe?181+ful+CHAP0036'&gt;36&lt;/a&gt;, &lt;a href='http://lis.virginia.gov/cgi-bin/legp604.exe?181+ful+CHAP0073'&gt;73&lt;/a&gt;.&lt;/p&gt;</t>
  </si>
  <si>
    <t>¬ß 16.1-249.1</t>
  </si>
  <si>
    <t>Places of confinement to give notice of intake of certain persons.</t>
  </si>
  <si>
    <t>&lt;p&gt;A. At the time of receipt of any person, for whom registration with the Sex Offender and Crimes Against Minors Registry is required pursuant to Chapter 9 (¬ß &lt;a href='http://law.lis.virginia.gov/vacode/9.1-900/'&gt;9.1-900&lt;/a&gt; et seq.) of Title 9.1 into a secure facility, the secure facility shall obtain from that person all necessary registration information, including fingerprints and photographs of a type and kind approved by the Department of State Police. A person required to register shall register and submit to be photographed as part of the registration. The facility shall forthwith forward the registration information to the Department of State Police on the date of the receipt of the prisoner.&lt;/p&gt;&lt;p&gt;B. Whenever a person required to register has failed to comply with the provisions of subsection A, the facility shall promptly investigate or request the State Police promptly investigate and, if there is probable cause to believe a violation has occurred, obtain a warrant, or assist in obtaining an indictment charging a violation of ¬ß &lt;a href='http://law.lis.virginia.gov/vacode/18.2-472.1/'&gt;18.2-472.1&lt;/a&gt; in the jurisdiction in which the person was received. The facility shall notify the State Police forthwith of such actions taken pursuant to this section.&lt;/p&gt;&lt;p&gt;2006, cc. &lt;a href='http://lis.virginia.gov/cgi-bin/legp604.exe?061+ful+CHAP0857'&gt;857&lt;/a&gt;, &lt;a href='http://lis.virginia.gov/cgi-bin/legp604.exe?061+ful+CHAP0914'&gt;914&lt;/a&gt;.&lt;/p&gt;</t>
  </si>
  <si>
    <t>¬ß 16.1-250</t>
  </si>
  <si>
    <t>Procedure for detention hearing.</t>
  </si>
  <si>
    <t>&lt;p&gt;A. When a child has been taken into immediate custody and not released as provided in ¬ß &lt;a href='http://law.lis.virginia.gov/vacode/16.1-247/'&gt;16.1-247&lt;/a&gt; or ¬ß &lt;a href='http://law.lis.virginia.gov/vacode/16.1-248.1/'&gt;16.1-248.1&lt;/a&gt;, such child shall appear before a judge on the next day on which the court sits within the county or city wherein the charge against the child is pending. In the event the court does not sit within the county or city on the following day, such child shall appear before a judge within a reasonable time, not to exceed 72 hours, after he has been taken into custody. If the 72-hour period expires on a Saturday, Sunday or other legal holiday, the 72 hours shall be extended to the next day which is not a Saturday, Sunday or legal holiday. In the event the court does not sit on the following day within the county or city wherein the charge against the child is pending, the court may conduct the hearing in another county or city, but only if two-way electronic video and audio communication is available in the courthouse of the county or city wherein the charge is pending.&lt;/p&gt;&lt;p&gt;B. The appearance of the child, the attorney for the Commonwealth, the attorney for the child and the parent, guardian, legal custodian or other person standing in loco parentis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electronically transmitted facsimile process. The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href='http://law.lis.virginia.gov/vacode/19.2-3.1/'&gt;19.2-3.1&lt;/a&gt;.&lt;/p&gt;&lt;p&gt;C. Notice of the detention hearing or any rehearing, either oral or written, stating the time, place and purpose of the hearing shall be given to the parent, guardian, legal custodian or other person standing in loco parentis if he can be found, to the child's attorney, to the child if 12 years of age or older and to the attorney for the Commonwealth.&lt;/p&gt;&lt;p&gt;D. During the detention hearing, the parties shall be informed of the child's right to remain silent with respect to any allegation of delinquency and of the contents of the petition. The attorney for the child and the attorney for the Commonwealth shall be given the opportunity to be heard.&lt;/p&gt;&lt;p&gt;E. If the judge finds that there is not probable cause to believe that the child committed the delinquent act alleged, the court shall order his release. If the judge finds that there is probable cause to believe that the child committed the delinquent act alleged but that the full-time detention of a child who is alleged to be delinquent is not required, the court shall order his release, and in so doing, the court may impose one or more of the following conditions singly or in combination:&lt;/p&gt;&lt;p&gt;1. Place the child in the custody of a parent, guardian, legal custodian or other person standing in loco parentis under their supervision, or under the supervision of an organization or individual agreeing to supervise him;&lt;/p&gt;&lt;p&gt;2. Place restrictions on the child's travel, association or place of abode during the period of his release;&lt;/p&gt;&lt;p&gt;3. Impose any other condition deemed reasonably necessary and consistent with the criteria for detaining children specified in ¬ß &lt;a href='http://law.lis.virginia.gov/vacode/16.1-248.1/'&gt;16.1-248.1&lt;/a&gt;; or&lt;/p&gt;&lt;p&gt;4. Release the child on bail or recognizance in accordance with the provisions of Chapter 9 (¬ß &lt;a href='http://law.lis.virginia.gov/vacode/19.2-119/'&gt;19.2-119&lt;/a&gt; et seq.) of Title 19.2.&lt;/p&gt;&lt;p&gt;F. An order releasing a child on any of the conditions specified in this section may, at any time, be amended to impose additional or different conditions of release or to return the child who is alleged to be delinquent to custody for failure to conform to the conditions previously imposed.&lt;/p&gt;&lt;p&gt;G. All relevant and material evidence helpful in determining probable cause under this section or the need for detention may be admitted by the court even though not competent in a hearing on the petition.&lt;/p&gt;&lt;p&gt;H. If the child is not released and a parent, guardian, legal custodian or other person standing in loco parentis is not notified and does not appear or does not waive appearance at the hearing, upon the written request of such person stating that such person is willing and available to supervise the child upon release from detention and to return the child to court for all scheduled proceedings on the pending charges, the court shall rehear the matter on the next day on which the court sits within the county or city wherein the charge against the child is pending. If the court does not sit within the county or city on the following day, such hearing shall be held before a judge within a reasonable time, not to exceed 72 hours, after the request.&lt;/p&gt;&lt;p&gt;I. In considering probable cause under this section, if the court deems it necessary to summon witnesses to assist in such determination then the hearing may be continued and the child remain in detention, but in no event longer than three consecutive days, exclusive of Saturdays, Sundays, and legal holidays.&lt;/p&gt;&lt;p&gt;1977, c. 559; 1979, c. 338; 1985, c. 260; 1986, c. 542; 1988, c. 220; 1989, c. 549; 1992, c. 508; 1995, c. &lt;a href='http://lis.virginia.gov/cgi-bin/legp604.exe?951+ful+CHAP0451'&gt;451&lt;/a&gt;; 2004, c. &lt;a href='http://lis.virginia.gov/cgi-bin/legp604.exe?041+ful+CHAP0437'&gt;437&lt;/a&gt;; 2006, c. &lt;a href='http://lis.virginia.gov/cgi-bin/legp604.exe?061+ful+CHAP0089'&gt;89&lt;/a&gt;.&lt;/p&gt;</t>
  </si>
  <si>
    <t>¬ß 16.1-250.1</t>
  </si>
  <si>
    <t>&lt;p&gt;Repealed by Acts 2004, c. &lt;a href='http://lis.virginia.gov/cgi-bin/legp604.exe?041+ful+CHAP0437'&gt;437&lt;/a&gt;, cl. 2, effective July 1, 2005.&lt;/p&gt;</t>
  </si>
  <si>
    <t>¬ß 16.1-251</t>
  </si>
  <si>
    <t>Emergency removal order.</t>
  </si>
  <si>
    <t>&lt;p&gt;A. A child may be taken into immediate custody and placed in shelter care pursuant to an emergency removal order in cases in which the child is alleged to have been abused or neglected. Such order may be issued ex parte by the court upon a petition supported by an affidavit or by sworn testimony in person before the judge or intake officer which establishes that:&lt;/p&gt;&lt;p&gt;1. The child would be subjected to an imminent threat to life or health to the extent that severe or irremediable injury would be likely to result if the child were returned to or left in the custody of his parents, guardian, legal custodian or other person standing in loco parentis pending a final hearing on the petition.&lt;/p&gt;&lt;p&gt;2. Reasonable efforts have been made to prevent removal of the child from his home and there are no alternatives less drastic than removal of the child from his home which could reasonably protect the child's life or health pending a final hearing on the petition. The alternatives less drastic than removal may include but not be limited to the provision of medical, educational, psychiatric, psychological, homemaking or other similar services to the child or family or the issuance of a preliminary protective order pursuant to ¬ß &lt;a href='http://law.lis.virginia.gov/vacode/16.1-253/'&gt;16.1-253&lt;/a&gt;.&lt;/p&gt;&lt;p&gt;If the petitioner fails to obtain an emergency removal order within four hours of taking custody of the child, the affidavit or sworn testimony before the judge or intake officer shall state the reasons therefor.&lt;/p&gt;&lt;p&gt;When a child is removed from his home and there is no reasonable opportunity to provide preventive services, reasonable efforts to prevent removal shall be deemed to have been made.&lt;/p&gt;&lt;p&gt;The petitioner shall not be required by the court to make reasonable efforts to prevent removal of the child from his home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circumstances."&lt;/p&gt;&lt;p&gt;B. Whenever a child is taken into immediate custody pursuant to an emergency removal order, a hearing shall be held in accordance with ¬ß &lt;a href='http://law.lis.virginia.gov/vacode/16.1-252/'&gt;16.1-252&lt;/a&gt; as soon as practicable, but in no event later than five business days after the removal of the child.&lt;/p&gt;&lt;p&gt;C. In the emergency removal order the court shall give consideration to temporary placement of the child with a relative or other interested individual, including grandparents, under the supervision of the local department of social services, until such time as the hearing in accordance with ¬ß &lt;a href='http://law.lis.virginia.gov/vacode/16.1-252/'&gt;16.1-252&lt;/a&gt; is held.&lt;/p&gt;&lt;p&gt;D. The local department of social services having "legal custody" of a child as defined in ¬ß &lt;a href='http://law.lis.virginia.gov/vacode/16.1-228/'&gt;16.1-228&lt;/a&gt; (i) shall not be required to comply with the requirements of this section in order to redetermine where and with whom the child shall live, notwithstanding that the child had been placed with a natural parent.&lt;/p&gt;&lt;p&gt;1977, c. 559; 1984, c. 499; 1985, c. 584; 1986, c. 308; 1990, c. 769; 2000, c. &lt;a href='http://lis.virginia.gov/cgi-bin/legp604.exe?001+ful+CHAP0385'&gt;385&lt;/a&gt;; 2003, c. &lt;a href='http://lis.virginia.gov/cgi-bin/legp604.exe?031+ful+CHAP0508'&gt;508&lt;/a&gt;; 2017, c. &lt;a href='http://lis.virginia.gov/cgi-bin/legp604.exe?171+ful+CHAP0190'&gt;190&lt;/a&gt;.&lt;/p&gt;</t>
  </si>
  <si>
    <t>¬ß 16.1-252</t>
  </si>
  <si>
    <t>Preliminary removal order; hearing.</t>
  </si>
  <si>
    <t>&lt;p&gt;A. A preliminary removal order in cases in which a child is alleged to have been abused or neglected may be issued by the court after a hearing wherein the court finds that reasonable efforts have been made to prevent removal of the child from his home. The hearing shall be in the nature of a preliminary hearing rather than a final determination of custody.&lt;/p&gt;&lt;p&gt;B. Prior to the removal hearing, notice of the hearing shall be given at least 24 hours in advance of the hearing to the guardian ad litem for the child, to the parents, guardian, legal custodian or other person standing in loco parentis of the child and to the child if he or she is 12 years of age or older. If notice to the parents, guardian, legal custodian or other person standing in loco parentis cannot be given despite diligent efforts to do so, the hearing shall be held nonetheless, and the parents, guardian, legal custodian or other person standing in loco parentis shall be afforded a later hearing on their motion regarding a continuation of the summary removal order. The notice provided herein shall include (i) the time, date and place for the hearing; (ii) a specific statement of the factual circumstances which allegedly necessitate removal of the child; and (iii) notice that child support will be considered if a determination is made that the child must be removed from the home.&lt;/p&gt;&lt;p&gt;C. All parties to the hearing shall be informed of their right to counsel pursuant to ¬ß &lt;a href='http://law.lis.virginia.gov/vacode/16.1-266/'&gt;16.1-266&lt;/a&gt;.&lt;/p&gt;&lt;p&gt;D. At the removal hearing the child and his parent, guardian, legal custodian or other person standing in loco parentis shall have the right to confront and cross-examine all adverse witnesses and evidence and to present evidence on their own behalf. If the child was 14 years of age or under on the date of the alleged offense and is 16 or under at the time of the hearing, the child's attorney or guardian ad litem, or if the child has been committed to the custody of the Department of Social Services, the local department of social services, may apply for an order from the court that the child's testimony be taken in a room outside the courtroom and be televised by two-way closed-circuit television. The provisions of ¬ß &lt;a href='http://law.lis.virginia.gov/vacode/63.2-1521/'&gt;63.2-1521&lt;/a&gt; shall apply, mutatis mutandis, to the use of two-way closed-circuit television except that the person seeking the order shall apply for the order at least 48 hours before the hearing, unless the court for good cause shown allows the application to be made at a later time.&lt;/p&gt;&lt;p&gt;E. In order for a preliminary order to issue or for an existing order to be continued, the petitioning party or agency must prove:&lt;/p&gt;&lt;p&gt;1. The child would be subjected to an imminent threat to life or health to the extent that severe or irremediable injury would be likely to result if the child were returned to or left in the custody of his parents, guardian, legal custodian or other person standing in loco parentis pending a final hearing on the petition; and&lt;/p&gt;&lt;p&gt;2. Reasonable efforts have been made to prevent removal of the child from his home and there are no alternatives less drastic than removal of the child from his home which could reasonably and adequately protect the child's life or health pending a final hearing on the petition. The alternatives less drastic than removal may include but not be limited to the provision of medical, educational, psychiatric, psychological, homemaking or other similar services to the child or family or the issuance of a preliminary protective order pursuant to ¬ß &lt;a href='http://law.lis.virginia.gov/vacode/16.1-253/'&gt;16.1-253&lt;/a&gt;.&lt;/p&gt;&lt;p&gt;When a child is removed from his home and there is no reasonable opportunity to provide preventive services, reasonable efforts to prevent removal shall be deemed to have been made.&lt;/p&gt;&lt;p&gt;The petitioner shall not be required by the court to make reasonable efforts to prevent removal of the child from his home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circumstances."&lt;/p&gt;&lt;p&gt;F. If the court determines that pursuant to subsection E hereof the removal of the child is proper, the court shall:&lt;/p&gt;&lt;p&gt;1. Order that the child be placed in the temporary care and custody of a suitable person, subject to the provisions of subsection F1 of this section and under the supervision of the local department of social services, with consideration being given to placement in the temporary care and custody of a relative or other interested individual, including grandparents, until such time as the court enters an order of disposition pursuant to ¬ß &lt;a href='http://law.lis.virginia.gov/vacode/16.1-278.2/'&gt;16.1-278.2&lt;/a&gt;, or, if such placement is not available, in the care and custody of a suitable agency;&lt;/p&gt;&lt;p&gt;2. Order that reasonable visitation be allowed between the child and his parents, guardian, legal custodian or other person standing in loco parentis, and between the child and his siblings, if such visitation would not endanger the child's life or health; and&lt;/p&gt;&lt;p&gt;3. Order that the parent or other legally obligated person pay child support pursuant to ¬ß &lt;a href='http://law.lis.virginia.gov/vacode/16.1-290/'&gt;16.1-290&lt;/a&gt;.&lt;/p&gt;&lt;p&gt;In addition, the court may enter a preliminary protective order pursuant to ¬ß &lt;a href='http://law.lis.virginia.gov/vacode/16.1-253/'&gt;16.1-253&lt;/a&gt; imposing requirements and conditions as specified in that section which the court deems appropriate for protection of the welfare of the child.&lt;/p&gt;&lt;p&gt;F1. Prior to the entry of an order pursuant to subsection F of this section transferring temporary custody of the child to a relative or other interested individual, including grandparents, the court shall consider whether the relative or other interested individual is one who (i) is willing and qualified to receive and care for the child; (ii) is willing to have a positive, continuous relationship with the child; and (iii) is willing and has the ability to protect the child from abuse and neglect. The court's order transferring temporary custody to a relative or other interested individual should provide for compliance with any preliminary protective order entered on behalf of the child in accordance with the provisions of ¬ß &lt;a href='http://law.lis.virginia.gov/vacode/16.1-253/'&gt;16.1-253&lt;/a&gt;; initiation and completion of the investigation as directed by the court and court review of the child's placement required in accordance with the provisions of ¬ß &lt;a href='http://law.lis.virginia.gov/vacode/16.1-278.2/'&gt;16.1-278.2&lt;/a&gt;; and, as appropriate, ongoing provision of social services to the child and the temporary custodian.&lt;/p&gt;&lt;p&gt;G. At the conclusion of the preliminary removal order hearing, the court shall determine whether the allegations of abuse or neglect have been proven by a preponderance of the evidence. Any finding of abuse or neglect shall be stated in the court order. However, if, before such a finding is made, a person responsible for the care and custody of the child, the child's guardian ad litem or the local department of social services objects to a finding being made at the hearing, the court shall schedule an adjudicatory hearing to be held within 30 days of the date of the initial preliminary removal hearing. The adjudicatory hearing shall be held to determine whether the allegations of abuse and neglect have been proven by a preponderance of the evidence. Parties who are present at the preliminary removal order hearing shall be given notice of the date set for the adjudicatory hearing and parties who are not present shall be summoned as provided in ¬ß &lt;a href='http://law.lis.virginia.gov/vacode/16.1-263/'&gt;16.1-263&lt;/a&gt;. The hearing shall be held and an order may be entered, although a party to the preliminary removal order hearing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effort.&lt;/p&gt;&lt;p&gt;The preliminary removal order and any preliminary protective order issued shall remain in full force and effect pending the adjudicatory hearing.&lt;/p&gt;&lt;p&gt;H. If the preliminary removal order includes a finding of abuse or neglect and the child is removed from his home or a preliminary protective order is issued, a dispositional hearing shall be held pursuant to ¬ß &lt;a href='http://law.lis.virginia.gov/vacode/16.1-278.2/'&gt;16.1-278.2&lt;/a&gt;. The dispositional hearing shall be scheduled at the time of the preliminary removal order hearing and shall be held within 60 days of the preliminary removal order hearing. If an adjudicatory hearing is requested pursuant to subsection G, the dispositional hearing shall nonetheless be scheduled at the initial preliminary removal order hearing. All parties present at the preliminary removal order hearing shall be given notice of the date scheduled for the dispositional hearing; parties who are not present shall be summoned to appear as provided in ¬ß &lt;a href='http://law.lis.virginia.gov/vacode/16.1-263/'&gt;16.1-263&lt;/a&gt;.&lt;/p&gt;&lt;p&gt;I. The local department of social services having "legal custody" of a child as defined in ¬ß &lt;a href='http://law.lis.virginia.gov/vacode/16.1-228/'&gt;16.1-228&lt;/a&gt; (i) shall not be required to comply with the requirements of this section in order to redetermine where and with whom the child shall live, notwithstanding that the child had been placed with a natural parent.&lt;/p&gt;&lt;p&gt;J. Violation of any order issued pursuant to this section shall constitute contempt of court.&lt;/p&gt;&lt;p&gt;1977, c. 559; 1984, c. 499; 1985, c. 584; 1986, c. 308; 1990, c. 769; 1994, c. &lt;a href='http://lis.virginia.gov/cgi-bin/legp604.exe?941+ful+CHAP0042'&gt;42&lt;/a&gt;; 1995, c. &lt;a href='http://lis.virginia.gov/cgi-bin/legp604.exe?951+ful+CHAP0817'&gt;817&lt;/a&gt;; 1997, c. &lt;a href='http://lis.virginia.gov/cgi-bin/legp604.exe?971+ful+CHAP0790'&gt;790&lt;/a&gt;; 1999, c. &lt;a href='http://lis.virginia.gov/cgi-bin/legp604.exe?991+ful+CHAP0668'&gt;668&lt;/a&gt;; 2000, c. &lt;a href='http://lis.virginia.gov/cgi-bin/legp604.exe?001+ful+CHAP0385'&gt;385&lt;/a&gt;; 2008, c. &lt;a href='http://lis.virginia.gov/cgi-bin/legp604.exe?081+ful+CHAP0397'&gt;397&lt;/a&gt;; 2013, c. &lt;a href='http://lis.virginia.gov/cgi-bin/legp604.exe?131+ful+CHAP0130'&gt;130&lt;/a&gt;; 2017, c. &lt;a href='http://lis.virginia.gov/cgi-bin/legp604.exe?171+ful+CHAP0190'&gt;190&lt;/a&gt;.&lt;/p&gt;</t>
  </si>
  <si>
    <t>¬ß 16.1-253</t>
  </si>
  <si>
    <t>Preliminary protective order.</t>
  </si>
  <si>
    <t>&lt;p&gt;A. Upon the motion of any person or upon the court's own motion, the court may issue a preliminary protective order, after a hearing, if necessary to protect a child's life, health, safety or normal development pending the final determination of any matter before the court. The order may require a child's parents, guardian, legal custodian, other person standing in loco parentis or other family or household member of the child to observe reasonable conditions of behavior for a specified length of time. These conditions shall include any one or more of the following:&lt;/p&gt;&lt;p&gt;1. To abstain from offensive conduct against the child, a family or household member of the child or any person to whom custody of the child is awarded;&lt;/p&gt;&lt;p&gt;2. To cooperate in the provision of reasonable services or programs designed to protect the child's life, health or normal development;&lt;/p&gt;&lt;p&gt;3. To allow persons named by the court to come into the child's home at reasonable times designated by the court to visit the child or inspect the fitness of the home and to determine the physical or emotional health of the child;&lt;/p&gt;&lt;p&gt;4. To allow visitation with the child by persons entitled thereto, as determined by the court;&lt;/p&gt;&lt;p&gt;5. To refrain from acts of commission or omission which tend to endanger the child's life, health or normal development;&lt;/p&gt;&lt;p&gt;6. To refrain from such contact with the child or family or household members of the child, as the court may deem appropriate, including removal of such person from the residence of the child. However, prior to the issuance by the court of an order removing such person from the residence of the child, the petitioner must prove by a preponderance of the evidence that such person's probable future conduct would constitute a danger to the life or health of such child, and that there are no less drastic alternatives which could reasonably and adequately protect the child's life or health pending a final determination on the petition; or&lt;/p&gt;&lt;p&gt;7. To grant the person on whose behalf the order is issued the possession of any companion animal as defined in ¬ß &lt;a href='http://law.lis.virginia.gov/vacode/3.2-6500/'&gt;3.2-6500&lt;/a&gt; if such person meets the definition of owner in ¬ß &lt;a href='http://law.lis.virginia.gov/vacode/3.2-6500/'&gt;3.2-6500&lt;/a&gt;.&lt;/p&gt;&lt;p&gt;B. A preliminary protective order may be issued ex parte upon motion of any person or the court's own motion in any matter before the court, or upon petition. The motion or petition shall be supported by an affidavit or by sworn testimony in person before the judge or intake officer which establishes that the child would be subjected to an imminent threat to life or health to the extent that delay for the provision of an adversary hearing would be likely to result in serious or irremediable injury to the child's life or health. If an ex parte order is issued without an affidavit being presented, the court, in its order, shall state the basis upon which the order was entered, including a summary of the allegations made and the court's findings. Following the issuance of an ex parte order the court shall provide an adversary hearing to the affected parties within the shortest practicable time not to exceed five business days after the issuance of the order.&lt;/p&gt;&lt;p&gt;C. Prior to the hearing required by this section, notice of the hearing shall be given at least 24 hours in advance of the hearing to the guardian ad litem for the child, to the parents, guardian, legal custodian, or other person standing in loco parentis of the child, to any other family or household member of the child to whom the protective order may be directed and to the child if he or she is 12 years of age or older. The notice provided herein shall include (i) the time, date and place for the hearing and (ii) a specific statement of the factual circumstances which allegedly necessitate the issuance of a preliminary protective order.&lt;/p&gt;&lt;p&gt;D. All parties to the hearing shall be informed of their right to counsel pursuant to ¬ß &lt;a href='http://law.lis.virginia.gov/vacode/16.1-266/'&gt;16.1-266&lt;/a&gt;.&lt;/p&gt;&lt;p&gt;E. At the hearing the child, his or her parents, guardian, legal custodian or other person standing in loco parentis and any other family or household member of the child to whom notice was given shall have the right to confront and cross-examine all adverse witnesses and evidence and to present evidence on their own behalf.&lt;/p&gt;&lt;p&gt;F. If a petition alleging abuse or neglect of a child has been filed, at the hearing pursuant to this section the court shall determine whether the allegations of abuse or neglect have been proven by a preponderance of the evidence. Any finding of abuse or neglect shall be stated in the court order. However, if, before such a finding is made, a person responsible for the care and custody of the child, the child's guardian ad litem or the local department of social services objects to a finding being made at the hearing, the court shall schedule an adjudicatory hearing to be held within 30 days of the date of the initial preliminary protective order hearing. The adjudicatory hearing shall be held to determine whether the allegations of abuse and neglect have been proven by a preponderance of the evidence. Parties who are present at the hearing shall be given notice of the date set for the adjudicatory hearing and parties who are not present shall be summoned as provided in ¬ß &lt;a href='http://law.lis.virginia.gov/vacode/16.1-263/'&gt;16.1-263&lt;/a&gt;. The adjudicatory hearing shall be held and an order may be entered, although a party to the hearing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effort.&lt;/p&gt;&lt;p&gt;Any preliminary protective order issued shall remain in full force and effect pending the adjudicatory hearing.&lt;/p&gt;&lt;p&gt;G. If at the preliminary protective order hearing held pursuant to this section the court makes a finding of abuse or neglect and a preliminary protective order is issued, a dispositional hearing shall be held pursuant to ¬ß &lt;a href='http://law.lis.virginia.gov/vacode/16.1-278.2/'&gt;16.1-278.2&lt;/a&gt;.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the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of State Police pursuant to Chapter 2 (¬ß &lt;a href='http://law.lis.virginia.gov/vacode/52-12/'&gt;52-12&lt;/a&gt; et seq.) of Title 52 and the order shall be served forthwith on the allegedly abusing person in person as provided in ¬ß &lt;a href='http://law.lis.virginia.gov/vacode/16.1-264/'&gt;16.1-264&lt;/a&gt;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upon the allegedly abusing person in person as provided in ¬ß &lt;a href='http://law.lis.virginia.gov/vacode/16.1-264/'&gt;16.1-264&lt;/a&gt;.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dispositional hearing. The dispositional hearing shall be scheduled at the time of the hearing pursuant to this section, and shall be held within 60 days of this hearing. If an adjudicatory hearing is requested pursuant to subsection F, the dispositional hearing shall nonetheless be scheduled at the hearing pursuant to this section. All parties present at the hearing shall be given notice of the date and time scheduled for the dispositional hearing; parties who are not present shall be summoned to appear as provided in ¬ß &lt;a href='http://law.lis.virginia.gov/vacode/16.1-263/'&gt;16.1-263&lt;/a&gt;.&lt;/p&gt;&lt;p&gt;H. Nothing in this section enables the court to remove a child from the custody of his or her parents, guardian, legal custodian or other person standing in loco parentis, except as provided in ¬ß &lt;a href='http://law.lis.virginia.gov/vacode/16.1-278.2/'&gt;16.1-278.2&lt;/a&gt;, and no order hereunder shall be entered against a person over whom the court does not have jurisdiction.&lt;/p&gt;&lt;p&gt;I.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Violation of any order issued pursuant to this section shall constitute contempt of court.&lt;/p&gt;&lt;p&gt;K.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the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on the allegedly abusing person in person as provided in ¬ß &lt;a href='http://law.lis.virginia.gov/vacode/16.1-264/'&gt;16.1-264&lt;/a&gt;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href='http://law.lis.virginia.gov/vacode/52-12/'&gt;52-12&lt;/a&gt; et seq.) of Title 52 and the order shall be served forthwith on the allegedly abusing person in person as provided in ¬ß &lt;a href='http://law.lis.virginia.gov/vacode/16.1-264/'&gt;16.1-264&lt;/a&gt;.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hearing.&lt;/p&gt;&lt;p&gt;Upon receipt of the return of service or other proof of service pursuant to subsection C of ¬ß &lt;a href='http://law.lis.virginia.gov/vacode/16.1-264/'&gt;16.1-264&lt;/a&gt;, the clerk shall forthwith forward an attested copy of the preliminary protective order to the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court.&lt;/p&gt;&lt;p&gt;L. No fee shall be charged for filing or serving any petition or order pursuant to this section.&lt;/p&gt;&lt;p&gt;1977, c. 559; 1985, c. 595; 1986, c. 308; 1987, c. 497; 1996, c. &lt;a href='http://lis.virginia.gov/cgi-bin/legp604.exe?961+ful+CHAP0866'&gt;866&lt;/a&gt;; 1997, c. &lt;a href='http://lis.virginia.gov/cgi-bin/legp604.exe?971+ful+CHAP0790'&gt;790&lt;/a&gt;; 1998, c. &lt;a href='http://lis.virginia.gov/cgi-bin/legp604.exe?981+ful+CHAP0550'&gt;550&lt;/a&gt;; 2002, cc. &lt;a href='http://lis.virginia.gov/cgi-bin/legp604.exe?021+ful+CHAP0508'&gt;508&lt;/a&gt;, &lt;a href='http://lis.virginia.gov/cgi-bin/legp604.exe?021+ful+CHAP0810'&gt;810&lt;/a&gt;, &lt;a href='http://lis.virginia.gov/cgi-bin/legp604.exe?021+ful+CHAP0818'&gt;818&lt;/a&gt;; 2008, cc. &lt;a href='http://lis.virginia.gov/cgi-bin/legp604.exe?081+ful+CHAP0073'&gt;73&lt;/a&gt;, &lt;a href='http://lis.virginia.gov/cgi-bin/legp604.exe?081+ful+CHAP0246'&gt;246&lt;/a&gt;; 2009, c. &lt;a href='http://lis.virginia.gov/cgi-bin/legp604.exe?091+ful+CHAP0732'&gt;732&lt;/a&gt;; 2013, c. &lt;a href='http://lis.virginia.gov/cgi-bin/legp604.exe?131+ful+CHAP0130'&gt;130&lt;/a&gt;; 2014, c. &lt;a href='http://lis.virginia.gov/cgi-bin/legp604.exe?141+ful+CHAP0346'&gt;346&lt;/a&gt;.&lt;/p&gt;</t>
  </si>
  <si>
    <t>¬ß 16.1-253.1</t>
  </si>
  <si>
    <t>Preliminary protective orders in cases of family abuse; confidentiality.</t>
  </si>
  <si>
    <t>&lt;p&gt;A. Upon the filing of a petition alleging that the petitioner is or has been, within a reasonable period of time, subjected to family abuse, the court may issue a preliminary protective order against an allegedly abusing person in order to protect the health and safety of the petitioner or any family or household member of the petitioner. The order may be issued in an ex parte proceeding upon good cause shown when the petition is supported by an affidavit or sworn testimony before the judge or intake officer. Immediate and present danger of family abuse or evidence sufficient to establish probable cause that family abuse has recently occurred shall constitute good cause. Evidence that the petitioner has been subjected to family abuse within a reasonable time and evidence of immediate and present danger of family abuse may be established by a showing that (i) the allegedly abusing person is incarcerated and is to be released from incarceration within 30 days following the petition or has been released from incarceration within 30 days prior to the petition, (ii) the crime for which the allegedly abusing person was convicted and incarcerated involved family abuse against the petitioner, and (iii) the allegedly abusing person has made threatening contact with the petitioner while he was incarcerated, exhibiting a renewed threat to the petitioner of family abuse.&lt;/p&gt;&lt;p&gt;A preliminary protective order may include any one or more of the following conditions to be imposed on the allegedly abusing person:&lt;/p&gt;&lt;p&gt;1. Prohibiting acts of family abuse or criminal offenses that result in injury to person or property.&lt;/p&gt;&lt;p&gt;2. Prohibiting such contacts by the respondent with the petitioner or family or household members of the petitioner as the court deems necessary for the health or safety of such persons.&lt;/p&gt;&lt;p&gt;3. Granting the petitioner possession of the premises occupied by the parties to the exclusion of the allegedly abusing person; however, no such grant of possession shall affect title to any real or personal property.&lt;/p&gt;&lt;p&gt;4. Enjoining the respondent from terminating any necessary utility service to a premises that the petitioner has been granted possession of pursuant to subdivision 3 or, where appropriate, ordering the respondent to restore utility services to such premises.&lt;/p&gt;&lt;p&gt;5. Granting the petitioner and, where appropriate, any other family or household member of the petitioner, exclusive use and possession of a cellular telephone number or electronic device. The court may enjoin the respondent from terminating a cellular telephone number or electronic device before the expiration of the contract term with a third-party provider. The court may enjoin the respondent from using a cellular telephone or other electronic device to locate the petitioner.&lt;/p&gt;&lt;p&gt;6. Granting the petitioner temporary possession or use of a motor vehicle owned by the petitioner alone or jointly owned by the parties to the exclusion of the allegedly abusing person; however, no such grant of possession or use shall affect title to the vehicle.&lt;/p&gt;&lt;p&gt;7. Requiring that the allegedly abusing person provide suitable alternative housing for the petitioner and any other family or household member and, where appropriate, requiring the respondent to pay deposits to connect or restore necessary utility services in the alternative housing provided.&lt;/p&gt;&lt;p&gt;8. Granting the petitioner the possession of any companion animal as defined in ¬ß &lt;a href='/vacode/3.2-6500/'&gt;3.2-6500&lt;/a&gt; if such petitioner meets the definition of owner in ¬ß &lt;a href='/vacode/3.2-6500/'&gt;3.2-6500&lt;/a&gt;.&lt;/p&gt;&lt;p&gt;9. Any other relief necessary for the protection of the petitioner and family or household members of the petitioner.&lt;/p&gt;&lt;p&gt;B. The court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 copy of a preliminary protective order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allegedly abusing person in person as provided in ¬ß &lt;a href='/vacode/16.1-264/'&gt;16.1-264&lt;/a&gt;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on the allegedly abusing person in person as provided in ¬ß &lt;a href='/vacode/16.1-264/'&gt;16.1-264&lt;/a&gt;. Upon service, the agency making service shall enter the date and time of service and other appropriate information required by the Department of State Police into the Virginia Criminal Information Network and make due return to the court. The preliminary order shall specify a date for the full hearing. The hearing shall be held within 15 days of the issuance of the preliminary order. If the respondent fails to appear at this hearing because the respondent was not personally served, or if personally served was incarcerated and not transported to the hearing, the court may extend the protective order for a period not to exceed six months. The extended protective order shall be served forthwith on the respondent. However, upon motion of the respondent and for good cause shown, the court may continue the hearing. The preliminary order shall remain in effect until the hearing. Upon request after the order is issued, the clerk shall provide the petitioner with a copy of the order and information regarding the date and time of service. The order shall further specify that either party may at any time file a motion with the court requesting a hearing to dissolve or modify the order. The hearing on the motion shall be given precedence on the docket of the court.&lt;/p&gt;&lt;p&gt;Upon receipt of the return of service or other proof of service pursuant to subsection C of ¬ß &lt;a href='/vacode/16.1-264/'&gt;16.1-264&lt;/a&gt;, the clerk shall forthwith forward an attested copy of the preliminary protective order to the primary law-enforcement agency, and the agency shall forthwith verify and enter any modification as necessary into the Virginia Criminal Information Network as described above.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court.&lt;/p&gt;&lt;p&gt;C. The preliminary order is effective upon personal service on the allegedly abusing person. Except as otherwise provided in ¬ß &lt;a href='/vacode/16.1-253.2/'&gt;16.1-253.2&lt;/a&gt;, a violation of the order shall constitute contempt of court.&lt;/p&gt;&lt;p&gt;D. At a full hearing on the petition, the court may issue a protective order pursuant to ¬ß &lt;a href='/vacode/16.1-279.1/'&gt;16.1-279.1&lt;/a&gt; if the court finds that the petitioner has proven the allegation of family abuse by a preponderance of the evidence.&lt;/p&gt;&lt;p&gt;E.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cause.&lt;/p&gt;&lt;p&gt;F. As used in this section, "copy" includes a facsimile copy.&lt;/p&gt;&lt;p&gt;G. No fee shall be charged for filing or serving any petition or order pursuant to this section.&lt;/p&gt;&lt;p&gt;H. Upon issuance of a preliminary protective order, the clerk of the court shall make available to the petitioner information that is published by the Department of Criminal Justice Services for victims of domestic violence or for petitioners in protective order cases.&lt;/p&gt;&lt;p&gt;1984, c. 631; 1987, c. 497; 1988, c. 165; 1992, c. 886; 1994, c. &lt;a href='http://lis.virginia.gov/cgi-bin/legp604.exe?941+ful+CHAP0907'&gt;907&lt;/a&gt;; 1996, c. &lt;a href='http://lis.virginia.gov/cgi-bin/legp604.exe?961+ful+CHAP0866'&gt;866&lt;/a&gt;; 1997, c. &lt;a href='http://lis.virginia.gov/cgi-bin/legp604.exe?971+ful+CHAP0603'&gt;603&lt;/a&gt;; 1998, c. &lt;a href='http://lis.virginia.gov/cgi-bin/legp604.exe?981+ful+CHAP0684'&gt;684&lt;/a&gt;; 2000, cc. &lt;a href='http://lis.virginia.gov/cgi-bin/legp604.exe?001+ful+CHAP0034'&gt;34&lt;/a&gt;, &lt;a href='http://lis.virginia.gov/cgi-bin/legp604.exe?001+ful+CHAP0654'&gt;654&lt;/a&gt;; 2001, c. &lt;a href='http://lis.virginia.gov/cgi-bin/legp604.exe?011+ful+CHAP0101'&gt;101&lt;/a&gt;; 2002, cc. &lt;a href='http://lis.virginia.gov/cgi-bin/legp604.exe?021+ful+CHAP0508'&gt;508&lt;/a&gt;, &lt;a href='http://lis.virginia.gov/cgi-bin/legp604.exe?021+ful+CHAP0810'&gt;810&lt;/a&gt;, &lt;a href='http://lis.virginia.gov/cgi-bin/legp604.exe?021+ful+CHAP0818'&gt;818&lt;/a&gt;; 2006, c. &lt;a href='http://lis.virginia.gov/cgi-bin/legp604.exe?061+ful+CHAP0308'&gt;308&lt;/a&gt;; 2007, c. &lt;a href='http://lis.virginia.gov/cgi-bin/legp604.exe?071+ful+CHAP0205'&gt;205&lt;/a&gt;; 2008, cc. &lt;a href='http://lis.virginia.gov/cgi-bin/legp604.exe?081+ful+CHAP0073'&gt;73&lt;/a&gt;, &lt;a href='http://lis.virginia.gov/cgi-bin/legp604.exe?081+ful+CHAP0246'&gt;246&lt;/a&gt;; 2009, cc. &lt;a href='http://lis.virginia.gov/cgi-bin/legp604.exe?091+ful+CHAP0343'&gt;343&lt;/a&gt;, &lt;a href='http://lis.virginia.gov/cgi-bin/legp604.exe?091+ful+CHAP0732'&gt;732&lt;/a&gt;; 2011, cc. &lt;a href='http://lis.virginia.gov/cgi-bin/legp604.exe?111+ful+CHAP0445'&gt;445&lt;/a&gt;, &lt;a href='http://lis.virginia.gov/cgi-bin/legp604.exe?111+ful+CHAP0480'&gt;480&lt;/a&gt;; 2014, c. &lt;a href='http://lis.virginia.gov/cgi-bin/legp604.exe?141+ful+CHAP0346'&gt;346&lt;/a&gt;; 2018, cc. &lt;a href='http://lis.virginia.gov/cgi-bin/legp604.exe?181+ful+CHAP0038'&gt;38&lt;/a&gt;, &lt;a href='http://lis.virginia.gov/cgi-bin/legp604.exe?181+ful+CHAP0652'&gt;652&lt;/a&gt;.&lt;/p&gt;</t>
  </si>
  <si>
    <t>¬ß 16.1-253.2</t>
  </si>
  <si>
    <t>Violation of provisions of protective orders; penalty.</t>
  </si>
  <si>
    <t>&lt;p&gt;A. In addition to any other penalty provided by law, any person who violates any provision of a protective order issued pursuant to ¬ß &lt;a href='http://law.lis.virginia.gov/vacode/16.1-253/'&gt;16.1-253&lt;/a&gt;, &lt;a href='http://law.lis.virginia.gov/vacode/16.1-253.1/'&gt;16.1-253.1&lt;/a&gt;, &lt;a href='http://law.lis.virginia.gov/vacode/16.1-253.4/'&gt;16.1-253.4&lt;/a&gt;, &lt;a href='http://law.lis.virginia.gov/vacode/16.1-278.14/'&gt;16.1-278.14&lt;/a&gt;, or &lt;a href='http://law.lis.virginia.gov/vacode/16.1-279.1/'&gt;16.1-279.1&lt;/a&gt; or subsection B of ¬ß &lt;a href='http://law.lis.virginia.gov/vacode/20-103/'&gt;20-103&lt;/a&gt;, when such violation involves a provision of the protective order that prohibits such person from (i) going or remaining upon land, buildings, or premises; (ii) further acts of family abuse; or (iii) committing a criminal offense, or which prohibits contacts by the respondent with the allegedly abused person or family or household members of the allegedly abused person as the court deems appropriate, is guilty of a Class 1 misdemeanor. The punishment for any person convicted of a second offense of violating a protective order, when the offense is committed within five years of the prior conviction and when either the instant or prior offense was based on an act or threat of violence, shall include a mandatory minimum term of confinement of 60 days. Any person convicted of a third or subsequent offense of violating a protective order, when the offense is committed within 20 years of the first conviction and when either the instant or one of the prior offenses was based on an act or threat of violence is guilty of a Class 6 felony and the punishment shall include a mandatory minimum term of confinement of six months. The mandatory minimum terms of confinement prescribed for violations of this section shall be served consecutively with any other sentence.&lt;/p&gt;&lt;p&gt;B. In addition to any other penalty provided by law, any person who, while knowingly armed with a firearm or other deadly weapon, violates any provision of a protective order with which he has been served issued pursuant to ¬ß &lt;a href='http://law.lis.virginia.gov/vacode/16.1-253/'&gt;16.1-253&lt;/a&gt;, &lt;a href='http://law.lis.virginia.gov/vacode/16.1-253.1/'&gt;16.1-253.1&lt;/a&gt;, &lt;a href='http://law.lis.virginia.gov/vacode/16.1-253.4/'&gt;16.1-253.4&lt;/a&gt;, &lt;a href='http://law.lis.virginia.gov/vacode/16.1-278.14/'&gt;16.1-278.14&lt;/a&gt;, or &lt;a href='http://law.lis.virginia.gov/vacode/16.1-279.1/'&gt;16.1-279.1&lt;/a&gt; or subsection B of ¬ß &lt;a href='http://law.lis.virginia.gov/vacode/20-103/'&gt;20-103&lt;/a&gt; is guilty of a Class 6 felony.&lt;/p&gt;&lt;p&gt;C. If the respondent commits an assault and battery upon any party protected by the protective order resulting in bodily injury to the party or stalks any party protected by the protective order in violation of ¬ß &lt;a href='http://law.lis.virginia.gov/vacode/18.2-60.3/'&gt;18.2-60.3&lt;/a&gt;, he is guilty of a Class 6 felony. Any person who violates such a protective order by furtively entering the home of any protected party while the party is present, or by entering and remaining in the home of the protected party until the party arrives, is guilty of a Class 6 felony, in addition to any other penalty provided by law.&lt;/p&gt;&lt;p&gt;D. Upon conviction of any offense hereunder for which a mandatory minimum term of confinement is not specified, the person shall be sentenced to a term of confinement and in no case shall the entire term imposed be suspended. Upon conviction, the court shall, in addition to the sentence imposed, enter a protective order pursuant to ¬ß &lt;a href='http://law.lis.virginia.gov/vacode/16.1-279.1/'&gt;16.1-279.1&lt;/a&gt; for a specified period not exceeding two years from the date of conviction.&lt;/p&gt;&lt;p&gt;1987, c. 700; 1988, c. 501; 1991, cc. 534, 715; 1992, c. 886; 1996, c. &lt;a href='http://lis.virginia.gov/cgi-bin/legp604.exe?961+ful+CHAP0866'&gt;866&lt;/a&gt;; 2003, c. &lt;a href='http://lis.virginia.gov/cgi-bin/legp604.exe?031+ful+CHAP0219'&gt;219&lt;/a&gt;; 2004, cc. &lt;a href='http://lis.virginia.gov/cgi-bin/legp604.exe?041+ful+CHAP0972'&gt;972&lt;/a&gt;, &lt;a href='http://lis.virginia.gov/cgi-bin/legp604.exe?041+ful+CHAP0980'&gt;980&lt;/a&gt;; 2007, cc. &lt;a href='http://lis.virginia.gov/cgi-bin/legp604.exe?071+ful+CHAP0745'&gt;745&lt;/a&gt;, &lt;a href='http://lis.virginia.gov/cgi-bin/legp604.exe?071+ful+CHAP0923'&gt;923&lt;/a&gt;; 2012, c. &lt;a href='http://lis.virginia.gov/cgi-bin/legp604.exe?121+ful+CHAP0637'&gt;637&lt;/a&gt;; 2013, cc. &lt;a href='http://lis.virginia.gov/cgi-bin/legp604.exe?131+ful+CHAP0761'&gt;761&lt;/a&gt;, &lt;a href='http://lis.virginia.gov/cgi-bin/legp604.exe?131+ful+CHAP0774'&gt;774&lt;/a&gt;; 2016, cc. &lt;a href='http://lis.virginia.gov/cgi-bin/legp604.exe?161+ful+CHAP0583'&gt;583&lt;/a&gt;, &lt;a href='http://lis.virginia.gov/cgi-bin/legp604.exe?161+ful+CHAP0585'&gt;585&lt;/a&gt;, &lt;a href='http://lis.virginia.gov/cgi-bin/legp604.exe?161+ful+CHAP0638'&gt;638&lt;/a&gt;.&lt;/p&gt;</t>
  </si>
  <si>
    <t>¬ß 16.1-253.3</t>
  </si>
  <si>
    <t>&lt;p&gt;Repealed by Acts 1992, c. 886.&lt;/p&gt;</t>
  </si>
  <si>
    <t>¬ß 16.1-253.4</t>
  </si>
  <si>
    <t>Emergency protective orders authorized in certain cases; penalty.</t>
  </si>
  <si>
    <t>&lt;p&gt;A. Any judge of a circuit court, general district court, juvenile and domestic relations district court or magistrate may issue a written or oral ex parte emergency protective order pursuant to this section in order to protect the health or safety of any person.&lt;/p&gt;&lt;p&gt;B. When a law-enforcement officer or an allegedly abused person asserts under oath to a judge or magistrate, and on that assertion or other evidence the judge or magistrate (i) finds that a warrant for a violation of ¬ß &lt;a href='/vacode/18.2-57.2/'&gt;18.2-57.2&lt;/a&gt; has been issued or issues a warrant for violation of ¬ß &lt;a href='/vacode/18.2-57.2/'&gt;18.2-57.2&lt;/a&gt; and finds that there is probable danger of further acts of family abuse against a family or household member by the respondent or (ii) finds that reasonable grounds exist to believe that the respondent has committed family abuse and there is probable danger of a further such offense against a family or household member by the respondent, the judge or magistrate shall issue an ex parte emergency protective order, except if the respondent is a minor, an emergency protective order shall not be required, imposing one or more of the following conditions on the respondent:&lt;/p&gt;&lt;p&gt;1. Prohibiting acts of family abuse or criminal offenses that result in injury to person or property;&lt;/p&gt;&lt;p&gt;2. Prohibiting such contacts by the respondent with the allegedly abused person or family or household members of the allegedly abused person, including prohibiting the respondent from being in the physical presence of the allegedly abused person or family or household members of the allegedly abused person, as the judge or magistrate deems necessary to protect the safety of such persons;&lt;/p&gt;&lt;p&gt;3. Granting the family or household member possession of the premises occupied by the parties to the exclusion of the respondent; however, no such grant of possession shall affect title to any real or personal property; and&lt;/p&gt;&lt;p&gt;4. Granting the petitioner the possession of any companion animal as defined in ¬ß &lt;a href='/vacode/3.2-6500/'&gt;3.2-6500&lt;/a&gt; if such petitioner meets the definition of owner in ¬ß &lt;a href='/vacode/3.2-6500/'&gt;3.2-6500&lt;/a&gt;.&lt;/p&gt;&lt;p&gt;When the judge or magistrate considers the issuance of an emergency protective order pursuant to clause (i), he shall presume that there is probable danger of further acts of family abuse against a family or household member by the respondent unless the presumption is rebutted by the allegedly abused person.&lt;/p&gt;&lt;p&gt;C. An emergency protective order issued pursuant to this section shall expire at 11:59 p.m. on the third day following issuance. If the expiration occurs on a day that the court is not in session, the emergency protective order shall be extended until 11:59 p.m. on the next day that the juvenile and domestic relations district court is in session. When issuing an emergency protective order under this section, the judge or magistrate shall provide the protected person or the law-enforcement officer seeking the emergency protective order with the form for use in filing petitions pursuant to ¬ß &lt;a href='/vacode/16.1-253.1/'&gt;16.1-253.1&lt;/a&gt; and written information regarding protective orders that shall include the telephone numbers of domestic violence agencies and legal referral sources on a form prepared by the Supreme Court. If these forms are provided to a law-enforcement officer, the officer may provide these forms to the protected person when giving the emergency protective order to the protected person. The respondent may at any time file a motion with the court requesting a hearing to dissolve or modify the order issued hereunder. The hearing on the motion shall be given precedence on the docket of the court.&lt;/p&gt;&lt;p&gt;D. A law-enforcement officer may request an emergency protective order pursuant to this section and, if the person in need of protection is physically or mentally incapable of filing a petition pursuant to ¬ß &lt;a href='/vacode/16.1-253.1/'&gt;16.1-253.1&lt;/a&gt; or &lt;a href='/vacode/16.1-279.1/'&gt;16.1-279.1&lt;/a&gt;, may request the extension of an emergency protective order for an additional period of time not to exceed three days after expiration of the original order. The request for an emergency protective order or extension of an order may be made orally, in person or by electronic means, and the judge of a circuit court, general district court, or juvenile and domestic relations district court or a magistrate may issue an oral emergency protective order. An oral emergency protective order issued pursuant to this section shall be reduced to writing, by the law-enforcement officer requesting the order or the magistrate on a preprinted form approved and provided by the Supreme Court of Virginia. The completed form shall include a statement of the grounds for the order asserted by the officer or the allegedly abused person.&lt;/p&gt;&lt;p&gt;E. The court or magistrate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or magistrate. A copy of an emergency protective order issued pursuant to this section containing any such identifying information shall be forwarded forthwith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However, if the order is issued by the circuit court, the clerk of the circuit court shall forthwith forward an attested copy of the order containing the respondent's identifying information and the name, date of birth, sex, and race of each protected person provided to the court to the primary law-enforcement agency providing service and entry of protective orders and upon receipt of the order, the primary law-enforcement agency shall enter the name of the person subject to the order and other appropriate information required by the Department of State Police into the Virginia Criminal Network established and maintained by the Department pursuant to Chapter 2 (¬ß &lt;a href='/vacode/52-12/'&gt;52-12&lt;/a&gt; et seq.) of Title 52 and the order shall be served forthwith on the respondent. Upon service, the agency making service shall enter the date and time of service and other appropriate information required by the Department of State Police into the Virginia Criminal Information Network and make due return to the court. One copy of the order shall be given to the allegedly abused person when it is issued, and one copy shall be filed with the written report required by subsection D of ¬ß &lt;a href='/vacode/19.2-81.3/'&gt;19.2-81.3&lt;/a&gt;. The judge or magistrate who issues an oral order pursuant to an electronic request by a law-enforcement officer shall verify the written order to determine whether the officer who reduced it to writing accurately transcribed the contents of the oral order. The original copy shall be filed with the clerk of the juvenile and domestic relations district court within five business days of the issuance of the order.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 Upon request, the clerk shall provide the allegedly abused person with information regarding the date and time of service.&lt;/p&gt;&lt;p&gt;F. The availability of an emergency protective order shall not be affected by the fact that the family or household member left the premises to avoid the danger of family abuse by the respondent.&lt;/p&gt;&lt;p&gt;G. The issuance of an emergency protective order shall not be considered evidence of any wrongdoing by the respondent.&lt;/p&gt;&lt;p&gt;H. As used in this section, "law-enforcement officer" means (i) any full-time or part-time employee of a police department or sheriff's office which is part of or administered by the Commonwealth or any political subdivision thereof and who is responsible for the prevention and detection of crime and the enforcement of the penal, traffic, or highway laws of the Commonwealth; (ii) any member of an auxiliary police force established pursuant to ¬ß &lt;a href='/vacode/15.2-1731/'&gt;15.2-1731&lt;/a&gt;; and (iii) any special conservator of the peace who meets the certification requirements for a law-enforcement officer as set forth in ¬ß &lt;a href='/vacode/15.2-1706/'&gt;15.2-1706&lt;/a&gt;. Part-time employees are compensated officers who are not full-time employees as defined by the employing police department or sheriff's office.&lt;/p&gt;&lt;p&gt;I.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As used in this section:&lt;/p&gt;&lt;p&gt;"Copy" includes a facsimile copy.&lt;/p&gt;&lt;p&gt;"Physical presence" includes (i) intentionally maintaining direct visual contact with the petitioner or (ii) unreasonably being within 100 feet from the petitioner's residence or place of employment.&lt;/p&gt;&lt;p&gt;K. No fee shall be charged for filing or serving any petition or order pursuant to this section.&lt;/p&gt;&lt;p&gt;L. Except as provided in ¬ß &lt;a href='/vacode/16.1-253.2/'&gt;16.1-253.2&lt;/a&gt;, a violation of a protective order issued under this section shall constitute contempt of court.&lt;/p&gt;&lt;p&gt;M. Upon issuance of an emergency protective order, the clerk of court shall make available to the petitioner information that is published by the Department of Criminal Justice Services for victims of domestic violence or for petitioners in protective order cases.&lt;/p&gt;&lt;p&gt;1991, c. 715; 1992, c. 742; 1994, c. &lt;a href='http://lis.virginia.gov/cgi-bin/legp604.exe?941+ful+CHAP0907'&gt;907&lt;/a&gt;; 1996, c. &lt;a href='http://lis.virginia.gov/cgi-bin/legp604.exe?961+ful+CHAP0866'&gt;866&lt;/a&gt;; 1997, c. &lt;a href='http://lis.virginia.gov/cgi-bin/legp604.exe?971+ful+CHAP0603'&gt;603&lt;/a&gt;; 1998, cc. &lt;a href='http://lis.virginia.gov/cgi-bin/legp604.exe?981+ful+CHAP0677'&gt;677&lt;/a&gt;, &lt;a href='http://lis.virginia.gov/cgi-bin/legp604.exe?981+ful+CHAP0684'&gt;684&lt;/a&gt;; 1999, c. &lt;a href='http://lis.virginia.gov/cgi-bin/legp604.exe?991+ful+CHAP0807'&gt;807&lt;/a&gt;; 2001, c. &lt;a href='http://lis.virginia.gov/cgi-bin/legp604.exe?011+ful+CHAP0474'&gt;474&lt;/a&gt;; 2002, cc. &lt;a href='http://lis.virginia.gov/cgi-bin/legp604.exe?021+ful+CHAP0508'&gt;508&lt;/a&gt;, &lt;a href='http://lis.virginia.gov/cgi-bin/legp604.exe?021+ful+CHAP0706'&gt;706&lt;/a&gt;, &lt;a href='http://lis.virginia.gov/cgi-bin/legp604.exe?021+ful+CHAP0810'&gt;810&lt;/a&gt;, &lt;a href='http://lis.virginia.gov/cgi-bin/legp604.exe?021+ful+CHAP0818'&gt;818&lt;/a&gt;; 2007, cc. &lt;a href='http://lis.virginia.gov/cgi-bin/legp604.exe?071+ful+CHAP0396'&gt;396&lt;/a&gt;, &lt;a href='http://lis.virginia.gov/cgi-bin/legp604.exe?071+ful+CHAP0661'&gt;661&lt;/a&gt;; 2008, cc. &lt;a href='http://lis.virginia.gov/cgi-bin/legp604.exe?081+ful+CHAP0073'&gt;73&lt;/a&gt;, &lt;a href='http://lis.virginia.gov/cgi-bin/legp604.exe?081+ful+CHAP0246'&gt;246&lt;/a&gt;; 2009, c. &lt;a href='http://lis.virginia.gov/cgi-bin/legp604.exe?091+ful+CHAP0732'&gt;732&lt;/a&gt;; 2011, cc. &lt;a href='http://lis.virginia.gov/cgi-bin/legp604.exe?111+ful+CHAP0445'&gt;445&lt;/a&gt;, &lt;a href='http://lis.virginia.gov/cgi-bin/legp604.exe?111+ful+CHAP0480'&gt;480&lt;/a&gt;; 2012, cc. &lt;a href='http://lis.virginia.gov/cgi-bin/legp604.exe?121+ful+CHAP0637'&gt;637&lt;/a&gt;, &lt;a href='http://lis.virginia.gov/cgi-bin/legp604.exe?121+ful+CHAP0827'&gt;827&lt;/a&gt;; 2014, cc. &lt;a href='http://lis.virginia.gov/cgi-bin/legp604.exe?141+ful+CHAP0346'&gt;346&lt;/a&gt;, &lt;a href='http://lis.virginia.gov/cgi-bin/legp604.exe?141+ful+CHAP0779'&gt;779&lt;/a&gt;, &lt;a href='http://lis.virginia.gov/cgi-bin/legp604.exe?141+ful+CHAP0797'&gt;797&lt;/a&gt;; 2016, c. &lt;a href='http://lis.virginia.gov/cgi-bin/legp604.exe?161+ful+CHAP0455'&gt;455&lt;/a&gt;; 2018, c. &lt;a href='http://lis.virginia.gov/cgi-bin/legp604.exe?181+ful+CHAP0652'&gt;652&lt;/a&gt;.&lt;/p&gt;</t>
  </si>
  <si>
    <t>¬ß 16.1-254</t>
  </si>
  <si>
    <t>Responsibility for and limitation on transportation of children.</t>
  </si>
  <si>
    <t>&lt;p&gt;A. The detention home having custody or responsibility for supervision of a child pursuant to ¬ß¬ß &lt;a href='http://law.lis.virginia.gov/vacode/16.1-246/'&gt;16.1-246&lt;/a&gt;, &lt;a href='http://law.lis.virginia.gov/vacode/16.1-247/'&gt;16.1-247&lt;/a&gt;, &lt;a href='http://law.lis.virginia.gov/vacode/16.1-248.1/'&gt;16.1-248.1&lt;/a&gt;, &lt;a href='http://law.lis.virginia.gov/vacode/16.1-249/'&gt;16.1-249&lt;/a&gt;, and &lt;a href='http://law.lis.virginia.gov/vacode/16.1-250/'&gt;16.1-250&lt;/a&gt; shall be responsible for transportation of the child to all local medical appointments, dental appointments, psychological and psychiatric evaluations. Transportation of youth to special placements pursuant to ¬ß &lt;a href='http://law.lis.virginia.gov/vacode/16.1-286/'&gt;16.1-286&lt;/a&gt; shall be the responsibility of the court service unit.&lt;/p&gt;&lt;p&gt;B. However, the chief judge of the juvenile and domestic relations district court, on the basis of guidelines approved by the Board, shall designate the appropriate agencies in each county, city and town, other than the Department of State Police, to be responsible for (i) the transportation of violent and disruptive children and (ii) the transportation of children to destinations other than those set forth in subsection A of this section, pursuant to ¬ß¬ß &lt;a href='http://law.lis.virginia.gov/vacode/16.1-246/'&gt;16.1-246&lt;/a&gt;, &lt;a href='http://law.lis.virginia.gov/vacode/16.1-247/'&gt;16.1-247&lt;/a&gt;, &lt;a href='http://law.lis.virginia.gov/vacode/16.1-248.1/'&gt;16.1-248.1&lt;/a&gt;, &lt;a href='http://law.lis.virginia.gov/vacode/16.1-249/'&gt;16.1-249&lt;/a&gt;, and &lt;a href='http://law.lis.virginia.gov/vacode/16.1-250/'&gt;16.1-250&lt;/a&gt;, and as otherwise ordered by the judge.&lt;/p&gt;&lt;p&gt;No child shall be transported with adults suspected of or charged with criminal acts.&lt;/p&gt;&lt;p&gt;Code 1950, ¬ß 16.1-196; 1956, c. 555; 1958, c. 344; 1971, Ex. Sess., c. 109; 1973, c. 440; 1974, c. 358; 1977, c. 559; 1979, c. 202; 1990, cc. 629, 673.&lt;/p&gt;</t>
  </si>
  <si>
    <t>¬ß 16.1-255</t>
  </si>
  <si>
    <t>Limitation on issuance of detention orders for juveniles; appearance by juvenile.</t>
  </si>
  <si>
    <t>&lt;p&gt;No detention order shall be issued for any juvenile except when authorized by the judge or intake officer of a juvenile court or by a magistrate as provided in ¬ß &lt;a href='http://law.lis.virginia.gov/vacode/16.1-256/'&gt;16.1-256&lt;/a&gt;.&lt;/p&gt;&lt;p&gt;In matters involving the issuance of detention orders each state or local court service unit shall ensure the capability of a prompt response by an intake officer who is either on duty or on call.&lt;/p&gt;&lt;p&gt;A child may appear before an intake officer either (i) by personal appearance before the intake officer or (ii) by the use of two-way electronic video and audio communication. All communications and proceedings shall be conducted in the same manner and the intake officer shall have the same powers as if the appearance were in person. Any documents filed may be transmitted by facsimile and the facsimile and any signatures thereon shall serve, for all purposes, as an original document. Any two-way electronic video and audio communication system used shall comply with the provisions of subsection B of ¬ß &lt;a href='http://law.lis.virginia.gov/vacode/19.2-3.1/'&gt;19.2-3.1&lt;/a&gt;.&lt;/p&gt;&lt;p&gt;1977, c. 559; 1985, c. 260; 1996, cc. &lt;a href='http://lis.virginia.gov/cgi-bin/legp604.exe?961+ful+CHAP0755'&gt;755&lt;/a&gt;, &lt;a href='http://lis.virginia.gov/cgi-bin/legp604.exe?961+ful+CHAP0914'&gt;914&lt;/a&gt;; 1997, c. &lt;a href='http://lis.virginia.gov/cgi-bin/legp604.exe?971+ful+CHAP0862'&gt;862&lt;/a&gt;; 2002, c. &lt;a href='http://lis.virginia.gov/cgi-bin/legp604.exe?021+ful+CHAP0700'&gt;700&lt;/a&gt;.&lt;/p&gt;</t>
  </si>
  <si>
    <t>¬ß 16.1-256</t>
  </si>
  <si>
    <t>Limitations as to issuance of warrants for juveniles; detention orders.</t>
  </si>
  <si>
    <t>&lt;p&gt;No warrant of arrest shall be issued for any juvenile by a magistrate, except as follows:&lt;/p&gt;&lt;p&gt;1. As provided in ¬ß &lt;a href='http://law.lis.virginia.gov/vacode/16.1-260/'&gt;16.1-260&lt;/a&gt; on appeal from a decision of an intake officer; or&lt;/p&gt;&lt;p&gt;2. Upon a finding of probable cause to believe that the child is in need of services or is a delinquent, when (i) the court is not open and (ii) the judge and the intake officer of the juvenile and domestic relations district court are not reasonably available. For purposes of this section, the phrase "not reasonably available" means that neither the judge nor the intake officer of the juvenile and domestic relations district court could be reached after the appearance by the juvenile before a magistrate or that neither could arrive within one hour after he was contacted.&lt;/p&gt;&lt;p&gt;When a magistrate is authorized to issue a warrant pursuant to subdivision 2, he may also issue a detention order, if the criteria for detention set forth in ¬ß &lt;a href='http://law.lis.virginia.gov/vacode/16.1-248.1/'&gt;16.1-248.1&lt;/a&gt; have been satisfied.&lt;/p&gt;&lt;p&gt;Warrants issued pursuant to this section shall be delivered forthwith to the juvenile court.&lt;/p&gt;&lt;p&gt;Code 1950, ¬ß 16.1-195; 1956, c. 555; 1958, c. 344; 1973, c. 440; 1977, c. 559; 1979, c. 701; 1980, c. 234; 1981, c. 184; 1983, c. 349; 1986, c. 295; 1996, cc. &lt;a href='http://lis.virginia.gov/cgi-bin/legp604.exe?961+ful+CHAP0755'&gt;755&lt;/a&gt;, &lt;a href='http://lis.virginia.gov/cgi-bin/legp604.exe?961+ful+CHAP0914'&gt;914&lt;/a&gt;.&lt;/p&gt;</t>
  </si>
  <si>
    <t>¬ß 16.1-257</t>
  </si>
  <si>
    <t>Interference with or obstruction of officer; concealment or removal of child.</t>
  </si>
  <si>
    <t>&lt;p&gt;No person shall interfere with or obstruct any officer, juvenile probation officer or other officer or employee of the court in the discharge of his duties under this law, nor remove or conceal or cause to be removed or concealed any child in order that he or she may not be brought before the court, nor interfere with or remove or attempt to remove any child who is in the custody of the court or of an officer or who has been lawfully committed under this law. Any person willfully violating any provision of this section is guilty of a Class 1 misdemeanor.&lt;/p&gt;&lt;p&gt;Code 1950, ¬ß 16.1-191; 1956, c. 555; 1977, c. 559.&lt;/p&gt;</t>
  </si>
  <si>
    <t>¬ß 16.1-258</t>
  </si>
  <si>
    <t>Bonds and forfeitures thereof.</t>
  </si>
  <si>
    <t>&lt;p&gt;All bonds and other undertakings taken and approved by any judicial officer as defined in ¬ß &lt;a href='http://law.lis.virginia.gov/vacode/19.2-119/'&gt;19.2-119&lt;/a&gt;, either for the appearance of any person or for the performance of any other duty or undertaking set forth in the bond, shall be valid and enforceable even if the principal in the bond shall be a person under eighteen years of age. In the event of a failure upon the part of the principal or sureties in any bond taken in such court to faithfully carry out and discharge the undertakings of such bond, the judge shall have the right to declare the bond forfeited in accordance with ¬ß &lt;a href='http://law.lis.virginia.gov/vacode/19.2-143/'&gt;19.2-143&lt;/a&gt;. The complainant in nonsupport cases shall not be required to furnish an indemnifying bond.&lt;/p&gt;&lt;p&gt;Code 1950, ¬ß 16.1-189; 1956, c. 555; 1973, c. 440; 1977, c. 559; 1986, c. 26.&lt;/p&gt;</t>
  </si>
  <si>
    <t>INTAKE, PETITION AND NOTICE</t>
  </si>
  <si>
    <t>¬ß 16.1-259</t>
  </si>
  <si>
    <t>Procedure in cases of adults.</t>
  </si>
  <si>
    <t>&lt;p&gt;A. In cases where an adult is charged with violations of the criminal law pursuant to subsection I or J of ¬ß &lt;a href='http://law.lis.virginia.gov/vacode/16.1-241/'&gt;16.1-241&lt;/a&gt;, the procedure and disposition applicable in the trial of such cases in general district court shall be applicable to trial in juvenile court. The provisions of this law shall govern in all other cases involving adults.&lt;/p&gt;&lt;p&gt;B. Proceedings in cases of adults may be instituted on petition by any interested party, or on a warrant issued as provided by law, or upon the court's own motion.&lt;/p&gt;&lt;p&gt;C. Proceedings in cases of adults under the age of 21 who are alleged to have committed, before attaining the age of 18, an offense that would be a crime if committed by an adult shall be commenced by the filing of a petition.&lt;/p&gt;&lt;p&gt;D. Proceedings for violations of probation or parole in cases of adults under the age of 21 where jurisdiction is retained pursuant to ¬ß &lt;a href='http://law.lis.virginia.gov/vacode/16.1-242/'&gt;16.1-242&lt;/a&gt; shall be commenced by the filing of a petition.&lt;/p&gt;&lt;p&gt;Code 1950, ¬ß 16.1-186; 1956, c. 555; 1977, c. 559; 1986, c. 95; 2016, c. &lt;a href='http://lis.virginia.gov/cgi-bin/legp604.exe?161+ful+CHAP0626'&gt;626&lt;/a&gt;.&lt;/p&gt;</t>
  </si>
  <si>
    <t>¬ß 16.1-260</t>
  </si>
  <si>
    <t>Intake; petition; investigation.</t>
  </si>
  <si>
    <t>&lt;p&gt;A. All matters alleged to be within the jurisdiction of the court shall be commenced by the filing of a petition, except as provided in subsection H and in &amp;sect; &lt;a href='/vacode/16.1-259/'&gt;16.1-259&lt;/a&gt;. The form and content of the petition shall be as provided in &amp;sect; &lt;a href='/vacode/16.1-262/'&gt;16.1-262&lt;/a&gt;. No individual shall be required to obtain support services from the Department of Social Services prior to filing a petition seeking support for a child. Complaints, requests, and the processing of petitions to initiate a case shall be the responsibility of the intake officer. However, (i) the attorney for the Commonwealth of the city or county may file a petition on his own motion with the clerk; (ii) designated nonattorney employees of the Department of Social Services may complete, sign, and file petitions and motions relating to the establishment, modification, or enforcement of support on forms approved by the Supreme Court of Virginia with the clerk; (iii) designated nonattorney employees of a local department of social services may complete, sign, and file with the clerk, on forms approved by the Supreme Court of Virginia, petitions for foster care review, petitions for permanency planning hearings, petitions to establish paternity, motions to establish or modify support, motions to amend or review an order, and motions for a rule to show cause; and (iv) any attorney may file petitions on behalf of his client with the clerk except petitions alleging that the subject of the petition is a child alleged to be in need of services, in need of supervision, or delinquent. Complaints alleging abuse or neglect of a child shall be referred initially to the local department of social services in accordance with the provisions of Chapter 15 (&amp;sect; &lt;a href='/vacode/63.2-1500/'&gt;63.2-1500&lt;/a&gt; et seq.) of Title 63.2. Motions and other subsequent pleadings in a case shall be filed directly with the clerk. The intake officer or clerk with whom the petition or motion is filed shall inquire whether the petitioner is receiving child support services or public assistance. No individual who is receiving support services or public assistance shall be denied the right to file a petition or motion to establish, modify, or enforce an order for support of a child. If the petitioner is seeking or receiving child support services or public assistance, the clerk, upon issuance of process, shall forward a copy of the petition or motion, together with notice of the court date, to the Division of Child Support Enforcement.&lt;/p&gt;&lt;p&gt;B. The appearance of a child before an intake officer may be by (i) personal appearance before the intake officer or (ii) use of two-way electronic video and audio communication. If two-way electronic video and audio communication is used, an intake officer may exercise all powers conferred by law. All communications and proceedings shall be conducted in the same manner as if the appearance were in person, and any documents filed may be transmitted by facsimile process. The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&amp;sect; &lt;a href='/vacode/19.2-3.1/'&gt;19.2-3.1&lt;/a&gt;.&lt;/p&gt;&lt;p&gt;When the court service unit of any court receives a complaint alleging facts which may be sufficient to invoke the jurisdiction of the court pursuant to &amp;sect; &lt;a href='/vacode/16.1-241/'&gt;16.1-241&lt;/a&gt;, the unit, through an intake officer, may proceed informally to make such adjustment as is practicable without the filing of a petition or may authorize a petition to be filed by any complainant having sufficient knowledge of the matter to establish probable cause for the issuance of the petition.&lt;/p&gt;&lt;p&gt;An intake officer may proceed informally on a complaint alleging a child is in need of services, in need of supervision, or delinquent only if the juvenile (i) is not alleged to have committed a violent juvenile felony or (ii) has not previously been proceeded against informally or adjudicated delinquent for an offense that would be a felony if committed by an adult. A petition alleging that a juvenile committed a violent juvenile felony shall be filed with the court. A petition alleging that a juvenile is delinquent for an offense that would be a felony if committed by an adult shall be filed with the court if the juvenile had previously been proceeded against informally by intake or had been adjudicated delinquent for an offense that would be a felony if committed by an adult.&lt;/p&gt;&lt;p&gt;If a juvenile is alleged to be a truant pursuant to a complaint filed in accordance with &amp;sect; &lt;a href='/vacode/22.1-258/'&gt;22.1-258&lt;/a&gt; and the attendance officer has provided documentation to the intake officer that the relevant school division has complied with the provisions of &amp;sect; &lt;a href='/vacode/22.1-258/'&gt;22.1-258&lt;/a&gt;, then the intake officer shall file a petition with the court. The intake officer may defer filing the complaint for 90 days and proceed informally by developing a truancy plan, provided that (a) the juvenile has not previously been proceeded against informally or adjudicated in need of supervision on more than two occasions for failure to comply with compulsory school attendance as provided in &amp;sect; &lt;a href='/vacode/22.1-254/'&gt;22.1-254&lt;/a&gt; and (b) the immediately previous informal action or adjudication occurred at least three calendar years prior to the current complaint. The juvenile and his parent or parents, guardian, or other person standing in loco parentis must agree, in writing, for the development of a truancy plan. The truancy plan may include requirements that the juvenile and his parent or parents, guardian, or other person standing in loco parentis participate in such programs, cooperate in such treatment, or be subject to such conditions and limitations as necessary to ensure the juvenile's compliance with compulsory school attendance as provided in &amp;sect; &lt;a href='/vacode/22.1-254/'&gt;22.1-254&lt;/a&gt;. The intake officer may refer the juvenile to the appropriate public agency for the purpose of developing a truancy plan using an interagency interdisciplinary team approach. The team may include qualified personnel who are reasonably available from the appropriate department of social services, community services board, local school division, court service unit, and other appropriate and available public and private agencies and may be the family assessment and planning team established pursuant to &amp;sect; &lt;a href='/vacode/2.2-5207/'&gt;2.2-5207&lt;/a&gt;. If at the end of the 90-day period the juvenile has not successfully completed the truancy plan or the truancy program, then the intake officer shall file the petition.&lt;/p&gt;&lt;p&gt;Whenever informal action is taken as provided in this subsection on a complaint alleging that a child is in need of services, in need of supervision, or delinquent, the intake officer shall (1) develop a plan for the juvenile, which may include restitution and the performance of community service, based upon community resources and the circumstances which resulted in the complaint, (2) create an official record of the action taken by the intake officer and file such record in the juvenile's case file, and (3) advise the juvenile and the juvenile's parent, guardian, or other person standing in loco parentis and the complainant that any subsequent complaint alleging that the child is in need of supervision or delinquent based upon facts which may be sufficient to invoke the jurisdiction of the court pursuant to &amp;sect; &lt;a href='/vacode/16.1-241/'&gt;16.1-241&lt;/a&gt; will result in the filing of a petition with the court.&lt;/p&gt;&lt;p&gt;C. The intake officer shall accept and file a petition in which it is alleged that (i) the custody, visitation, or support of a child is the subject of controversy or requires determination, (ii) a person has deserted, abandoned, or failed to provide support for any person in violation of law, (iii) a child or such child's parent, guardian, legal custodian, or other person standing in loco parentis is entitled to treatment, rehabilitation, or other services which are required by law, (iv) family abuse has occurred and a protective order is being sought pursuant to &amp;sect; &lt;a href='/vacode/16.1-253.1/'&gt;16.1-253.1&lt;/a&gt;, &lt;a href='/vacode/16.1-253.4/'&gt;16.1-253.4&lt;/a&gt;, or &lt;a href='/vacode/16.1-279.1/'&gt;16.1-279.1&lt;/a&gt;, or (v) an act of violence, force, or threat has occurred, a protective order is being sought pursuant to &amp;sect; &lt;a href='/vacode/19.2-152.8/'&gt;19.2-152.8&lt;/a&gt;, &lt;a href='/vacode/19.2-152.9/'&gt;19.2-152.9&lt;/a&gt;, or &lt;a href='/vacode/19.2-152.10/'&gt;19.2-152.10&lt;/a&gt;, and either the alleged victim or the respondent is a juvenile. If any such complainant does not file a petition, the intake officer may file it. In cases in which a child is alleged to be abused, neglected, in need of services, in need of supervision, or delinquent, if the intake officer believes that probable cause does not exist, or that the authorization of a petition will not be in the best interest of the family or juvenile or that the matter may be effectively dealt with by some agency other than the court, he may refuse to authorize the filing of a petition. The intake officer shall provide to a person seeking a protective order pursuant to &amp;sect; &lt;a href='/vacode/16.1-253.1/'&gt;16.1-253.1&lt;/a&gt;, &lt;a href='/vacode/16.1-253.4/'&gt;16.1-253.4&lt;/a&gt;, or &lt;a href='/vacode/16.1-279.1/'&gt;16.1-279.1&lt;/a&gt; a written explanation of the conditions, procedures and time limits applicable to the issuance of protective orders pursuant to &amp;sect; &lt;a href='/vacode/16.1-253.1/'&gt;16.1-253.1&lt;/a&gt;, &lt;a href='/vacode/16.1-253.4/'&gt;16.1-253.4&lt;/a&gt;, or &lt;a href='/vacode/16.1-279.1/'&gt;16.1-279.1&lt;/a&gt;. If the person is seeking a protective order pursuant to &amp;sect; &lt;a href='/vacode/19.2-152.8/'&gt;19.2-152.8&lt;/a&gt;, &lt;a href='/vacode/19.2-152.9/'&gt;19.2-152.9&lt;/a&gt;, or &lt;a href='/vacode/19.2-152.10/'&gt;19.2-152.10&lt;/a&gt;, the intake officer shall provide a written explanation of the conditions, procedures, and time limits applicable to the issuance of protective orders pursuant to &amp;sect; &lt;a href='/vacode/19.2-152.8/'&gt;19.2-152.8&lt;/a&gt;, &lt;a href='/vacode/19.2-152.9/'&gt;19.2-152.9&lt;/a&gt;, or &lt;a href='/vacode/19.2-152.10/'&gt;19.2-152.10&lt;/a&gt;.&lt;/p&gt;&lt;p&gt;D. Prior to the filing of any petition alleging that a child is in need of supervision, the matter shall be reviewed by an intake officer who shall determine whether the petitioner and the child alleged to be in need of supervision have utilized or attempted to utilize treatment and services available in the community and have exhausted all appropriate nonjudicial remedies which are available to them. When the intake officer determines that the parties have not attempted to utilize available treatment or services or have not exhausted all appropriate nonjudicial remedies which are available, he shall refer the petitioner and the child alleged to be in need of supervision to the appropriate agency, treatment facility, or individual to receive treatment or services, and a petition shall not be filed. Only after the intake officer determines that the parties have made a reasonable effort to utilize available community treatment or services may he permit the petition to be filed.&lt;/p&gt;&lt;p&gt;E. If the intake officer refuses to authorize a petition relating to an offense that if committed by an adult would be punishable as a Class 1 misdemeanor or as a felony, the complainant shall be notified in writing at that time of the complainant's right to apply to a magistrate for a warrant. If a magistrate determines that probable cause exists, he shall issue a warrant returnable to the juvenile and domestic relations district court. The warrant shall be delivered forthwith to the juvenile court, and the intake officer shall accept and file a petition founded upon the warrant. If the court is closed and the magistrate finds that the criteria for detention or shelter care set forth in &amp;sect; &lt;a href='/vacode/16.1-248.1/'&gt;16.1-248.1&lt;/a&gt; have been satisfied, the juvenile may be detained pursuant to the warrant issued in accordance with this subsection. If the intake officer refuses to authorize a petition relating to a child in need of services or in need of supervision, a status offense, or a misdemeanor other than Class 1, his decision is final.&lt;/p&gt;&lt;p&gt;Upon delivery to the juvenile court of a warrant issued pursuant to subdivision 2 of &amp;sect; &lt;a href='/vacode/16.1-256/'&gt;16.1-256&lt;/a&gt;, the intake officer shall accept and file a petition founded upon the warrant.&lt;/p&gt;&lt;p&gt;F. The intake officer shall notify the attorney for the Commonwealth of the filing of any petition which alleges facts of an offense which would be a felony if committed by an adult.&lt;/p&gt;&lt;p&gt;G. Notwithstanding the provisions of Article 12 (&amp;sect; &lt;a href='/vacode/16.1-299/'&gt;16.1-299&lt;/a&gt; et seq.), the intake officer shall file a report with the division superintendent of the school division in which any student who is the subject of a petition alleging that such student who is a juvenile has committed an act, wherever committed, which would be a crime if committed by an adult, or that such student who is an adult has committed a crime and is alleged to be within the jurisdiction of the court. The report shall notify the division superintendent of the filing of the petition and the nature of the offense, if the violation involves:&lt;/p&gt;&lt;p&gt;1. A firearm offense pursuant to Article 4 (&amp;sect; &lt;a href='/vacode/18.2-279/'&gt;18.2-279&lt;/a&gt; et seq.), 5 (&amp;sect; &lt;a href='/vacode/18.2-288/'&gt;18.2-288&lt;/a&gt; et seq.), 6 (&amp;sect; &lt;a href='/vacode/18.2-299/'&gt;18.2-299&lt;/a&gt; et seq.), 6.1 (&amp;sect; &lt;a href='/vacode/18.2-307.1/'&gt;18.2-307.1&lt;/a&gt; et seq.), or 7 (&amp;sect; &lt;a href='/vacode/18.2-308.1/'&gt;18.2-308.1&lt;/a&gt; et seq.) of Chapter 7 of Title 18.2;&lt;/p&gt;&lt;p&gt;2. Homicide, pursuant to Article 1 (&amp;sect; &lt;a href='/vacode/18.2-30/'&gt;18.2-30&lt;/a&gt; et seq.) of Chapter 4 of Title 18.2;&lt;/p&gt;&lt;p&gt;3. Felonious assault and bodily wounding, pursuant to Article 4 (&amp;sect; &lt;a href='/vacode/18.2-51/'&gt;18.2-51&lt;/a&gt; et seq.) of Chapter 4 of Title 18.2;&lt;/p&gt;&lt;p&gt;4. Criminal sexual assault, pursuant to Article 7 (&amp;sect; &lt;a href='/vacode/18.2-61/'&gt;18.2-61&lt;/a&gt; et seq.) of Chapter 4 of Title 18.2;&lt;/p&gt;&lt;p&gt;5. Manufacture, sale, gift, distribution or possession of Schedule I or II controlled substances, pursuant to Article 1 (&amp;sect; &lt;a href='/vacode/18.2-247/'&gt;18.2-247&lt;/a&gt; et seq.) of Chapter 7 of Title 18.2;&lt;/p&gt;&lt;p&gt;6. Manufacture, sale or distribution of marijuana pursuant to Article 1 (&amp;sect; &lt;a href='/vacode/18.2-247/'&gt;18.2-247&lt;/a&gt; et seq.) of Chapter 7 of Title 18.2;&lt;/p&gt;&lt;p&gt;7. Arson and related crimes, pursuant to Article 1 (&amp;sect; &lt;a href='/vacode/18.2-77/'&gt;18.2-77&lt;/a&gt; et seq.) of Chapter 5 of Title 18.2;&lt;/p&gt;&lt;p&gt;8. Burglary and related offenses, pursuant to &amp;sect;&amp;sect; &lt;a href='/vacode/18.2-89/'&gt;18.2-89&lt;/a&gt; through &lt;a href='/vacode/18.2-93/'&gt;18.2-93&lt;/a&gt;;&lt;/p&gt;&lt;p&gt;9. Robbery pursuant to &amp;sect; &lt;a href='/vacode/18.2-58/'&gt;18.2-58&lt;/a&gt;;&lt;/p&gt;&lt;p&gt;10. Prohibited criminal street gang activity pursuant to &amp;sect; &lt;a href='/vacode/18.2-46.2/'&gt;18.2-46.2&lt;/a&gt;;&lt;/p&gt;&lt;p&gt;11. Recruitment of other juveniles for a criminal street gang activity pursuant to &amp;sect; &lt;a href='/vacode/18.2-46.3/'&gt;18.2-46.3&lt;/a&gt;;&lt;/p&gt;&lt;p&gt;12. An act of violence by a mob pursuant to &amp;sect; &lt;a href='/vacode/18.2-42.1/'&gt;18.2-42.1&lt;/a&gt;; or&lt;/p&gt;&lt;p&gt;13. Abduction of any person pursuant to &amp;sect; &lt;a href='/vacode/18.2-47/'&gt;18.2-47&lt;/a&gt; or &lt;a href='/vacode/18.2-48/'&gt;18.2-48&lt;/a&gt;.&lt;/p&gt;&lt;p&gt;The failure to provide information regarding the school in which the student who is the subject of the petition may be enrolled shall not be grounds for refusing to file a petition.&lt;/p&gt;&lt;p&gt;The information provided to a division superintendent pursuant to this section may be disclosed only as provided in &amp;sect; &lt;a href='/vacode/16.1-305.2/'&gt;16.1-305.2&lt;/a&gt;.&lt;/p&gt;&lt;p&gt;H. The filing of a petition shall not be necessary:&lt;/p&gt;&lt;p&gt;1. In the case of violations of the traffic laws, including offenses involving bicycles, hitchhiking and other pedestrian offenses, game and fish laws, or a violation of the ordinance of any city regulating surfing or any ordinance establishing curfew violations, animal control violations, or littering violations. In such cases the court may proceed on a summons issued by the officer investigating the violation in the same manner as provided by law for adults. Additionally, an officer investigating a motor vehicle accident may, at the scene of the accident or at any other location where a juvenile who is involved in such an accident may be located, proceed on a summons in lieu of filing a petition.&lt;/p&gt;&lt;p&gt;2. In the case of seeking consent to apply for the issuance of a work permit pursuant to subsection H of &amp;sect; &lt;a href='/vacode/16.1-241/'&gt;16.1-241&lt;/a&gt;.&lt;/p&gt;&lt;p&gt;3. In the case of a misdemeanor violation of &amp;sect; &lt;a href='/vacode/18.2-250.1/'&gt;18.2-250.1&lt;/a&gt;, &lt;a href='/vacode/18.2-266/'&gt;18.2-266&lt;/a&gt;, &lt;a href='/vacode/18.2-266.1/'&gt;18.2-266.1&lt;/a&gt;, or &lt;a href='/vacode/29.1-738/'&gt;29.1-738&lt;/a&gt;, or the commission of any other alcohol-related offense, provided the juvenile is released to the custody of a parent or legal guardian pending the initial court date. The officer releasing a juvenile to the custody of a parent or legal guardian shall issue a summons to the juvenile and shall also issue a summons requiring the parent or legal guardian to appear before the court with the juvenile. Disposition of the charge shall be in the manner provided in &amp;sect; &lt;a href='/vacode/16.1-278.8/'&gt;16.1-278.8&lt;/a&gt;, &lt;a href='/vacode/16.1-278.8:01/'&gt;16.1-278.8:01&lt;/a&gt;, or &lt;a href='/vacode/16.1-278.9/'&gt;16.1-278.9&lt;/a&gt;. If the juvenile so charged with a violation of &amp;sect; &lt;a href='/vacode/18.2-51.4/'&gt;18.2-51.4&lt;/a&gt;, &lt;a href='/vacode/18.2-266/'&gt;18.2-266&lt;/a&gt;, &lt;a href='/vacode/18.2-266.1/'&gt;18.2-266.1&lt;/a&gt;, &lt;a href='/vacode/18.2-272/'&gt;18.2-272&lt;/a&gt;, or &lt;a href='/vacode/29.1-738/'&gt;29.1-738&lt;/a&gt; refuses to provide a sample of blood or breath or samples of both blood and breath for chemical analysis pursuant to &amp;sect;&amp;sect; &lt;a href='/vacode/18.2-268.1/'&gt;18.2-268.1&lt;/a&gt; through &lt;a href='/vacode/18.2-268.12/'&gt;18.2-268.12&lt;/a&gt; or &lt;a href='/vacode/29.1-738.2/'&gt;29.1-738.2&lt;/a&gt;, the provisions of these sections shall be followed except that the magistrate shall authorize execution of the warrant as a summons. The summons shall be served on a parent or legal guardian and the juvenile, and a copy of the summons shall be forwarded to the court in which the violation is to be tried. When a violation of &amp;sect; &lt;a href='/vacode/18.2-250.1/'&gt;18.2-250.1&lt;/a&gt; is charged by summons, the juvenile shall be entitled to have the charge referred to intake for consideration of informal proceedings pursuant to subsection B, provided such right is exercised by written notification to the clerk not later than 10 days prior to trial. At the time such summons alleging a violation of &amp;sect; &lt;a href='/vacode/18.2-250.1/'&gt;18.2-250.1&lt;/a&gt; is served, the officer shall also serve upon the juvenile written notice of the right to have the charge referred to intake on a form approved by the Supreme Court and make return of such service to the court. If the officer fails to make such service or return, the court shall dismiss the summons without prejudice.&lt;/p&gt;&lt;p&gt;4. In the case of offenses which, if committed by an adult, would be punishable as a Class 3 or Class 4 misdemeanor. In such cases the court may direct that an intake officer proceed as provided in &amp;sect; &lt;a href='/vacode/16.1-237/'&gt;16.1-237&lt;/a&gt; on a summons issued by the officer investigating the violation in the same manner as provided by law for adults provided that notice of the summons to appear is mailed by the investigating officer within five days of the issuance of the summons to a parent or legal guardian of the juvenile.&lt;/p&gt;&lt;p&gt;I. Failure to comply with the procedures set forth in this section shall not divest the juvenile court of the jurisdiction granted it in &amp;sect; &lt;a href='/vacode/16.1-241/'&gt;16.1-241&lt;/a&gt;.&lt;/p&gt;&lt;p&gt;Code 1950, ¬ß 16.1-164; 1956, c. 555; 1972, cc. 672, 835; 1973, c. 440; 1977, c. 559; 1979, c. 701; 1982, c. 91; 1983, c. 349; 1985, c. 488; 1986, c. 381; 1987, cc. 203, 632; 1988, cc. 792, 803; 1990, c. 742; 1991, cc. 496, 511, 534; 1992, cc. 502, 527, 542; 1993, c. 981; 1995, cc. &lt;a href='http://lis.virginia.gov/cgi-bin/legp604.exe?951+ful+CHAP0347'&gt;347&lt;/a&gt;, &lt;a href='http://lis.virginia.gov/cgi-bin/legp604.exe?951+ful+CHAP0429'&gt;429&lt;/a&gt;; 1996, cc. &lt;a href='http://lis.virginia.gov/cgi-bin/legp604.exe?961+ful+CHAP0755'&gt;755&lt;/a&gt;, &lt;a href='http://lis.virginia.gov/cgi-bin/legp604.exe?961+ful+CHAP0914'&gt;914&lt;/a&gt;; 1997, c. &lt;a href='http://lis.virginia.gov/cgi-bin/legp604.exe?971+ful+CHAP0862'&gt;862&lt;/a&gt;; 1999, cc. &lt;a href='http://lis.virginia.gov/cgi-bin/legp604.exe?991+ful+CHAP0054'&gt;54&lt;/a&gt;, &lt;a href='http://lis.virginia.gov/cgi-bin/legp604.exe?991+ful+CHAP0526'&gt;526&lt;/a&gt;, &lt;a href='http://lis.virginia.gov/cgi-bin/legp604.exe?991+ful+CHAP0952'&gt;952&lt;/a&gt;; 2002, c. &lt;a href='http://lis.virginia.gov/cgi-bin/legp604.exe?021+ful+CHAP0747'&gt;747&lt;/a&gt;; 2003, c. &lt;a href='http://lis.virginia.gov/cgi-bin/legp604.exe?031+ful+CHAP0587'&gt;587&lt;/a&gt;; 2004, cc. &lt;a href='http://lis.virginia.gov/cgi-bin/legp604.exe?041+ful+CHAP0105'&gt;105&lt;/a&gt;, &lt;a href='http://lis.virginia.gov/cgi-bin/legp604.exe?041+ful+CHAP0255'&gt;255&lt;/a&gt;, &lt;a href='http://lis.virginia.gov/cgi-bin/legp604.exe?041+ful+CHAP0309'&gt;309&lt;/a&gt;, &lt;a href='http://lis.virginia.gov/cgi-bin/legp604.exe?041+ful+CHAP0416'&gt;416&lt;/a&gt;, &lt;a href='http://lis.virginia.gov/cgi-bin/legp604.exe?041+ful+CHAP0517'&gt;517&lt;/a&gt;, &lt;a href='http://lis.virginia.gov/cgi-bin/legp604.exe?041+ful+CHAP0558'&gt;558&lt;/a&gt;; 2006, c. &lt;a href='http://lis.virginia.gov/cgi-bin/legp604.exe?061+ful+CHAP0677'&gt;677&lt;/a&gt;; 2008, cc. &lt;a href='http://lis.virginia.gov/cgi-bin/legp604.exe?081+ful+CHAP0136'&gt;136&lt;/a&gt;, &lt;a href='http://lis.virginia.gov/cgi-bin/legp604.exe?081+ful+CHAP0845'&gt;845&lt;/a&gt;; 2009, cc. &lt;a href='http://lis.virginia.gov/cgi-bin/legp604.exe?091+ful+CHAP0385'&gt;385&lt;/a&gt;, &lt;a href='http://lis.virginia.gov/cgi-bin/legp604.exe?091+ful+CHAP0726'&gt;726&lt;/a&gt;; 2010, c. &lt;a href='http://lis.virginia.gov/cgi-bin/legp604.exe?101+ful+CHAP0742'&gt;742&lt;/a&gt;; 2011, cc. &lt;a href='http://lis.virginia.gov/cgi-bin/legp604.exe?111+ful+CHAP0384'&gt;384&lt;/a&gt;, &lt;a href='http://lis.virginia.gov/cgi-bin/legp604.exe?111+ful+CHAP0410'&gt;410&lt;/a&gt;, &lt;a href='http://lis.virginia.gov/cgi-bin/legp604.exe?111+ful+CHAP0825'&gt;825&lt;/a&gt;; 2012, c. &lt;a href='http://lis.virginia.gov/cgi-bin/legp604.exe?121+ful+CHAP0637'&gt;637&lt;/a&gt;; 2013, c. &lt;a href='http://lis.virginia.gov/cgi-bin/legp604.exe?131+ful+CHAP0746'&gt;746&lt;/a&gt;; 2014, cc. &lt;a href='http://lis.virginia.gov/cgi-bin/legp604.exe?141+ful+CHAP0674'&gt;674&lt;/a&gt;, &lt;a href='http://lis.virginia.gov/cgi-bin/legp604.exe?141+ful+CHAP0719'&gt;719&lt;/a&gt;; 2016, c. &lt;a href='http://lis.virginia.gov/cgi-bin/legp604.exe?161+ful+CHAP0704'&gt;704&lt;/a&gt;; 2018, cc. &lt;a href='http://lis.virginia.gov/cgi-bin/legp604.exe?181+ful+CHAP0281'&gt;281&lt;/a&gt;, &lt;a href='http://lis.virginia.gov/cgi-bin/legp604.exe?181+ful+CHAP0312'&gt;312&lt;/a&gt;.&lt;/p&gt;</t>
  </si>
  <si>
    <t>¬ß 16.1-261</t>
  </si>
  <si>
    <t>Statements made at intake or mental health screening and assessment.</t>
  </si>
  <si>
    <t>&lt;p&gt;Statements made by a child to the intake officer or probation officer during the intake process or during a mental health screening or assessment conducted pursuant to ¬ß &lt;a href='http://law.lis.virginia.gov/vacode/16.1-248.2/'&gt;16.1-248.2&lt;/a&gt; and prior to a hearing on the merits of the petition filed against the child, shall not be admissible at any stage of the proceedings.&lt;/p&gt;&lt;p&gt;1977, c. 559; 1996, cc. &lt;a href='http://lis.virginia.gov/cgi-bin/legp604.exe?961+ful+CHAP0755'&gt;755&lt;/a&gt;, &lt;a href='http://lis.virginia.gov/cgi-bin/legp604.exe?961+ful+CHAP0914'&gt;914&lt;/a&gt;.&lt;/p&gt;</t>
  </si>
  <si>
    <t>¬ß 16.1-262</t>
  </si>
  <si>
    <t>Form and content of petition.</t>
  </si>
  <si>
    <t>&lt;p&gt;A. The petition shall contain the facts below indicated&lt;/p&gt;&lt;p&gt;"Commonwealth of Virginia, In re ____________________ (name of child)" a child under eighteen years of age.&lt;/p&gt;&lt;p&gt;"In the Juvenile and Domestic Relations District Court of the county ____________________ (or city) of "&lt;/p&gt;&lt;p&gt;1. Statement of name, age, date of birth, if known, and residence of the child.&lt;/p&gt;&lt;p&gt;2. Statement of names and residence of his parents, guardian, legal custodian or other person standing in loco parentis and spouse, if any.&lt;/p&gt;&lt;p&gt;3. Statement of names and residence of the nearest known relatives if no parent or guardian can be found.&lt;/p&gt;&lt;p&gt;4. Statement of the specific facts which allegedly bring the child within the purview of this law. If the petition alleges a delinquent act, it shall make reference to the applicable sections of the Code which designate the act a crime.&lt;/p&gt;&lt;p&gt;5. Statement as to whether the child is in custody, and if so, the place of detention or shelter care, and the time the child was taken into custody, and the time the child was placed in detention or shelter care.&lt;/p&gt;&lt;p&gt;B. If the subject of the petition is an adult, the petition shall not state or include the name of or any information concerning the parents, guardians, legal custodian, or person standing in loco parentis of the adult subject of the petition except as may be necessary to state the conduct alleged in the petition.&lt;/p&gt;&lt;p&gt;C. If any of the facts herein required to be stated are not known by the petitioner, the petition shall so state. The petition shall be verified, except that petitions filed under ¬ß &lt;a href='http://law.lis.virginia.gov/vacode/63.2-1237/'&gt;63.2-1237&lt;/a&gt; may be signed by the petitioner's counsel, and may be upon information.&lt;/p&gt;&lt;p&gt;In accordance with ¬ß &lt;a href='http://law.lis.virginia.gov/vacode/16.1-69.32/'&gt;16.1-69.32&lt;/a&gt;, the Supreme Court may formulate rules for the form and content of petitions in the juvenile court concerning matters related to the custody, visitation or support of a child and the protection, support or maintenance of an adult where the provisions of this section are not appropriate.&lt;/p&gt;&lt;p&gt;Code 1950, ¬ß 16.1-165; 1956, c. 555; 1977, c. 559; 1979, c. 615; 1984, c. 631; 1995, cc. &lt;a href='http://lis.virginia.gov/cgi-bin/legp604.exe?951+ful+CHAP0772'&gt;772&lt;/a&gt;, &lt;a href='http://lis.virginia.gov/cgi-bin/legp604.exe?951+ful+CHAP0826'&gt;826&lt;/a&gt;; 2000, c. &lt;a href='http://lis.virginia.gov/cgi-bin/legp604.exe?001+ful+CHAP0830'&gt;830&lt;/a&gt;; 2016, c. &lt;a href='http://lis.virginia.gov/cgi-bin/legp604.exe?161+ful+CHAP0626'&gt;626&lt;/a&gt;.&lt;/p&gt;</t>
  </si>
  <si>
    <t>¬ß 16.1-263</t>
  </si>
  <si>
    <t>Summonses.</t>
  </si>
  <si>
    <t>&lt;p&gt;A. After a petition has been filed, the court shall direct the issuance of summonses, one directed to the juvenile, if the juvenile is twelve or more years of age, and another to at least one parent, guardian, legal custodian or other person standing in loco parentis, and such other persons as appear to the court to be proper or necessary parties to the proceedings.&lt;/p&gt;&lt;p&gt;After a petition has been filed against an adult pursuant to subsection C or D of ¬ß &lt;a href='http://law.lis.virginia.gov/vacode/16.1-259/'&gt;16.1-259&lt;/a&gt;, the court shall direct the issuance of a summons against the adult.&lt;/p&gt;&lt;p&gt;The summons shall require them to appear personally before the court at the time fixed to answer or testify as to the allegations of the petition. Where the custodian is summoned and such person is not a parent of the juvenile in question, a parent shall also be served with a summons. The court may direct that other proper or necessary parties to the proceedings be notified of the pendency of the case, the charge and the time and place for the hearing.&lt;/p&gt;&lt;p&gt;Any such summons shall be deemed a mandate of the court, and willful failure to obey its requirements shall subject any person guilty thereof to liability for punishment for contempt. Upon the failure of any person to appear as ordered in the summons, the court shall immediately issue an order for such person to show cause why he should not be held in contempt.&lt;/p&gt;&lt;p&gt;The parent, guardian, legal custodian, or other person standing in loco parentis shall not be summoned to appear or be punished for failure to appear in cases of adults who are brought before the court pursuant to subsection C or D of ¬ß &lt;a href='http://law.lis.virginia.gov/vacode/16.1-259/'&gt;16.1-259&lt;/a&gt; unless such person is summoned as a witness.&lt;/p&gt;&lt;p&gt;B. The summons shall advise the parties of their right to counsel as provided in ¬ß &lt;a href='http://law.lis.virginia.gov/vacode/16.1-266/'&gt;16.1-266&lt;/a&gt;. A copy of the petition shall accompany each summons for the initial proceedings. The summons shall include notice that in the event that the juvenile is committed to the Department or to a secure local facility, at least one parent or other person legally obligated to care for and support the juvenile may be required to pay a reasonable sum for support and treatment of the juvenile pursuant to ¬ß &lt;a href='http://law.lis.virginia.gov/vacode/16.1-290/'&gt;16.1-290&lt;/a&gt;. Notice of subsequent proceedings shall be provided to all parties in interest. In all cases where a party is represented by counsel and counsel has been provided with a copy of the petition and due notice as to time, date and place of the hearing, such action shall be deemed due notice to such party, unless such counsel has notified the court that he no longer represents such party.&lt;/p&gt;&lt;p&gt;C. The judge may endorse upon the summons an order directing a parent or parents, guardian or other custodian having the custody or control of the juvenile to bring the juvenile to the hearing.&lt;/p&gt;&lt;p&gt;D. A party, other than the juvenile, may waive service of summons by written stipulation or by voluntary appearance at the hearing.&lt;/p&gt;&lt;p&gt;E. No such summons or notification shall be required if the judge shall certify on the record that (i) the identity of a parent or guardian is not reasonably ascertainable or (ii) in cases in which it is alleged that a juvenile has committed a delinquent act, crime, status offense or traffic infraction or is in need of services or supervision, the location, or in the case of a parent or guardian located outside of the Commonwealth the location or mailing address, of a parent or guardian is not reasonably ascertainable. An affidavit of the mother that the identity of the father is not reasonably ascertainable shall be sufficient evidence of this fact, provided there is no other evidence before the court which would refute such an affidavit. In cases referred to in clause (ii), an affidavit of a law-enforcement officer or juvenile probation officer that the location of a parent or guardian is not reasonably ascertainable shall be sufficient evidence of this fact, provided that there is no other evidence before the court which would refute the affidavit.&lt;/p&gt;&lt;p&gt;Code 1950, ¬ß¬ß 16.1-166, 16.1-172; 1956, c. 555; 1974, c. 620; 1975, c. 128; 1977, c. 559; 1978, cc. 613, 740; 1996, cc. &lt;a href='http://lis.virginia.gov/cgi-bin/legp604.exe?961+ful+CHAP0755'&gt;755&lt;/a&gt;, &lt;a href='http://lis.virginia.gov/cgi-bin/legp604.exe?961+ful+CHAP0914'&gt;914&lt;/a&gt;; 1997, c. &lt;a href='http://lis.virginia.gov/cgi-bin/legp604.exe?971+ful+CHAP0441'&gt;441&lt;/a&gt;; 1999, c. &lt;a href='http://lis.virginia.gov/cgi-bin/legp604.exe?991+ful+CHAP0952'&gt;952&lt;/a&gt;; 2004, c. &lt;a href='http://lis.virginia.gov/cgi-bin/legp604.exe?041+ful+CHAP0573'&gt;573&lt;/a&gt;; 2016, c. &lt;a href='http://lis.virginia.gov/cgi-bin/legp604.exe?161+ful+CHAP0626'&gt;626&lt;/a&gt;.&lt;/p&gt;</t>
  </si>
  <si>
    <t>¬ß 16.1-264</t>
  </si>
  <si>
    <t>Service of summons; proof of service; penalty.</t>
  </si>
  <si>
    <t>&lt;p&gt;A. If a party designated in subsection A of ¬ß &lt;a href='http://law.lis.virginia.gov/vacode/16.1-263/'&gt;16.1-263&lt;/a&gt; to be served with a summons can be found within the Commonwealth, the summons shall be served upon him in person or by substituted service as prescribed in subdivision 2 of ¬ß &lt;a href='http://law.lis.virginia.gov/vacode/8.01-296/'&gt;8.01-296&lt;/a&gt;.&lt;/p&gt;&lt;p&gt;If a party designated to be served in ¬ß &lt;a href='http://law.lis.virginia.gov/vacode/16.1-263/'&gt;16.1-263&lt;/a&gt; is without the Commonwealth but can be found or his address is known, or can with reasonable diligence be ascertained, service of summons may be made either by delivering a copy thereof to him personally or by mailing a copy thereof to him by certified mail return receipt requested.&lt;/p&gt;&lt;p&gt;If after reasonable effort a party other than the person who is the subject of the petition cannot be found or his post-office address cannot be ascertained, whether he is within or without the Commonwealth, the court may order service of the summons upon him by publication in accordance with the provisions of ¬ß¬ß &lt;a href='http://law.lis.virginia.gov/vacode/8.01-316/'&gt;8.01-316&lt;/a&gt; and &lt;a href='http://law.lis.virginia.gov/vacode/8.01-317/'&gt;8.01-317&lt;/a&gt;.&lt;/p&gt;&lt;p&gt;A1. Any person who is subject to an emergency protective order issued pursuant to ¬ß &lt;a href='http://law.lis.virginia.gov/vacode/16.1-253.4/'&gt;16.1-253.4&lt;/a&gt; or &lt;a href='http://law.lis.virginia.gov/vacode/19.2-152.8/'&gt;19.2-152.8&lt;/a&gt; shall have been personally served with the protective order if a law-enforcement officer, as defined in ¬ß &lt;a href='http://law.lis.virginia.gov/vacode/9.1-101/'&gt;9.1-101&lt;/a&gt;, personally provides to such person a notification of the issuance of the order, which shall be on a form approved by the Executive Secretary of the Supreme Court of Virginia, provided that all of the information and individual requirements of the order are included on the form. The officer making service shall enter or cause to be entered the date and time of service and other appropriate information required by the Department of State Police into the Virginia Criminal Information Network and make due return to the court.&lt;/p&gt;&lt;p&gt;B. Service of summons may be made under the direction of the court by sheriffs, their deputies and police officers in counties and cities or by any other suitable person designated by the court. However, in any case in which custody or visitation of a minor child or children is at issue and a summons is issued for the attendance and testimony of a teacher or other school personnel who is not a party to the proceeding, if such summons is served on school property, it shall be served only by a sheriff or his deputy.&lt;/p&gt;&lt;p&gt;C. Proof of service may be made by the affidavit of the person other than an officer designated in subsection B hereof who delivers a copy of the summons to the person summoned, but if served by a state, county or municipal officer his return shall be sufficient without oath.&lt;/p&gt;&lt;p&gt;D. The summons shall be considered a mandate of the court and willful failure to obey its requirements shall subject any person guilty thereof to liability for punishment as for contempt.&lt;/p&gt;&lt;p&gt;Code 1950, ¬ß¬ß 16.1-167 to 16.1-170; 1956, c. 555; 1977, c. 559; 1984, c. 594; 1987, c. 632; 1991, c. 62; 2004, c. &lt;a href='http://lis.virginia.gov/cgi-bin/legp604.exe?041+ful+CHAP0588'&gt;588&lt;/a&gt;; 2011, c. &lt;a href='http://lis.virginia.gov/cgi-bin/legp604.exe?111+ful+CHAP0482'&gt;482&lt;/a&gt;.&lt;/p&gt;</t>
  </si>
  <si>
    <t>¬ß 16.1-265</t>
  </si>
  <si>
    <t>Subpoena; attorney-issued subpoena.</t>
  </si>
  <si>
    <t>&lt;p&gt;Upon application of a party and pursuant to the rules of the Supreme Court of Virginia for the issuance of subpoenas, the clerk of the court shall issue, and the court on its own motion may issue, subpoenas requiring attendance and testimony of witnesses and production of records, documents or other tangible objects at any hearing.&lt;/p&gt;&lt;p&gt;Subpoenas duces tecum for medical records shall be subject to the provisions of ¬ß¬ß &lt;a href='http://law.lis.virginia.gov/vacode/8.01-413/'&gt;8.01-413&lt;/a&gt; and &lt;a href='http://law.lis.virginia.gov/vacode/32.1-127.1:03/'&gt;32.1-127.1:03&lt;/a&gt; except that no separate fee shall be imposed. A subpoena may also be issued in a civil proceeding by an attorney-at-law who is an active member of the Virginia State Bar at the time of issuance, as an officer of the court. Any such subpoena shall be on a form approved by the Committee on District Courts, signed by the attorney as if a pleading and shall include the attorney's address. A copy, together with the attorney's certificate of service pursuant to Rule 1:12, shall be mailed or delivered to the clerk's office of the court in which the case is pending on the day of issuance by the attorney. The law governing subpoenas issued by a clerk shall apply mutatis mutandis, except that attorneys may not issue subpoenas in those cases in which they may not issue a summons as provided in ¬ß &lt;a href='http://law.lis.virginia.gov/vacode/8.01-407/'&gt;8.01-407&lt;/a&gt;. When an attorney-at-law transmits one or more subpoenas or subpoenas duces tecum to a sheriff to be served in his jurisdiction, the provisions in ¬ß &lt;a href='http://law.lis.virginia.gov/vacode/8.01-407/'&gt;8.01-407&lt;/a&gt; regarding such transmittals shall apply. A sheriff shall not be required to serve an attorney-issued subpoena that is not issued at least five business days prior to the date production of evidence is required.&lt;/p&gt;&lt;p&gt;If the time for compliance with a subpoena issued by an attorney is less than 14 days after service of the subpoena, the person to whom it is directed may serve upon the party issuing the subpoena a written objection setting forth any grounds therefor. If objection is made, the party on whose behalf the subpoena was issued and served shall not be entitled to compliance, except pursuant to an order of the court, but may, upon notice to the person to whom the subpoena was directed, move for an order to compel compliance. Upon such timely motion, the court may quash, modify or sustain the subpoena.&lt;/p&gt;&lt;p&gt;1977, c. 559; 2000, c. &lt;a href='http://lis.virginia.gov/cgi-bin/legp604.exe?001+ful+CHAP0813'&gt;813&lt;/a&gt;; 2004, c. &lt;a href='http://lis.virginia.gov/cgi-bin/legp604.exe?041+ful+CHAP0335'&gt;335&lt;/a&gt;.&lt;/p&gt;</t>
  </si>
  <si>
    <t>APPOINTMENT OF COUNSEL</t>
  </si>
  <si>
    <t>¬ß 16.1-266</t>
  </si>
  <si>
    <t>Appointment of counsel and guardian ad litem.</t>
  </si>
  <si>
    <t>&lt;p&gt;A. Prior to the hearing by the court of any case involving a child who is alleged to be abused or neglected or who is the subject of an entrustment agreement or a petition seeking termination of residual parental rights or who is otherwise before the court pursuant to subdivision A 4 of ¬ß &lt;a href='http://law.lis.virginia.gov/vacode/16.1-241/'&gt;16.1-241&lt;/a&gt; or ¬ß &lt;a href='http://law.lis.virginia.gov/vacode/63.2-1230/'&gt;63.2-1230&lt;/a&gt;, the court shall appoint a discreet and competent attorney-at-law as guardian ad litem to represent the child pursuant to ¬ß &lt;a href='http://law.lis.virginia.gov/vacode/16.1-266.1/'&gt;16.1-266.1&lt;/a&gt;.&lt;/p&gt;&lt;p&gt;B. Prior to the detention hearing held pursuant to ¬ß &lt;a href='http://law.lis.virginia.gov/vacode/16.1-250/'&gt;16.1-250&lt;/a&gt;, the court shall appoint a qualified and competent attorney-at-law to represent the child unless an attorney has been retained and appears on behalf of the child. For the purposes of appointment of counsel for the detention hearing held pursuant to ¬ß &lt;a href='http://law.lis.virginia.gov/vacode/16.1-250/'&gt;16.1-250&lt;/a&gt; only, a child's indigence shall be presumed. Nothing in this subsection shall prohibit a judge from releasing a child from detention prior to appointment of counsel.&lt;/p&gt;&lt;p&gt;C. Subsequent to the detention hearing, if any, and prior to the adjudicatory or transfer hearing by the court of any case involving a child who is alleged to be in need of services, in need of supervision or delinquent, such child and his parent, guardian, legal custodian or other person standing in loco parentis shall be informed by a judge, clerk or probation officer of the child's right to counsel and of the liability of the parent, guardian, legal custodian or other person standing in loco parentis for the costs of such legal services pursuant to ¬ß &lt;a href='http://law.lis.virginia.gov/vacode/16.1-267/'&gt;16.1-267&lt;/a&gt; and be given an opportunity to:&lt;/p&gt;&lt;p&gt;1. Obtain and employ counsel of the child's own choice; or&lt;/p&gt;&lt;p&gt;2. Request that the court appoint counsel, provided that before counsel is appointed or the court continues any appointment previously made pursuant to subsection B, the court shall determine that the child is indigent within the contemplation of the law pursuant to guidelines set forth in ¬ß &lt;a href='http://law.lis.virginia.gov/vacode/19.2-159/'&gt;19.2-159&lt;/a&gt; by requiring the child's parent, guardian, legal custodian or other person standing in loco parentis to complete a statement of indigence substantially in the form provided by ¬ß &lt;a href='http://law.lis.virginia.gov/vacode/19.2-159/'&gt;19.2-159&lt;/a&gt; and a financial statement, and upon determination of indigence the court shall appoint an attorney from the list maintained by the Indigent Defense Commission pursuant to ¬ß &lt;a href='http://law.lis.virginia.gov/vacode/19.2-163.01/'&gt;19.2-163.01&lt;/a&gt; to represent the child; or&lt;/p&gt;&lt;p&gt;3. Waive the right to representation by an attorney, if the court finds the child and the parent, guardian, legal custodian or other person standing in loco parentis of the child consent, in writing, and such waiver is consistent with the interests of the child. Such written waiver shall be in accordance with law and shall be filed with the court records of the case. A child who is alleged to have committed an offense that would be a felony if committed by an adult, may waive such right only after he consults with an attorney and the court determines that his waiver is free and voluntary. The waiver shall be in writing, signed by both the child and the child's attorney and shall be filed with the court records of the case.&lt;/p&gt;&lt;p&gt;D. A judge, clerk or probation officer shall inform the parent or guardian of his right to counsel prior to the adjudicatory hearing of a petition in which a child is alleged to be abused or neglected or at risk of abuse or neglect as provided in subdivision A 2a of ¬ß &lt;a href='http://law.lis.virginia.gov/vacode/16.1-241/'&gt;16.1-241&lt;/a&gt; and prior to a hearing at which a parent could be subjected to the loss of residual parental rights. In addition, prior to the hearing by the court of any case involving any other adult charged with abuse or neglect of a child, this adult shall be informed of his right to counsel. This adult and the parent or guardian shall be given an opportunity to:&lt;/p&gt;&lt;p&gt;1. Obtain and employ counsel of the parent's, guardian's or other adult's own choice; or&lt;/p&gt;&lt;p&gt;2. If the court determines that the parent, guardian or other adult is indigent within the contemplation of the law pursuant to the guidelines set forth in ¬ß &lt;a href='http://law.lis.virginia.gov/vacode/19.2-159/'&gt;19.2-159&lt;/a&gt;, a statement substantially in the form provided by ¬ß &lt;a href='http://law.lis.virginia.gov/vacode/19.2-159/'&gt;19.2-159&lt;/a&gt; and a financial statement shall be executed by such parent, guardian or other adult and the court shall appoint an attorney-at-law to represent him; or&lt;/p&gt;&lt;p&gt;3. Waive the right to representation by an attorney in accordance with the provisions of ¬ß &lt;a href='http://law.lis.virginia.gov/vacode/19.2-160/'&gt;19.2-160&lt;/a&gt;.&lt;/p&gt;&lt;p&gt;If the identity or location of a parent or guardian is not reasonably ascertainable or a parent or guardian fails to appear, the court shall consider appointing an attorney-at-law to represent the interests of the absent parent or guardian, and the hearing may be held.&lt;/p&gt;&lt;p&gt;Prior to a hearing at which a child is the subject of an initial foster care plan filed pursuant to ¬ß &lt;a href='http://law.lis.virginia.gov/vacode/16.1-281/'&gt;16.1-281&lt;/a&gt;, a foster care review hearing pursuant to ¬ß &lt;a href='http://law.lis.virginia.gov/vacode/16.1-282/'&gt;16.1-282&lt;/a&gt; and a permanency planning hearing pursuant to ¬ß &lt;a href='http://law.lis.virginia.gov/vacode/16.1-282.1/'&gt;16.1-282.1&lt;/a&gt;, the court shall consider appointing counsel to represent the child's parent or guardian.&lt;/p&gt;&lt;p&gt;E. In those cases described in subsections A, B, C and D, which in the discretion of the court require counsel or a guardian ad litem to represent the child or children or the parent or guardian or other adult party in addition to the representation provided in those subsections, a discreet and competent attorney-at-law may be appointed by the court as counsel or a guardian ad litem.&lt;/p&gt;&lt;p&gt;F. In all other cases which in the discretion of the court require counsel or a guardian ad litem, or both, to represent the child or children or the parent or guardian, discreet and competent attorneys-at-law may be appointed by the court. However, in cases where the custody of a child or children is the subject of controversy or requires determination and each of the parents or other persons claiming a right to custody is represented by counsel, the court shall not appoint counsel or a guardian ad litem to represent the interests of the child or children unless the court finds, at any stage in the proceedings in a specific case, that the interests of the child or children are not otherwise adequately represented.&lt;/p&gt;&lt;p&gt;G. Any state or local agency, department, authority or institution and any school, hospital, physician or other health or mental health care provider shall permit a guardian ad litem or counsel for the child appointed pursuant to this section to inspect and copy, without the consent of the child or his parents, any records relating to the child whom the guardian or counsel represents upon presentation by him of a copy of the court order appointing him or a court order specifically allowing him such access. Upon request therefor by the guardian ad litem or counsel for the child made at least 72 hours in advance, a mental health care provider shall make himself available to conduct a review and interpretation of the child's treatment records which are specifically related to the investigation. Such a request may be made in lieu of or in addition to inspection and copying of the records.&lt;/p&gt;&lt;p&gt;Code 1950, ¬ß¬ß 16.1-173, 63.1-248.12; 1956, c. 555; 1966, c. 709; 1968, c. 581; 1970, c. 87; 1973, c. 440; 1974, c. 513; 1975, cc. 341, 465, 559; 1977, c. 559; 1980, c. 572; 1982, c. 451; 1984, c. 709; 1985, c. 260; 1987, c. 632; 1994, c. &lt;a href='http://lis.virginia.gov/cgi-bin/legp604.exe?941+ful+CHAP0036'&gt;36&lt;/a&gt;; 1997, c. &lt;a href='http://lis.virginia.gov/cgi-bin/legp604.exe?971+ful+CHAP0790'&gt;790&lt;/a&gt;; 2002, c. &lt;a href='http://lis.virginia.gov/cgi-bin/legp604.exe?021+ful+CHAP0687'&gt;687&lt;/a&gt;; 2003, c. &lt;a href='http://lis.virginia.gov/cgi-bin/legp604.exe?031+ful+CHAP0098'&gt;98&lt;/a&gt;; 2004, cc. &lt;a href='http://lis.virginia.gov/cgi-bin/legp604.exe?041+ful+CHAP0066'&gt;66&lt;/a&gt;, &lt;a href='http://lis.virginia.gov/cgi-bin/legp604.exe?041+ful+CHAP0437'&gt;437&lt;/a&gt;, &lt;a href='http://lis.virginia.gov/cgi-bin/legp604.exe?041+ful+CHAP0884'&gt;884&lt;/a&gt;, &lt;a href='http://lis.virginia.gov/cgi-bin/legp604.exe?041+ful+CHAP0921'&gt;921&lt;/a&gt;, &lt;a href='http://lis.virginia.gov/cgi-bin/legp604.exe?041+ful+CHAP1014'&gt;1014&lt;/a&gt;; 2005, c. &lt;a href='http://lis.virginia.gov/cgi-bin/legp604.exe?051+ful+CHAP0427'&gt;427&lt;/a&gt;.&lt;/p&gt;</t>
  </si>
  <si>
    <t>¬ß 16.1-266.1</t>
  </si>
  <si>
    <t>Standards for attorneys appointed as guardians ad litem; list of qualified attorneys; attorneys appointed for parents or guardians.</t>
  </si>
  <si>
    <t>&lt;p&gt;A. On or before January 1, 1995, the Judicial Council of Virginia, in conjunction with the Virginia State Bar and the Virginia Bar Association, shall adopt standards for attorneys appointed as guardians ad litem pursuant to ¬ß &lt;a href='http://law.lis.virginia.gov/vacode/16.1-266/'&gt;16.1-266&lt;/a&gt;. The standards shall, insofar as practicable, take into consideration the following criteria: (i) license or permission to practice law in Virginia, (ii) current training in the roles, responsibilities and duties of guardian ad litem representation, (iii) familiarity with the court system and general background in juvenile law, and (iv) demonstrated proficiency in this area of the law.&lt;/p&gt;&lt;p&gt;B. The Judicial Council shall maintain a list of attorneys admitted to practice law in Virginia who are qualified to serve as guardians ad litem based upon the standards and shall make the names available to the courts. If no attorney who is on the list is reasonably available, a judge in his discretion may appoint any discreet and competent attorney who is admitted to practice law in Virginia.&lt;/p&gt;&lt;p&gt;C. Counsel appointed for a parent or guardian pursuant to subsection D of ¬ß &lt;a href='http://law.lis.virginia.gov/vacode/16.1-266/'&gt;16.1-266&lt;/a&gt; shall be selected from the list of attorneys who are qualified to serve as guardians ad litem. If no attorney who is on the list is reasonably available or appropriate considering the circumstances of the parent or case, a judge in his discretion may appoint any discreet and competent attorney who is admitted to practice law in Virginia.&lt;/p&gt;&lt;p&gt;1994, c. &lt;a href='http://lis.virginia.gov/cgi-bin/legp604.exe?941+ful+CHAP0036'&gt;36&lt;/a&gt;; 1995, c. &lt;a href='http://lis.virginia.gov/cgi-bin/legp604.exe?951+ful+CHAP0273'&gt;273&lt;/a&gt;; 2016, cc. &lt;a href='http://lis.virginia.gov/cgi-bin/legp604.exe?161+ful+CHAP0182'&gt;182&lt;/a&gt;, &lt;a href='http://lis.virginia.gov/cgi-bin/legp604.exe?161+ful+CHAP0509'&gt;509&lt;/a&gt;.&lt;/p&gt;</t>
  </si>
  <si>
    <t>¬ß 16.1-266.2</t>
  </si>
  <si>
    <t>Appointment of pro bono counsel by judges of the First and Second Judicial District in certain cases.</t>
  </si>
  <si>
    <t>&lt;p&gt;The judges of the juvenile and domestic relations district court of the First and Second Judicial District are authorized to appoint pro bono counsel for alleged victims in family abuse cases in which the court is authorized to issue a preliminary protective order under ¬ß &lt;a href='http://law.lis.virginia.gov/vacode/16.1-253.1/'&gt;16.1-253.1&lt;/a&gt;, or an emergency protective order under ¬ß &lt;a href='http://law.lis.virginia.gov/vacode/16.1-253.4/'&gt;16.1-253.4&lt;/a&gt;. Such counsel shall have no prosecutorial authority except as granted in writing by the attorney for the Commonwealth for the jurisdiction in which the representation is to occur.&lt;/p&gt;&lt;p&gt;Any attorney appointed under the provisions of this section shall be a volunteer and serve without compensation and shall be subject to any rules adopted by the court and approved by the Virginia Supreme Court providing for the establishment and conduct of a project providing pro bono services to victims of family abuse.&lt;/p&gt;&lt;p&gt;1995, c. &lt;a href='http://lis.virginia.gov/cgi-bin/legp604.exe?951+ful+CHAP0806'&gt;806&lt;/a&gt;.&lt;/p&gt;</t>
  </si>
  <si>
    <t>¬ß 16.1-267</t>
  </si>
  <si>
    <t>Compensation of appointed counsel.</t>
  </si>
  <si>
    <t>&lt;p&gt;A. When the court appoints counsel to represent a child pursuant to subsection A of ¬ß &lt;a href='/vacode/16.1-266/'&gt;16.1-266&lt;/a&gt; and, after an investigation by the court services unit, finds that the parents are financially able to pay for the attorney and refuse to do so, the court shall assess costs against the parents for such legal services in the maximum amount of that awarded the attorney by the court under the circumstances of the case, considering such factors as the ability of the parents to pay and the nature and extent of the counsel's duties in the case. Such amount shall not exceed the maximum amount specified in subdivision 1 of ¬ß &lt;a href='/vacode/19.2-163/'&gt;19.2-163&lt;/a&gt; if the action is in district court.&lt;/p&gt;&lt;p&gt;When the court appoints counsel to represent a child pursuant to subsection B or C of ¬ß &lt;a href='/vacode/16.1-266/'&gt;16.1-266&lt;/a&gt; and, after an investigation by the court services unit, finds that the parents are financially able to pay for the attorney in whole or in part and refuse to do so, the court shall assess costs in whole or in part against the parents for such legal services in the amount awarded the attorney by the court. Such amount shall not exceed $100 if the action is in circuit court or the maximum amount specified in subdivision 1 of ¬ß &lt;a href='/vacode/19.2-163/'&gt;19.2-163&lt;/a&gt; if the action is in district court. In determining the financial ability of the parents to pay for an attorney to represent the child, the court shall utilize the financial statement required by ¬ß &lt;a href='/vacode/19.2-159/'&gt;19.2-159&lt;/a&gt;.&lt;/p&gt;&lt;p&gt;In all other cases, except as provided in ¬ß &lt;a href='/vacode/16.1-343/'&gt;16.1-343&lt;/a&gt;, counsel appointed to represent a child shall be compensated for his services pursuant to ¬ß &lt;a href='/vacode/19.2-163/'&gt;19.2-163&lt;/a&gt;.&lt;/p&gt;&lt;p&gt;B. When the court appoints counsel to represent a parent, guardian or other adult pursuant to ¬ß &lt;a href='/vacode/16.1-266/'&gt;16.1-266&lt;/a&gt;, such counsel shall be compensated for his services pursuant to ¬ß &lt;a href='/vacode/19.2-163/'&gt;19.2-163&lt;/a&gt;.&lt;/p&gt;&lt;p&gt;C. 1. In any proceeding in which the court appoints a guardian ad litem to represent a child pursuant to ¬ß &lt;a href='/vacode/16.1-266/'&gt;16.1-266&lt;/a&gt;, the court shall order the parent, or other party with a legitimate interest who has filed a petition in such proceeding, to reimburse the Commonwealth the costs of such services in an amount not to exceed the amount awarded the guardian ad litem by the court. If the court determines that such party is unable to pay, the required reimbursement may be reduced or eliminated. No party whom the court determines to be indigent pursuant to ¬ß &lt;a href='/vacode/19.2-159/'&gt;19.2-159&lt;/a&gt; shall be required to pay reimbursement except where the court finds good cause to do so. The Executive Secretary of the Supreme Court shall administer the guardian ad litem program and shall report August 1 and January 1 of each year to the Chairmen of the House Appropriations and Senate Finance Committees on the amounts paid for guardian ad litem purposes, amounts reimbursed, savings achieved, and management actions taken to further enhance savings under this program.&lt;/p&gt;&lt;p&gt;2. For good cause shown, or upon the failure by the guardian ad litem to substantially comply with the standards adopted for attorneys appointed as guardians ad litem pursuant to ¬ß &lt;a href='/vacode/16.1-266/'&gt;16.1-266&lt;/a&gt;.1, the court may adjust the cost sought by the guardian ad litem of such services.&lt;/p&gt;&lt;p&gt;3. For the purposes of this subsection, "other party with a legitimate interest" shall not include child welfare agencies or local departments of social services.&lt;/p&gt;&lt;p&gt;Code 1950, ¬ß 16.1-173; 1956, c. 555; 1966, c. 709; 1968, c. 581; 1970, c. 87; 1973, c. 440; 1974, c. 513; 1975, cc. 465, 559; 1977, c. 559; 1981, c. 213; 1984, c. 709; 1986, c. 425; 1993, c. 344; 2004, cc. &lt;a href='http://lis.virginia.gov/cgi-bin/legp604.exe?041+ful+CHAP0342'&gt;342&lt;/a&gt;, &lt;a href='http://lis.virginia.gov/cgi-bin/legp604.exe?041+ful+CHAP0437'&gt;437&lt;/a&gt;; 2017, c. &lt;a href='http://lis.virginia.gov/cgi-bin/legp604.exe?171+ful+CHAP0676'&gt;676&lt;/a&gt;; 2018, c. &lt;a href='http://lis.virginia.gov/cgi-bin/legp604.exe?181+ful+CHAP0688'&gt;688&lt;/a&gt;.&lt;/p&gt;</t>
  </si>
  <si>
    <t>¬ß 16.1-268</t>
  </si>
  <si>
    <t>Order of appointment.</t>
  </si>
  <si>
    <t>&lt;p&gt;The order of appointment of counsel pursuant to ¬ß &lt;a href='http://law.lis.virginia.gov/vacode/16.1-266/'&gt;16.1-266&lt;/a&gt; shall be filed with and become a part of the record of such proceeding. The attorney so appointed shall represent the child or parent, guardian or other adult at any such hearing and at all other stages of the proceeding unless relieved or replaced in the manner provided by law.&lt;/p&gt;&lt;p&gt;1977, c. 559.&lt;/p&gt;</t>
  </si>
  <si>
    <t>TRANSFER AND WAIVER</t>
  </si>
  <si>
    <t>¬ß 16.1-269</t>
  </si>
  <si>
    <t>&lt;p&gt;Repealed by Acts 1994, cc. &lt;a href='http://lis.virginia.gov/cgi-bin/legp604.exe?941+ful+CHAP0859'&gt;859&lt;/a&gt; and &lt;a href='http://lis.virginia.gov/cgi-bin/legp604.exe?941+ful+CHAP0949'&gt;949&lt;/a&gt;.&lt;/p&gt;</t>
  </si>
  <si>
    <t>¬ß 16.1-269.1</t>
  </si>
  <si>
    <t>Trial in circuit court; preliminary hearing; direct indictment; remand.</t>
  </si>
  <si>
    <t>&lt;p&gt;A. Except as provided in subsections B and C, if a juvenile 14 years of age or older at the time of an alleged offense is charged with an offense which would be a felony if committed by an adult, the court shall, on motion of the attorney for the Commonwealth and prior to a hearing on the merits, hold a transfer hearing and may retain jurisdiction or transfer such juvenile for proper criminal proceedings to the appropriate circuit court having criminal jurisdiction of such offenses if committed by an adult. Any transfer to the appropriate circuit court shall be subject to the following conditions:&lt;/p&gt;&lt;p&gt;1. Notice as prescribed in ¬ß¬ß &lt;a href='http://law.lis.virginia.gov/vacode/16.1-263/'&gt;16.1-263&lt;/a&gt; and &lt;a href='http://law.lis.virginia.gov/vacode/16.1-264/'&gt;16.1-264&lt;/a&gt; shall be given to the juvenile and his parent, guardian, legal custodian or other person standing in loco parentis; or attorney;&lt;/p&gt;&lt;p&gt;2. The juvenile court finds that probable cause exists to believe that the juvenile committed the delinquent act as alleged or a lesser included delinquent act which would be a felony if committed by an adult;&lt;/p&gt;&lt;p&gt;3. The juvenile is competent to stand trial. The juvenile is presumed to be competent and the burden is on the party alleging the juvenile is not competent to rebut the presumption by a preponderance of the evidence; and&lt;/p&gt;&lt;p&gt;4. The court finds by a preponderance of the evidence that the juvenile is not a proper person to remain within the jurisdiction of the juvenile court. In determining whether a juvenile is a proper person to remain within the jurisdiction of the juvenile court, the court shall consider, but not be limited to, the following factors:&lt;/p&gt;&lt;p&gt;a. The juvenile's age;&lt;/p&gt;&lt;p&gt;b. The seriousness and number of alleged offenses, including (i) whether the alleged offense was committed in an aggressive, violent, premeditated, or willful manner; (ii) whether the alleged offense was against persons or property, with greater weight being given to offenses against persons, especially if death or bodily injury resulted; (iii) whether the maximum punishment for such an offense is greater than 20 years confinement if committed by an adult; (iv) whether the alleged offense involved the use of a firearm or other dangerous weapon by brandishing, threatening, displaying or otherwise employing such weapon; and (v) the nature of the juvenile's participation in the alleged offense;&lt;/p&gt;&lt;p&gt;c. Whether the juvenile can be retained in the juvenile justice system long enough for effective treatment and rehabilitation;&lt;/p&gt;&lt;p&gt;d. The appropriateness and availability of the services and dispositional alternatives in both the criminal justice and juvenile justice systems for dealing with the juvenile's problems;&lt;/p&gt;&lt;p&gt;e. The record and previous history of the juvenile in this or other jurisdictions, including (i) the number and nature of previous contacts with juvenile or circuit courts, (ii) the number and nature of prior periods of probation, (iii) the number and nature of prior commitments to juvenile correctional centers, (iv) the number and nature of previous residential and community-based treatments, (v) whether previous adjudications and commitments were for delinquent acts that involved the infliction of serious bodily injury, and (vi) whether the alleged offense is part of a repetitive pattern of similar adjudicated offenses;&lt;/p&gt;&lt;p&gt;f. Whether the juvenile has previously absconded from the legal custody of a juvenile correctional entity in this or any other jurisdiction;&lt;/p&gt;&lt;p&gt;g. The extent, if any, of the juvenile's degree of intellectual disability or mental illness;&lt;/p&gt;&lt;p&gt;h. The juvenile's school record and education;&lt;/p&gt;&lt;p&gt;i. The juvenile's mental and emotional maturity; and&lt;/p&gt;&lt;p&gt;j. The juvenile's physical condition and physical maturity.&lt;/p&gt;&lt;p&gt;No transfer decision shall be precluded or reversed on the grounds that the court failed to consider any of the factors specified in subdivision 4.&lt;/p&gt;&lt;p&gt;B. The juvenile court shall conduct a preliminary hearing whenever a juvenile 14 years of age or older is charged with murder in violation of ¬ß &lt;a href='http://law.lis.virginia.gov/vacode/18.2-31/'&gt;18.2-31&lt;/a&gt;, &lt;a href='http://law.lis.virginia.gov/vacode/18.2-32/'&gt;18.2-32&lt;/a&gt; or &lt;a href='http://law.lis.virginia.gov/vacode/18.2-40/'&gt;18.2-40&lt;/a&gt;, or aggravated malicious wounding in violation of ¬ß &lt;a href='http://law.lis.virginia.gov/vacode/18.2-51.2/'&gt;18.2-51.2&lt;/a&gt;.&lt;/p&gt;&lt;p&gt;C. The juvenile court shall conduct a preliminary hearing whenever a juvenile 14 years of age or older is charged with murder in violation of ¬ß &lt;a href='http://law.lis.virginia.gov/vacode/18.2-33/'&gt;18.2-33&lt;/a&gt;; felonious injury by mob in violation of ¬ß &lt;a href='http://law.lis.virginia.gov/vacode/18.2-41/'&gt;18.2-41&lt;/a&gt;; abduction in violation of ¬ß &lt;a href='http://law.lis.virginia.gov/vacode/18.2-48/'&gt;18.2-48&lt;/a&gt;; malicious wounding in violation of ¬ß &lt;a href='http://law.lis.virginia.gov/vacode/18.2-51/'&gt;18.2-51&lt;/a&gt;; malicious wounding of a law-enforcement officer in violation of ¬ß &lt;a href='http://law.lis.virginia.gov/vacode/18.2-51.1/'&gt;18.2-51.1&lt;/a&gt;; felonious poisoning in violation of ¬ß &lt;a href='http://law.lis.virginia.gov/vacode/18.2-54.1/'&gt;18.2-54.1&lt;/a&gt;; adulteration of products in violation of ¬ß &lt;a href='http://law.lis.virginia.gov/vacode/18.2-54.2/'&gt;18.2-54.2&lt;/a&gt;; robbery in violation of ¬ß &lt;a href='http://law.lis.virginia.gov/vacode/18.2-58/'&gt;18.2-58&lt;/a&gt; or carjacking in violation of ¬ß &lt;a href='http://law.lis.virginia.gov/vacode/18.2-58.1/'&gt;18.2-58.1&lt;/a&gt;; rape in violation of ¬ß &lt;a href='http://law.lis.virginia.gov/vacode/18.2-61/'&gt;18.2-61&lt;/a&gt;; forcible sodomy in violation of ¬ß &lt;a href='http://law.lis.virginia.gov/vacode/18.2-67.1/'&gt;18.2-67.1&lt;/a&gt;; object sexual penetration in violation of ¬ß &lt;a href='http://law.lis.virginia.gov/vacode/18.2-67.2/'&gt;18.2-67.2&lt;/a&gt;; manufacturing, selling, giving, distributing, or possessing with intent to manufacture, sell, give, or distribute a controlled substance or an imitation controlled substance in violation of ¬ß &lt;a href='http://law.lis.virginia.gov/vacode/18.2-248/'&gt;18.2-248&lt;/a&gt; if the juvenile has been previously adjudicated delinquent on two or more occasions of violating ¬ß &lt;a href='http://law.lis.virginia.gov/vacode/18.2-248/'&gt;18.2-248&lt;/a&gt; provided the adjudications occurred after the juvenile was at least 14 years of age; manufacturing, selling, giving, distributing, or possessing with intent to manufacture, sell, give, or distribute methamphetamine in violation of ¬ß &lt;a href='http://law.lis.virginia.gov/vacode/18.2-248.03/'&gt;18.2-248.03&lt;/a&gt; if the juvenile has been previously adjudicated delinquent on two or more occasions of violating ¬ß &lt;a href='http://law.lis.virginia.gov/vacode/18.2-248.03/'&gt;18.2-248.03&lt;/a&gt; provided the adjudications occurred after the juvenile was at least 14 years of age; or felonious manufacturing, selling, giving, distributing, or possessing with intent to manufacture, sell, give, or distribute anabolic steroids in violation of ¬ß &lt;a href='http://law.lis.virginia.gov/vacode/18.2-248.5/'&gt;18.2-248.5&lt;/a&gt; if the juvenile has been previously adjudicated delinquent on two or more occasions of violating ¬ß &lt;a href='http://law.lis.virginia.gov/vacode/18.2-248.5/'&gt;18.2-248.5&lt;/a&gt; provided the adjudications occurred after the juvenile was at least 14 years of age, provided the attorney for the Commonwealth gives written notice of his intent to proceed pursuant to this subsection. The notice shall be filed with the court and mailed or delivered to counsel for the juvenile or, if the juvenile is not then represented by counsel, to the juvenile and a parent, guardian or other person standing in loco parentis with respect to the juvenile at least seven days prior to the preliminary hearing. If the attorney for the Commonwealth elects not to give such notice, or if he elects to withdraw the notice prior to certification of the charge to the grand jury, he may proceed as provided in subsection A.&lt;/p&gt;&lt;p&gt;D. Upon a finding of probable cause pursuant to a preliminary hearing under subsection B or C, the juvenile court shall certify the charge, and all ancillary charges, to the grand jury. Such certification shall divest the juvenile court of jurisdiction as to the charge and any ancillary charges. Nothing in this subsection shall divest the juvenile court of jurisdiction over any matters unrelated to such charge and ancillary charges which may otherwise be properly within the jurisdiction of the juvenile court.&lt;/p&gt;&lt;p&gt;If the court does not find probable cause to believe that the juvenile has committed the violent juvenile felony as charged in the petition or warrant or if the petition or warrant is terminated by dismissal in the juvenile court, the attorney for the Commonwealth may seek a direct indictment in the circuit court. If the petition or warrant is terminated by nolle prosequi in the juvenile court, the attorney for the Commonwealth may seek an indictment only after a preliminary hearing in juvenile court.&lt;/p&gt;&lt;p&gt;If the court finds that the juvenile was not 14 years of age or older at the time of the alleged commission of the offense or that the conditions specified in subdivision A 1, 2, or 3 have not been met, the case shall proceed as otherwise provided for by law.&lt;/p&gt;&lt;p&gt;E. An indictment in the circuit court cures any error or defect in any proceeding held in the juvenile court except with respect to the juvenile's age. If an indictment is terminated by nolle prosequi, the Commonwealth may reinstate the proceeding by seeking a subsequent indictment.&lt;/p&gt;&lt;p&gt;1994,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href='http://lis.virginia.gov/cgi-bin/legp604.exe?971+ful+CHAP0862'&gt;862&lt;/a&gt;; 2012, cc. &lt;a href='http://lis.virginia.gov/cgi-bin/legp604.exe?121+ful+CHAP0476'&gt;476&lt;/a&gt;, &lt;a href='http://lis.virginia.gov/cgi-bin/legp604.exe?121+ful+CHAP0507'&gt;507&lt;/a&gt;, &lt;a href='http://lis.virginia.gov/cgi-bin/legp604.exe?121+ful+CHAP0772'&gt;772&lt;/a&gt;.&lt;/p&gt;</t>
  </si>
  <si>
    <t>¬ß 16.1-269.2</t>
  </si>
  <si>
    <t>Admissibility of statement; investigation and report; bail.</t>
  </si>
  <si>
    <t>&lt;p&gt;A. Statements made by the juvenile at the transfer hearing provided for under ¬ß &lt;a href='http://law.lis.virginia.gov/vacode/16.1-269.1/'&gt;16.1-269.1&lt;/a&gt; shall not be admissible against him over objection in any criminal proceedings following the transfer, except for purposes of impeachment.&lt;/p&gt;&lt;p&gt;B. Prior to a transfer hearing pursuant to subsection A of ¬ß &lt;a href='http://law.lis.virginia.gov/vacode/16.1-269.1/'&gt;16.1-269.1&lt;/a&gt;, a study and report to the court, in writing, relevant to the factors set out in subdivision A 4 of ¬ß &lt;a href='http://law.lis.virginia.gov/vacode/16.1-269.1/'&gt;16.1-269.1&lt;/a&gt;, as well as an assessment of any affiliation with a criminal street gang as defined in ¬ß &lt;a href='http://law.lis.virginia.gov/vacode/18.2-46.1/'&gt;18.2-46.1&lt;/a&gt;, shall be made by the probation services or other qualified agency designated by the court. Upon motion of the attorney for the Commonwealth for a transfer hearing pursuant to subsection A of ¬ß &lt;a href='http://law.lis.virginia.gov/vacode/16.1-269.1/'&gt;16.1-269.1&lt;/a&gt;, the attorney for the Commonwealth shall provide notice to the designated probation services or other qualified agency of the need for a transfer report. Counsel for the juvenile and the attorney for the Commonwealth shall have full access to the study and report and any other report or data concerning the juvenile which are available to the court. The court shall not consider the report until a finding has been made concerning probable cause. If the court so orders, the study and report may be expanded to include matters provided for in ¬ß &lt;a href='http://law.lis.virginia.gov/vacode/16.1-273/'&gt;16.1-273&lt;/a&gt;, whereupon it may also serve as the report required by this subsection, but on the condition that it will not be submitted to the judge who will preside at any subsequent hearings except as provided for by law.&lt;/p&gt;&lt;p&gt;C. After the completion of the hearing, whether or not the juvenile court decides to retain jurisdiction over the juvenile or transfer such juvenile for criminal proceedings in the circuit court, the juvenile court shall set bail for the juvenile in accordance with Chapter 9 (¬ß &lt;a href='http://law.lis.virginia.gov/vacode/19.2-119/'&gt;19.2-119&lt;/a&gt; et seq.) of Title 19.2, if bail has not already been set.&lt;/p&gt;&lt;p&gt;1994, cc. &lt;a href='http://lis.virginia.gov/cgi-bin/legp604.exe?941+ful+CHAP0859'&gt;859&lt;/a&gt;, &lt;a href='http://lis.virginia.gov/cgi-bin/legp604.exe?941+ful+CHAP0949'&gt;949&lt;/a&gt;; 1999, c. &lt;a href='http://lis.virginia.gov/cgi-bin/legp604.exe?991+ful+CHAP0350'&gt;350&lt;/a&gt;; 2005, cc. &lt;a href='http://lis.virginia.gov/cgi-bin/legp604.exe?051+ful+CHAP0590'&gt;590&lt;/a&gt;, &lt;a href='http://lis.virginia.gov/cgi-bin/legp604.exe?051+ful+CHAP0843'&gt;843&lt;/a&gt;.&lt;/p&gt;</t>
  </si>
  <si>
    <t>¬ß 16.1-269.3</t>
  </si>
  <si>
    <t>Retention by juvenile court; appeal.</t>
  </si>
  <si>
    <t>&lt;p&gt;If a case is not transferred following a transfer hearing or is not certified following a probable cause hearing, the judge who conducted the hearing shall not, over the objection of any interested party, preside at the adjudicatory hearing on the petition, but rather it shall be presided over by another judge of that court. If the attorney for the Commonwealth deems it to be in the public interest, and the juvenile is fourteen years of age or older he may, within ten days after the juvenile court's final decision to retain the case in accordance with subsection A of ¬ß &lt;a href='http://law.lis.virginia.gov/vacode/16.1-269.1/'&gt;16.1-269.1&lt;/a&gt;, file a notice of appeal of the decision to the appropriate circuit court. A copy of such notice shall be furnished at the same time to the counsel for the juvenile.&lt;/p&gt;&lt;p&gt;1994,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href='http://lis.virginia.gov/cgi-bin/legp604.exe?961+ful+CHAP0914'&gt;914&lt;/a&gt;.&lt;/p&gt;</t>
  </si>
  <si>
    <t>¬ß 16.1-269.4</t>
  </si>
  <si>
    <t>Transfer to circuit court; appeal by juvenile.</t>
  </si>
  <si>
    <t>&lt;p&gt;If the juvenile court transfers the case pursuant to subsection A of ¬ß &lt;a href='http://law.lis.virginia.gov/vacode/16.1-269.1/'&gt;16.1-269.1&lt;/a&gt;, the juvenile may, within ten days after the juvenile court's final decision, file a notice of appeal of the decision to the appropriate circuit court. A copy of the notice shall be furnished at the same time to the attorney for the Commonwealth.&lt;/p&gt;&lt;p&gt;1994,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href='http://lis.virginia.gov/cgi-bin/legp604.exe?961+ful+CHAP0914'&gt;914&lt;/a&gt;.&lt;/p&gt;</t>
  </si>
  <si>
    <t>¬ß 16.1-269.5</t>
  </si>
  <si>
    <t>Placement of juvenile.</t>
  </si>
  <si>
    <t>&lt;p&gt;The juvenile court may order placement of the transferred juvenile in either a local correctional facility as approved by the State Board of Corrections pursuant to the limitations of subsections D and E of ¬ß &lt;a href='http://law.lis.virginia.gov/vacode/16.1-249/'&gt;16.1-249&lt;/a&gt; or a juvenile detention facility.&lt;/p&gt;&lt;p&gt;1994, cc. &lt;a href='http://lis.virginia.gov/cgi-bin/legp604.exe?941+ful+CHAP0859'&gt;859&lt;/a&gt;, &lt;a href='http://lis.virginia.gov/cgi-bin/legp604.exe?941+ful+CHAP0949'&gt;949&lt;/a&gt;; 1995, cc. &lt;a href='http://lis.virginia.gov/cgi-bin/legp604.exe?951+ful+CHAP0746'&gt;746&lt;/a&gt;, &lt;a href='http://lis.virginia.gov/cgi-bin/legp604.exe?951+ful+CHAP0798'&gt;798&lt;/a&gt;, &lt;a href='http://lis.virginia.gov/cgi-bin/legp604.exe?951+ful+CHAP0802'&gt;802&lt;/a&gt;; 2010, c. &lt;a href='http://lis.virginia.gov/cgi-bin/legp604.exe?101+ful+CHAP0739'&gt;739&lt;/a&gt;.&lt;/p&gt;</t>
  </si>
  <si>
    <t>¬ß 16.1-269.6</t>
  </si>
  <si>
    <t>Circuit court hearing; jury; termination of juvenile court jurisdiction; objections and appeals.</t>
  </si>
  <si>
    <t>&lt;p&gt;A. Within seven days after receipt of notice of an appeal from the transfer decision pursuant to subsection A of ¬ß &lt;a href='http://law.lis.virginia.gov/vacode/16.1-269.1/'&gt;16.1-269.1&lt;/a&gt;, by either the attorney for the Commonwealth or the juvenile, or if an appeal to such a decision to transfer is not noted, upon expiration of the time in which to note such an appeal, the clerk of the court shall forward to the circuit court all papers connected with the case, including any report required by subsection B of ¬ß &lt;a href='http://law.lis.virginia.gov/vacode/16.1-269.2/'&gt;16.1-269.2&lt;/a&gt;, as well as a written court order setting forth the reasons for the juvenile court's decision. Within seven days after receipt of notice of an appeal, the clerk shall forward copies of the order to the attorney for the Commonwealth and other counsel of record.&lt;/p&gt;&lt;p&gt;B. The circuit court, when practicable, shall, within 45 days after receipt of the case from the juvenile court pursuant to subsection A of ¬ß &lt;a href='http://law.lis.virginia.gov/vacode/16.1-269.1/'&gt;16.1-269.1&lt;/a&gt;, (i) if either the juvenile or the attorney for the Commonwealth has appealed the transfer decision, examine all such papers, reports and orders and conduct a hearing to take further evidence on the issue of transfer, to determine if there has been substantial compliance with subsection A of ¬ß &lt;a href='http://law.lis.virginia.gov/vacode/16.1-269.1/'&gt;16.1-269.1&lt;/a&gt;, but without redetermining whether the juvenile court had sufficient evidence to find probable cause; and (ii) enter an order either remanding the case to the juvenile court or advising the attorney for the Commonwealth that he may seek an indictment. A juvenile held continuously in secure detention shall be released from confinement if there is no hearing on the merits of his case within 45 days of the filing of the appeal. The circuit court may extend the time limitations for a reasonable period of time based upon good cause shown, provided the basis for such extension is recorded in writing and filed among the papers of the proceedings. However, in cases where a charge has been certified by the juvenile court to the grand jury pursuant to subsection B or C of ¬ß &lt;a href='http://law.lis.virginia.gov/vacode/16.1-269.1/'&gt;16.1-269.1&lt;/a&gt;, the attorney for the Commonwealth may seek an indictment upon such charge and any ancillary charge without obtaining an order of the circuit court advising him that he may do so.&lt;/p&gt;&lt;p&gt;C. The circuit court order advising the attorney for the Commonwealth that he may seek an indictment shall divest the juvenile court of its jurisdiction over the case as well as the juvenile court's jurisdiction over any other allegations of delinquency arising from the same act, transaction or scheme giving rise to the charge for which the juvenile has been transferred. In addition, upon conviction of the juvenile following transfer or certification and trial as an adult, the circuit court shall issue an order terminating the juvenile court's jurisdiction over that juvenile with respect to any future criminal acts alleged to have been committed by such juvenile and with respect to any pending allegations of delinquency which have not been disposed of by the juvenile court at the time of the criminal conviction. However, such an order terminating the juvenile court's jurisdiction shall not apply to any allegations of criminal conduct that would properly be within the jurisdiction of the juvenile and domestic relations district court if the defendant were an adult. Upon receipt of the order terminating the juvenile court's jurisdiction over the juvenile, the clerk of the juvenile court shall forward any pending petitions of delinquency for proceedings in the appropriate general district court.&lt;/p&gt;&lt;p&gt;D. The judge of the circuit court who reviewed the case after receipt from the juvenile court shall not, over the objection of any interested party, preside over the trial of such charge or charges.&lt;/p&gt;&lt;p&gt;E. Any objection to the jurisdiction of the circuit court pursuant to this article shall be waived if not made before arraignment.&lt;/p&gt;&lt;p&gt;F. The time period beginning with the filing of a notice of appeal pursuant to ¬ß &lt;a href='http://law.lis.virginia.gov/vacode/16.1-269.3/'&gt;16.1-269.3&lt;/a&gt; or ¬ß &lt;a href='http://law.lis.virginia.gov/vacode/16.1-269.4/'&gt;16.1-269.4&lt;/a&gt; and ending with the order of the circuit court disposing of the appeal shall not be included as applying to the provisions of ¬ß &lt;a href='http://law.lis.virginia.gov/vacode/19.2-243/'&gt;19.2-243&lt;/a&gt;.&lt;/p&gt;&lt;p&gt;1994,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href='http://lis.virginia.gov/cgi-bin/legp604.exe?971+ful+CHAP0862'&gt;862&lt;/a&gt;; 2003, c. &lt;a href='http://lis.virginia.gov/cgi-bin/legp604.exe?031+ful+CHAP0144'&gt;144&lt;/a&gt;; 2004, c. &lt;a href='http://lis.virginia.gov/cgi-bin/legp604.exe?041+ful+CHAP0468'&gt;468&lt;/a&gt;; 2010, c. &lt;a href='http://lis.virginia.gov/cgi-bin/legp604.exe?101+ful+CHAP0739'&gt;739&lt;/a&gt;.&lt;/p&gt;</t>
  </si>
  <si>
    <t>¬ß 16.1-270</t>
  </si>
  <si>
    <t>Waiver of jurisdiction of juvenile court in certain cases.</t>
  </si>
  <si>
    <t>&lt;p&gt;At any time prior to commencement of the adjudicatory hearing, a juvenile fourteen years of age or older charged with an offense which if committed by an adult could be punishable by confinement in a state correctional facility, with the written consent of his counsel, may elect in writing to waive the jurisdiction of the juvenile court and have his case transferred to the appropriate circuit court, in which event his case shall thereafter be dealt with in the same manner as if he had been transferred pursuant to this article.&lt;/p&gt;&lt;p&gt;Code 1950, ¬ß 16.1-176.2; 1973, c. 440; 1977, c. 559; 1994, cc. &lt;a href='http://lis.virginia.gov/cgi-bin/legp604.exe?941+ful+CHAP0859'&gt;859&lt;/a&gt;, &lt;a href='http://lis.virginia.gov/cgi-bin/legp604.exe?941+ful+CHAP0949'&gt;949&lt;/a&gt;.&lt;/p&gt;</t>
  </si>
  <si>
    <t>¬ß 16.1-271</t>
  </si>
  <si>
    <t>Subsequent offenses by juvenile.</t>
  </si>
  <si>
    <t>&lt;p&gt;Conviction of a juvenile as an adult pursuant to the provisions of this chapter shall preclude the juvenile court from taking jurisdiction of such juvenile for subsequent offenses committed by that juvenile.&lt;/p&gt;&lt;p&gt;Any juvenile who is tried and convicted in a circuit court as an adult under the provisions of this article shall be considered and treated as an adult in any criminal proceeding resulting from any alleged future criminal acts and any pending allegations of delinquency which have not been disposed of by the juvenile court at the time of the criminal conviction.&lt;/p&gt;&lt;p&gt;All procedures and dispositions applicable to adults charged with such a criminal offense shall apply in such cases, including, but not limited to, arrest; probable cause determination by a magistrate or grand jury; the use of a warrant, summons, or capias instead of a petition to initiate the case; adult bail; preliminary hearing and right to counsel provisions; trial in a court having jurisdiction over adults; and trial and sentencing as an adult. The provisions of this article regarding a transfer hearing shall not be applicable to such juveniles.&lt;/p&gt;&lt;p&gt;1977, c. 559; 1989, c. 675; 1990, c. 668; 1994, cc. &lt;a href='http://lis.virginia.gov/cgi-bin/legp604.exe?941+ful+CHAP0859'&gt;859&lt;/a&gt;, &lt;a href='http://lis.virginia.gov/cgi-bin/legp604.exe?941+ful+CHAP0949'&gt;949&lt;/a&gt;; 2007, c. &lt;a href='http://lis.virginia.gov/cgi-bin/legp604.exe?071+ful+CHAP0221'&gt;221&lt;/a&gt;.&lt;/p&gt;</t>
  </si>
  <si>
    <t>¬ß 16.1-272</t>
  </si>
  <si>
    <t>Power of circuit court over juvenile offender.</t>
  </si>
  <si>
    <t>&lt;p&gt;A. In any case in which a juvenile is indicted, the offense for which he is indicted and all ancillary charges shall be tried in the same manner as provided for in the trial of adults, except as otherwise provided with regard to sentencing. Upon a finding of guilty of any charge, the court shall fix the sentence without the intervention of a jury. Nothing in this subsection shall be construed to require a court to review the results of an investigation completed pursuant to ¬ß &lt;a href='http://law.lis.virginia.gov/vacode/16.1-273/'&gt;16.1-273&lt;/a&gt;.&lt;/p&gt;&lt;p&gt;1. If a juvenile is convicted of a violent juvenile felony, for that offense and for all ancillary crimes the court may order that (i) the juvenile serve a portion of the sentence as a serious juvenile offender under ¬ß &lt;a href='http://law.lis.virginia.gov/vacode/16.1-285.1/'&gt;16.1-285.1&lt;/a&gt; and the remainder of such sentence in the same manner as provided for adults; (ii) the juvenile serve the entire sentence in the same manner as provided for adults; or (iii) the portion of the sentence to be served in the same manner as provided for adults be suspended conditioned upon successful completion of such terms and conditions as may be imposed in a juvenile court upon disposition of a delinquency case including, but not limited to, commitment under subdivision A 14 of ¬ß &lt;a href='http://law.lis.virginia.gov/vacode/16.1-278.8/'&gt;16.1-278.8&lt;/a&gt; or ¬ß &lt;a href='http://law.lis.virginia.gov/vacode/16.1-285.1/'&gt;16.1-285.1&lt;/a&gt;.&lt;/p&gt;&lt;p&gt;2. If the juvenile is convicted of any other felony, the court may sentence or commit the juvenile offender in accordance with the criminal laws of this Commonwealth or may in its discretion deal with the juvenile in the manner prescribed in this chapter for the hearing and disposition of cases in the juvenile court, including, but not limited to, commitment under ¬ß &lt;a href='http://law.lis.virginia.gov/vacode/16.1-285.1/'&gt;16.1-285.1&lt;/a&gt; or may in its discretion impose an adult sentence and suspend the sentence conditioned upon successful completion of such terms and conditions as may be imposed in a juvenile court upon disposition of a delinquency case.&lt;/p&gt;&lt;p&gt;3. If the juvenile is not convicted of a felony but is convicted of a misdemeanor, the court shall deal with the juvenile in the manner prescribed by law for the disposition of a delinquency case in the juvenile court.&lt;/p&gt;&lt;p&gt;B. If the circuit court decides to deal with the juvenile in the same manner as a case in the juvenile court and places the juvenile on probation, the juvenile may be supervised by a juvenile probation officer.&lt;/p&gt;&lt;p&gt;C. Whether the court sentences and commits the juvenile as a juvenile under this chapter or under the criminal law, in cases where the juvenile is convicted of a felony in violation of ¬ß &lt;a href='http://law.lis.virginia.gov/vacode/18.2-61/'&gt;18.2-61&lt;/a&gt;, &lt;a href='http://law.lis.virginia.gov/vacode/18.2-63/'&gt;18.2-63&lt;/a&gt;, &lt;a href='http://law.lis.virginia.gov/vacode/18.2-64.1/'&gt;18.2-64.1&lt;/a&gt;, &lt;a href='http://law.lis.virginia.gov/vacode/18.2-67.1/'&gt;18.2-67.1&lt;/a&gt;, &lt;a href='http://law.lis.virginia.gov/vacode/18.2-67.2/'&gt;18.2-67.2&lt;/a&gt;, &lt;a href='http://law.lis.virginia.gov/vacode/18.2-67.3/'&gt;18.2-67.3&lt;/a&gt;, &lt;a href='http://law.lis.virginia.gov/vacode/18.2-67.5/'&gt;18.2-67.5&lt;/a&gt;, &lt;a href='http://law.lis.virginia.gov/vacode/18.2-370/'&gt;18.2-370&lt;/a&gt; or &lt;a href='http://law.lis.virginia.gov/vacode/18.2-370.1/'&gt;18.2-370.1&lt;/a&gt; or, where the victim is a minor or is physically helpless or mentally incapacitated as defined in ¬ß &lt;a href='http://law.lis.virginia.gov/vacode/18.2-67.10/'&gt;18.2-67.10&lt;/a&gt;, subsection B of ¬ß &lt;a href='http://law.lis.virginia.gov/vacode/18.2-361/'&gt;18.2-361&lt;/a&gt; or subsection B of ¬ß &lt;a href='http://law.lis.virginia.gov/vacode/18.2-366/'&gt;18.2-366&lt;/a&gt;, the clerk shall make the report required by ¬ß &lt;a href='http://law.lis.virginia.gov/vacode/19.2-390/'&gt;19.2-390&lt;/a&gt; to the Sex Offender and Crimes Against Minors Registry established pursuant to Chapter 9 (¬ß &lt;a href='http://law.lis.virginia.gov/vacode/9.1-900/'&gt;9.1-900&lt;/a&gt; et seq.) of Title 9.1.&lt;/p&gt;&lt;p&gt;D. A juvenile sentenced pursuant to clause (i) of subdivision A 1 shall be eligible to earn sentence credits in the manner prescribed by ¬ß &lt;a href='http://law.lis.virginia.gov/vacode/53.1-202.2/'&gt;53.1-202.2&lt;/a&gt; for the portion of the sentence served as a serious juvenile offender under ¬ß &lt;a href='http://law.lis.virginia.gov/vacode/16.1-285.1/'&gt;16.1-285.1&lt;/a&gt;.&lt;/p&gt;&lt;p&gt;E. If the court sentences the juvenile as a juvenile under this chapter, the clerk shall provide a copy of the court's final order or judgment to the court service unit in the same locality as the juvenile court to which the case had been transferred.&lt;/p&gt;&lt;p&gt;Code 1950, ¬ß 16.1-177; 1956, c. 555; 1977, c. 559; 1994, c. &lt;a href='http://lis.virginia.gov/cgi-bin/legp604.exe?941+ful+CHAP0362'&gt;362&lt;/a&gt;; 1996, cc. &lt;a href='http://lis.virginia.gov/cgi-bin/legp604.exe?961+ful+CHAP0755'&gt;755&lt;/a&gt;, &lt;a href='http://lis.virginia.gov/cgi-bin/legp604.exe?961+ful+CHAP0914'&gt;914&lt;/a&gt;; 2000, c. &lt;a href='http://lis.virginia.gov/cgi-bin/legp604.exe?001+ful+CHAP0793'&gt;793&lt;/a&gt;; 2002, c. &lt;a href='http://lis.virginia.gov/cgi-bin/legp604.exe?021+ful+CHAP0511'&gt;511&lt;/a&gt;; 2003, c. &lt;a href='http://lis.virginia.gov/cgi-bin/legp604.exe?031+ful+CHAP0584'&gt;584&lt;/a&gt;; 2005, c. &lt;a href='http://lis.virginia.gov/cgi-bin/legp604.exe?051+ful+CHAP0590'&gt;590&lt;/a&gt;; 2007, c. &lt;a href='http://lis.virginia.gov/cgi-bin/legp604.exe?071+ful+CHAP0460'&gt;460&lt;/a&gt;; 2008, c. &lt;a href='http://lis.virginia.gov/cgi-bin/legp604.exe?081+ful+CHAP0517'&gt;517&lt;/a&gt;; 2014, cc. &lt;a href='http://lis.virginia.gov/cgi-bin/legp604.exe?141+ful+CHAP0020'&gt;20&lt;/a&gt;, &lt;a href='http://lis.virginia.gov/cgi-bin/legp604.exe?141+ful+CHAP0249'&gt;249&lt;/a&gt;.&lt;/p&gt;</t>
  </si>
  <si>
    <t>¬ß 16.1-272.1</t>
  </si>
  <si>
    <t>Claim of error to be raised within one year.</t>
  </si>
  <si>
    <t>&lt;p&gt;In addition to any other curative provisions, waivers, procedural defaults, or requirements for timely objection, including but not limited to those in subsection J of ¬ß &lt;a href='http://law.lis.virginia.gov/vacode/16.1-241/'&gt;16.1-241&lt;/a&gt;, subsection E of ¬ß &lt;a href='http://law.lis.virginia.gov/vacode/16.1-269.1/'&gt;16.1-269.1&lt;/a&gt; and subsection E of ¬ß &lt;a href='http://law.lis.virginia.gov/vacode/16.1-269.6/'&gt;16.1-269.6&lt;/a&gt;, any claim of error or defect under this chapter, jurisdictional or otherwise, that is not raised within one year from the date of final judgment of the circuit court or one year from the effective date of this act, whichever is later, shall not constitute a ground for relief in any judicial proceeding.&lt;/p&gt;&lt;p&gt;2000, c. &lt;a href='http://lis.virginia.gov/cgi-bin/legp604.exe?001+ful+CHAP0418'&gt;418&lt;/a&gt;.&lt;/p&gt;</t>
  </si>
  <si>
    <t>ADJUDICATION</t>
  </si>
  <si>
    <t>¬ß 16.1-273</t>
  </si>
  <si>
    <t>Court may require investigation of social history and preparation of victim impact statement.</t>
  </si>
  <si>
    <t>&lt;p&gt;A. When a juvenile and domestic relations district court or circuit court has adjudicated any case involving a child subject to the jurisdiction of the court hereunder, except for a traffic violation, a violation of the game and fish law, or a violation of any city ordinance regulating surfing or establishing curfew violations, the court before final disposition thereof may require an investigation, which (i) shall include a drug screening and (ii) may, and for the purposes of subdivision A 14 or A 17 of ¬ß &lt;a href='http://law.lis.virginia.gov/vacode/16.1-278.8/'&gt;16.1-278.8&lt;/a&gt; shall, include a social history of the physical, mental, and social conditions, including an assessment of any affiliation with a criminal street gang as defined in ¬ß &lt;a href='http://law.lis.virginia.gov/vacode/18.2-46.1/'&gt;18.2-46.1&lt;/a&gt;, and personality of the child and the facts and circumstances surrounding the violation of law. However, in the case of a juvenile adjudicated delinquent on the basis of an act committed on or after January 1, 2000, which would be a felony if committed by an adult, or a violation under Article 1 (¬ß &lt;a href='http://law.lis.virginia.gov/vacode/18.2-247/'&gt;18.2-247&lt;/a&gt; et seq.) or Article 1.1 (¬ß &lt;a href='http://law.lis.virginia.gov/vacode/18.2-265.1/'&gt;18.2-265.1&lt;/a&gt; et seq.) of Chapter 7 of Title 18.2 and such offense would be punishable as a Class 1 or Class 2 misdemeanor if committed by an adult, the court shall order the juvenile to undergo a drug screening. If the drug screening indicates that the juvenile has a substance abuse or dependence problem, an assessment shall be completed by a certified substance abuse counselor as defined in ¬ß &lt;a href='http://law.lis.virginia.gov/vacode/54.1-3500/'&gt;54.1-3500&lt;/a&gt; employed by the Department of Juvenile Justice or by a locally operated court services unit or by an individual employed by or currently under contract to such agencies and who is specifically trained to conduct such assessments under the supervision of such counselor.&lt;/p&gt;&lt;p&gt;B. The court also shall, on motion of the attorney for the Commonwealth with the consent of the victim, or may in its discretion, require the preparation of a victim impact statement in accordance with the provisions of ¬ß &lt;a href='http://law.lis.virginia.gov/vacode/19.2-299.1/'&gt;19.2-299.1&lt;/a&gt; if the court determines that the victim may have suffered significant physical, psychological, or economic injury as a result of the violation of law.&lt;/p&gt;&lt;p&gt;Code 1950, ¬ß 16.1-164; 1956, c. 555; 1972, cc. 672, 835; 1973, c. 440; 1977, cc. 559, 627; 1993, c. 603; 1998, cc. &lt;a href='http://lis.virginia.gov/cgi-bin/legp604.exe?981+ful+CHAP0783'&gt;783&lt;/a&gt;, &lt;a href='http://lis.virginia.gov/cgi-bin/legp604.exe?981+ful+CHAP0840'&gt;840&lt;/a&gt;; 1999, cc. &lt;a href='http://lis.virginia.gov/cgi-bin/legp604.exe?991+ful+CHAP0350'&gt;350&lt;/a&gt;, &lt;a href='http://lis.virginia.gov/cgi-bin/legp604.exe?991+ful+CHAP0891'&gt;891&lt;/a&gt;, &lt;a href='http://lis.virginia.gov/cgi-bin/legp604.exe?991+ful+CHAP0913'&gt;913&lt;/a&gt;; 2000, cc. &lt;a href='http://lis.virginia.gov/cgi-bin/legp604.exe?001+ful+CHAP1020'&gt;1020&lt;/a&gt;, &lt;a href='http://lis.virginia.gov/cgi-bin/legp604.exe?001+ful+CHAP1041'&gt;1041&lt;/a&gt;; 2005, c. &lt;a href='http://lis.virginia.gov/cgi-bin/legp604.exe?051+ful+CHAP0843'&gt;843&lt;/a&gt;; 2007, c. &lt;a href='http://lis.virginia.gov/cgi-bin/legp604.exe?071+ful+CHAP0510'&gt;510&lt;/a&gt;; 2014, cc. &lt;a href='http://lis.virginia.gov/cgi-bin/legp604.exe?141+ful+CHAP0020'&gt;20&lt;/a&gt;, &lt;a href='http://lis.virginia.gov/cgi-bin/legp604.exe?141+ful+CHAP0249'&gt;249&lt;/a&gt;.&lt;/p&gt;</t>
  </si>
  <si>
    <t>¬ß 16.1-274</t>
  </si>
  <si>
    <t>Time for filing of reports; copies furnished to attorneys; amended reports; fees.</t>
  </si>
  <si>
    <t>&lt;p&gt;A. Whenever any court directs an investigation pursuant to subdivision A of ¬ß &lt;a href='http://law.lis.virginia.gov/vacode/16.1-237/'&gt;16.1-237&lt;/a&gt; or ¬ß &lt;a href='http://law.lis.virginia.gov/vacode/16.1-273/'&gt;16.1-273&lt;/a&gt; or &lt;a href='http://law.lis.virginia.gov/vacode/9.1-153/'&gt;9.1-153&lt;/a&gt;, or an evaluation pursuant to ¬ß &lt;a href='http://law.lis.virginia.gov/vacode/16.1-278.5/'&gt;16.1-278.5&lt;/a&gt;, the probation officer, court-appointed special advocate, or other agency conducting such investigation shall file such report with the clerk of the court directing the investigation. The clerk shall furnish a copy of such report to all attorneys representing parties in the matter before the court no later than 72 hours, and in cases of child custody, 15 days, prior to the time set by the court for hearing the matter. If such probation officer or other agency discovers additional information or a change in circumstance after the filing of the report, an amended report shall be filed forthwith and a copy sent to each person who received a copy of the original report. Whenever such a report is not filed or an amended report is filed, the court shall grant such continuance of the proceedings as justice requires. All attorneys receiving such report or amended report shall return such to the clerk upon the conclusion of the hearing and shall not make copies of such report or amended report or any portion thereof. However, the chief judge of each juvenile and domestic relations district court may provide for an alternative means of copying and distributing reports or amended reports filed pursuant to ¬ß &lt;a href='http://law.lis.virginia.gov/vacode/9.1-153/'&gt;9.1-153&lt;/a&gt;.&lt;/p&gt;&lt;p&gt;B. Notwithstanding the provisions of ¬ß¬ß &lt;a href='http://law.lis.virginia.gov/vacode/16.1-69.48:2/'&gt;16.1-69.48:2&lt;/a&gt; and &lt;a href='http://law.lis.virginia.gov/vacode/17.1-275/'&gt;17.1-275&lt;/a&gt;, when the court directs the appropriate local department of social services to conduct supervised visitation or directs the appropriate local department of social services or court services unit to conduct an investigation pursuant to ¬ß &lt;a href='http://law.lis.virginia.gov/vacode/16.1-273/'&gt;16.1-273&lt;/a&gt; or to provide mediation services in matters involving a child's custody, visitation, or support, the court shall assess a fee against the petitioner, the respondent, or both, in accordance with fee schedules established by the appropriate local board of social services when the service is provided by a local department of social services or by a court services unit. The fee schedules shall include (i) standards for determining the paying party's or parties' ability to pay and (ii) a scale of fees based on the paying party's or parties' income and family size and the actual cost of the services provided. The fee charged shall not exceed the actual cost of the service. The fee shall be assessed as a cost of the case and shall be paid as prescribed by the court to the local department of social services, locally operated court services unit or Department of Juvenile Justice, whichever performed the service, unless payment is waived. The method and medium for payment for such services shall be determined by the local department of social services, Department of Juvenile Justice, or the locally operated court services unit that provided the services.&lt;/p&gt;&lt;p&gt;C. When a local department of social services or any court services unit is requested by another local department or court services unit in the Commonwealth or by a similar department or entity in another state to conduct an investigation involving a child's custody, visitation or support pursuant to ¬ß &lt;a href='http://law.lis.virginia.gov/vacode/16.1-273/'&gt;16.1-273&lt;/a&gt; or, in the case of a request from another state pursuant to a provision corresponding to ¬ß &lt;a href='http://law.lis.virginia.gov/vacode/16.1-273/'&gt;16.1-273&lt;/a&gt;, or to provide mediation services, or for a local department of social services to provide supervised visitation, the local department or the court services unit performing the service may require payment of fees prior to conducting the investigation or providing mediation services or supervised visitation.&lt;/p&gt;&lt;p&gt;Code 1950, ¬ß 16.1-208.1; 1972, c. 111; 1975, c. 286; 1977, c. 559; 1983, c. 174; 1987, c. 5; 1989, c. 725; 1990, c. 752; 1991, cc. 534, 618; 1992, c. 554; 1993, c. 975; 2001, c. &lt;a href='http://lis.virginia.gov/cgi-bin/legp604.exe?011+ful+CHAP0364'&gt;364&lt;/a&gt;; 2006, c. &lt;a href='http://lis.virginia.gov/cgi-bin/legp604.exe?061+ful+CHAP0675'&gt;675&lt;/a&gt;; 2012, cc. &lt;a href='http://lis.virginia.gov/cgi-bin/legp604.exe?121+ful+CHAP0164'&gt;164&lt;/a&gt;, &lt;a href='http://lis.virginia.gov/cgi-bin/legp604.exe?121+ful+CHAP0456'&gt;456&lt;/a&gt;.&lt;/p&gt;</t>
  </si>
  <si>
    <t>¬ß 16.1-274.1</t>
  </si>
  <si>
    <t>Admission of evidence of juvenile's age.</t>
  </si>
  <si>
    <t>&lt;p&gt;In any proceeding in a district court or circuit court where a juvenile is alleged to have committed a delinquent act, the Commonwealth shall be permitted to introduce evidence establishing the age of the juvenile at any time prior to adjudication of the case.&lt;/p&gt;&lt;p&gt;1994, c. &lt;a href='http://lis.virginia.gov/cgi-bin/legp604.exe?941+ful+CHAP0913'&gt;913&lt;/a&gt;; 1996, cc. &lt;a href='http://lis.virginia.gov/cgi-bin/legp604.exe?961+ful+CHAP0755'&gt;755&lt;/a&gt;, &lt;a href='http://lis.virginia.gov/cgi-bin/legp604.exe?961+ful+CHAP0914'&gt;914&lt;/a&gt;.&lt;/p&gt;</t>
  </si>
  <si>
    <t>¬ß 16.1-274.2</t>
  </si>
  <si>
    <t>Certain education records as evidence.</t>
  </si>
  <si>
    <t>&lt;p&gt;A. In any proceeding where (i) a juvenile is alleged to have committed a delinquent act that would be a misdemeanor if committed by an adult and whether such act was committed intentionally or willfully by the juvenile is an element of the delinquent act and (ii) such act was committed (a) during school hours, and during school-related or school-sponsored activities upon the property of a public or private elementary or secondary school or child day center; (b) on any school bus as defined in ¬ß &lt;a href='http://law.lis.virginia.gov/vacode/46.2-100/'&gt;46.2-100&lt;/a&gt;; or (c) upon any property, public or private, during hours when such property is solely being used by a public or private elementary or secondary school for a school-related or school-sponsored activity, the juvenile shall be permitted to introduce into evidence as relevant to whether he acted intentionally or willfully any document created prior to the commission of the alleged delinquent act that relates to (a) an Individualized Education Program developed pursuant to the federal Individuals with Disabilities Education Act, 20 U.S.C. ¬ß 1400 et seq.; (b) a Section 504 Plan prepared pursuant to ¬ß 504 of the federal Rehabilitation Act of 1973, 29 U.S.C. ¬ß 794; (c) a behavioral intervention plan as defined in 8VAC20-81-10; or (d) a functional behavioral assessment as defined in 8VAC20-81-10.&lt;/p&gt;&lt;p&gt;Any such document shall be admitted as evidence of the facts stated therein.&lt;/p&gt;&lt;p&gt;B. At least 10 days prior to the commencement of the proceeding in which a document listed in subsection A will be offered as evidence, the juvenile intending to offer the document shall notify the attorney for the Commonwealth, in writing, of the intent to offer the document and shall provide or make available copies of the document to be introduced.&lt;/p&gt;&lt;p&gt;C. Copies of documents listed in subsection A shall be received as evidence, provided that such copies are authenticated to be true and accurate copies by the custodian thereof, or by the person to whom the custodian reports if they are different. An affidavit signed by the custodian of such documents, or by the person to whom the custodian reports if they are different, stating that such documents are true and accurate copies of such documents shall be valid authentication for the purposes of this section.&lt;/p&gt;&lt;p&gt;D. Upon motion of the juvenile, any document admitted pursuant to this section shall be placed under seal by the court.&lt;/p&gt;&lt;p&gt;2016, c. &lt;a href='http://lis.virginia.gov/cgi-bin/legp604.exe?161+ful+CHAP0726'&gt;726&lt;/a&gt;.&lt;/p&gt;</t>
  </si>
  <si>
    <t>¬ß 16.1-275</t>
  </si>
  <si>
    <t>Physical and mental examinations and treatment; nursing and medical care.</t>
  </si>
  <si>
    <t>&lt;p&gt;The juvenile court or the circuit court may cause any juvenile within its jurisdiction under the provisions of this law to be physically examined and treated by a physician or to be examined and treated at a local mental health center. If no such appropriate facility is available locally, the court may order the juvenile to be examined and treated by any physician or psychiatrist or examined by a clinical psychologist. The Commissioner of Behavioral Health and Developmental Services shall provide for distribution a list of appropriate mental health centers available throughout the Commonwealth. Upon the written recommendation of the person examining the juvenile that an adequate evaluation of the juvenile's treatment needs can only be performed in an inpatient hospital setting, the court shall have the power to send any such juvenile to a state mental hospital for not more than 10 days for the purpose of obtaining a recommendation for the treatment of the juvenile. No juvenile sent to a state mental hospital pursuant to this provision shall be held or cared for in any maximum security unit where adults determined to be criminally insane reside; the juvenile shall be kept separate and apart from such adults. However, the Commissioner of Behavioral Health and Developmental Services may place a juvenile who has been certified to the circuit court for trial as an adult pursuant to ¬ß &lt;a href='http://law.lis.virginia.gov/vacode/16.1-269.6/'&gt;16.1-269.6&lt;/a&gt; or &lt;a href='http://law.lis.virginia.gov/vacode/16.1-270/'&gt;16.1-270&lt;/a&gt; or who has been convicted as an adult of a felony in the circuit court in a unit appropriate for the care and treatment of persons under a criminal charge when, in his discretion, such placement is necessary to protect the security or safety of other patients, staff or the public.&lt;/p&gt;&lt;p&gt;Whenever the parent or other person responsible for the care and support of a juvenile is determined by the court to be financially unable to pay the costs of such examination as ordered by the juvenile court or the circuit court, such costs may be paid according to procedures and rates adopted by the Department from funds appropriated in the general appropriation act for the Department.&lt;/p&gt;&lt;p&gt;The juvenile court or the circuit court may cause any juvenile within its jurisdiction who is found to be delinquent for an offense that is eligible for commitment pursuant to subdivision A 14 of ¬ß &lt;a href='http://law.lis.virginia.gov/vacode/16.1-278.8/'&gt;16.1-278.8&lt;/a&gt; or ¬ß &lt;a href='http://law.lis.virginia.gov/vacode/16.1-285.1/'&gt;16.1-285.1&lt;/a&gt; to be placed in the temporary custody of the Department of Juvenile Justice for a period of time not to exceed 30 days for diagnostic assessment services after the adjudicatory hearing and prior to final disposition of his or her case. Prior to such a placement, the Department shall determine that the personnel, services and space are available in the appropriate correctional facility for the care, supervision and study of such juvenile and that the juvenile's case is appropriate for referral for diagnostic services.&lt;/p&gt;&lt;p&gt;Whenever a juvenile concerning whom a petition has been filed appears to be in need of nursing, medical or surgical care, the juvenile court or the circuit court may order the parent or other person responsible for the care and support of the juvenile to provide such care in a hospital or otherwise and to pay the expenses thereof. If the parent or other person is unable or fails to provide such care, the juvenile court or the circuit court may refer the matter to the authority designated in accordance with law for the determination of eligibility for such services in the county or city in which such juvenile or his parents have residence or legal domicile.&lt;/p&gt;&lt;p&gt;In any such case, if a parent who is able to do so fails or refuses to comply with the order, the juvenile court or the circuit court may proceed against him as for contempt or may proceed against him for nonsupport.&lt;/p&gt;&lt;p&gt;Code 1950, ¬ß 16.1-190; 1956, c. 555; 1972, c. 354; 1975, c. 430; 1976, c. 321; 1977, c. 559; 1978, c. 739; 1982, c. 636; 1983, c. 358; 1984, c. 44; 1988, cc. 47, 826; 1990, c. 975; 1994, cc. &lt;a href='http://lis.virginia.gov/cgi-bin/legp604.exe?941+ful+CHAP0859'&gt;859&lt;/a&gt;, &lt;a href='http://lis.virginia.gov/cgi-bin/legp604.exe?941+ful+CHAP0949'&gt;949&lt;/a&gt;; 2004, c. &lt;a href='http://lis.virginia.gov/cgi-bin/legp604.exe?041+ful+CHAP0321'&gt;321&lt;/a&gt;; 2009, cc. &lt;a href='http://lis.virginia.gov/cgi-bin/legp604.exe?091+ful+CHAP0813'&gt;813&lt;/a&gt;, &lt;a href='http://lis.virginia.gov/cgi-bin/legp604.exe?091+ful+CHAP0840'&gt;840&lt;/a&gt;; 2012, cc. &lt;a href='http://lis.virginia.gov/cgi-bin/legp604.exe?121+ful+CHAP0164'&gt;164&lt;/a&gt;, &lt;a href='http://lis.virginia.gov/cgi-bin/legp604.exe?121+ful+CHAP0456'&gt;456&lt;/a&gt;.&lt;/p&gt;</t>
  </si>
  <si>
    <t>¬ß 16.1-276</t>
  </si>
  <si>
    <t>Fees and travel expenses of witnesses.</t>
  </si>
  <si>
    <t>&lt;p&gt;The judge may authorize the payment of the fees and mileage provided by law in ¬ß &lt;a href='http://law.lis.virginia.gov/vacode/19.2-278/'&gt;19.2-278&lt;/a&gt; of any witness or person summoned or otherwise required to appear at the hearing of any case coming within the jurisdiction of the court, which sum shall be paid by the State Treasurer out of funds appropriated in the general appropriations act to the Supreme Court of Virginia.&lt;/p&gt;&lt;p&gt;Code 1950, ¬ß 16.1-171; 1956, c. 555; 1977, c. 559; 1982, c. 636.&lt;/p&gt;</t>
  </si>
  <si>
    <t>¬ß 16.1-276.1</t>
  </si>
  <si>
    <t>¬ß 16.1-276.2</t>
  </si>
  <si>
    <t>Transportation orders in certain proceedings.</t>
  </si>
  <si>
    <t>&lt;p&gt;In any proceeding (i) pursuant to subdivisions 2, 4 or 5 of subsection A of ¬ß &lt;a href='http://law.lis.virginia.gov/vacode/16.1-241/'&gt;16.1-241&lt;/a&gt;, (ii) pursuant to subsections K or U of ¬ß &lt;a href='http://law.lis.virginia.gov/vacode/16.1-241/'&gt;16.1-241&lt;/a&gt;, (iii) involving a child who is alleged to be abused or neglected, or (iv) involving a child who is before the court pursuant to ¬ß¬ß &lt;a href='http://law.lis.virginia.gov/vacode/16.1-281/'&gt;16.1-281&lt;/a&gt;, &lt;a href='http://law.lis.virginia.gov/vacode/16.1-282/'&gt;16.1-282&lt;/a&gt; or ¬ß &lt;a href='http://law.lis.virginia.gov/vacode/16.1-282.1/'&gt;16.1-282.1&lt;/a&gt;, if the judge finds that the presence at a hearing of a prisoner in a state, local or regional correctional institution is essential to the just adjudication and disposition of the proceeding, the judge may issue an order to the Director of the Department of Corrections or the administrator of the state, local or regional correctional institution to deliver such witness to the sheriff of the jurisdiction of the court issuing the order. Such orders shall be executed in accordance with ¬ß &lt;a href='http://law.lis.virginia.gov/vacode/8.01-410/'&gt;8.01-410&lt;/a&gt;. Any such orders shall issue only upon consideration of the importance of the personal appearance of the person.&lt;/p&gt;&lt;p&gt;The party seeking the testimony of such prisoner shall advance a sum sufficient to defray the expenses and compensation of the officers, which the court shall tax as costs. When the party seeking the attendance of the prisoner is an agency of the Commonwealth or when the attendance is sought on motion of the court, no sum shall be advanced to defray the expenses or compensation of the correctional officers and sheriff nor shall any such sum be taxed as costs.&lt;/p&gt;&lt;p&gt;2001, c. &lt;a href='http://lis.virginia.gov/cgi-bin/legp604.exe?011+ful+CHAP0513'&gt;513&lt;/a&gt;.&lt;/p&gt;</t>
  </si>
  <si>
    <t>¬ß 16.1-276.3</t>
  </si>
  <si>
    <t>&lt;p&gt;Notwithstanding any other provision of law, in any civil proceeding under this chapter in which a party or witness is incarcerated or when otherwise authorized by the court, the court may, in its discretion, conduct any hearing using a telephonic communication system or an electronic audio and video communication system to provide for the appearance of any parties and witnesses. Any electronic audio and video communication system used to conduct such a hearing shall meet the standards set forth in subsection B of ¬ß &lt;a href='http://law.lis.virginia.gov/vacode/19.2-3.1/'&gt;19.2-3.1&lt;/a&gt;.&lt;/p&gt;&lt;p&gt;2001, c. &lt;a href='http://lis.virginia.gov/cgi-bin/legp604.exe?011+ful+CHAP0513'&gt;513&lt;/a&gt;.&lt;/p&gt;</t>
  </si>
  <si>
    <t>¬ß 16.1-277</t>
  </si>
  <si>
    <t>&lt;p&gt;Repealed by Acts 1999, c. &lt;a href='http://lis.virginia.gov/cgi-bin/legp604.exe?991+ful+CHAP0889'&gt;889&lt;/a&gt;.&lt;/p&gt;</t>
  </si>
  <si>
    <t>¬ß 16.1-277.01</t>
  </si>
  <si>
    <t>Approval of entrustment agreement.</t>
  </si>
  <si>
    <t>&lt;p&gt;A. In any case in which a child has been entrusted pursuant to ¬ß &lt;a href='http://law.lis.virginia.gov/vacode/63.2-903/'&gt;63.2-903&lt;/a&gt; or &lt;a href='http://law.lis.virginia.gov/vacode/63.2-1817/'&gt;63.2-1817&lt;/a&gt; to the local board of social services or to a child welfare agency, a petition for approval of the entrustment agreement by the board or agency:&lt;/p&gt;&lt;p&gt;1. Shall be filed within a reasonable period of time, no later than 89 days after the execution of an entrustment agreement for less than 90 days, if the child is not returned to the caretaker from whom he was entrusted within that period;&lt;/p&gt;&lt;p&gt;2. Shall be filed within a reasonable period of time, not to exceed 30 days after the execution of an entrustment agreement for 90 days or longer or for an unspecified period of time, if such entrustment agreement does not provide for the termination of all parental rights and responsibilities with respect to the child; and&lt;/p&gt;&lt;p&gt;3. May be filed in the case of a permanent entrustment agreement which provides for the termination of all parental rights and responsibilities with respect to the child.&lt;/p&gt;&lt;p&gt;The board or agency shall file a foster care plan pursuant to ¬ß &lt;a href='http://law.lis.virginia.gov/vacode/16.1-281/'&gt;16.1-281&lt;/a&gt; to be heard with any petition for approval of an entrustment agreement.&lt;/p&gt;&lt;p&gt;B. Upon the filing of a petition for approval of an entrustment agreement pursuant to subsection A of ¬ß &lt;a href='http://law.lis.virginia.gov/vacode/16.1-241/'&gt;16.1-241&lt;/a&gt;, the court shall appoint a guardian ad litem to represent the child in accordance with the provisions of ¬ß &lt;a href='http://law.lis.virginia.gov/vacode/16.1-266/'&gt;16.1-266&lt;/a&gt;, and shall schedule the matter for a hearing to be held as follows: within 45 days of the filing of a petition pursuant to subdivision A 1, A 2 or A 3, except where an order of publication has been ordered by the court, in which case the hearing shall be held within 75 days of the filing of the petition. The court shall provide notice of the hearing and a copy of the petition to the following, each of whom shall be a party entitled to participate in the proceeding:&lt;/p&gt;&lt;p&gt;1. The local board of social services or child welfare agency;&lt;/p&gt;&lt;p&gt;2. The child, if he is 12 years of age or older;&lt;/p&gt;&lt;p&gt;3. The guardian ad litem for the child; and&lt;/p&gt;&lt;p&gt;4. The child's parents, guardian, legal custodian or other person standing in loco parentis to the child. No such notification shall be required, however, if the judge certifies on the record that the identity of the parent or guardian is not reasonably ascertainable. A birth father shall be given notice of the proceedings if he is an acknowledged father pursuant to ¬ß &lt;a href='http://law.lis.virginia.gov/vacode/20-49.1/'&gt;20-49.1&lt;/a&gt;, adjudicated pursuant to ¬ß &lt;a href='http://law.lis.virginia.gov/vacode/20-49.8/'&gt;20-49.8&lt;/a&gt;, or presumed pursuant to ¬ß &lt;a href='http://law.lis.virginia.gov/vacode/63.2-1202/'&gt;63.2-1202&lt;/a&gt;, or has registered with the Virginia Birth Father Registry pursuant to Article 7 (¬ß &lt;a href='http://law.lis.virginia.gov/vacode/63.2-1249/'&gt;63.2-1249&lt;/a&gt; et seq.). An affidavit of the mother that the identity of the father is not reasonably ascertainable shall be sufficient evidence of this fact, provided there is no other evidence before the court which would refute such an affidavit. Failure to register with the Virginia Birth Father Registry pursuant to Article 7 (¬ß &lt;a href='http://law.lis.virginia.gov/vacode/63.2-1249/'&gt;63.2-1249&lt;/a&gt; et seq.) of Chapter 12 of Title 63.2 shall be evidence that the identity of the father is not reasonably ascertainable. The hearing shall be held and an order may be entered, although a parent, guardian, legal custodian or person standing in loco parentis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 However, when a petition seeks approval of a permanent entrustment agreement which provides for the termination of all parental rights and responsibilities with respect to the child, a summons shall be served upon the parent or parents and the other parties specified in ¬ß &lt;a href='http://law.lis.virginia.gov/vacode/16.1-263/'&gt;16.1-263&lt;/a&gt;. The summons or notice of hearing shall clearly state the consequences of a termination of residual parental rights. Service shall be made pursuant to ¬ß &lt;a href='http://law.lis.virginia.gov/vacode/16.1-264/'&gt;16.1-264&lt;/a&gt;. The remaining parent's parental rights may be terminated even though that parent has not entered into an entrustment agreement if the court finds, based upon clear and convincing evidence, that it is in the best interest of the child and that (i) the identity of the parent is not reasonably ascertainable; (ii) the identity and whereabouts of the parent are known or reasonably ascertainable, and the parent is personally served with notice of the termination proceeding pursuant to ¬ß &lt;a href='http://law.lis.virginia.gov/vacode/8.01-296/'&gt;8.01-296&lt;/a&gt; or &lt;a href='http://law.lis.virginia.gov/vacode/8.01-320/'&gt;8.01-320&lt;/a&gt;; (iii) the whereabouts of the parent are not reasonably ascertainable and the parent is given notice of the termination proceedings by certified or registered mail to the last known address and such parent fails to object to the proceedings within 15 days of the mailing of such notice; or (iv) the whereabouts of the parent are not reasonably ascertainable and the parent is given notice of the termination proceedings through an order of publication pursuant to ¬ß¬ß &lt;a href='http://law.lis.virginia.gov/vacode/8.01-316/'&gt;8.01-316&lt;/a&gt; and &lt;a href='http://law.lis.virginia.gov/vacode/8.01-317/'&gt;8.01-317&lt;/a&gt;, and such parent fails to object to the proceedings.&lt;/p&gt;&lt;p&gt;C. At the hearing held pursuant to this section, the court shall hear evidence on the petition filed and shall review the foster care plan for the child filed by the local board or child welfare agency in accordance with ¬ß &lt;a href='http://law.lis.virginia.gov/vacode/16.1-281/'&gt;16.1-281&lt;/a&gt;.&lt;/p&gt;&lt;p&gt;D. At the conclusion of the hearing, the court shall make a finding, based upon a preponderance of the evidence, whether approval of the entrustment agreement is in the best interest of the child. However, if the petition seeks approval of a permanent entrustment agreement which provides for the termination of all parental rights and responsibilities with respect to the child, the court shall make a finding, based upon clear and convincing evidence, whether termination of parental rights is in the best interest of the child. If the court makes either of these findings, the court may make any of the orders of disposition permitted in a case involving an abused or neglected child pursuant to ¬ß &lt;a href='http://law.lis.virginia.gov/vacode/16.1-278.2/'&gt;16.1-278.2&lt;/a&gt;. Any such order transferring legal custody of the child shall be made in accordance with the provisions of subdivision A 5 of ¬ß &lt;a href='http://law.lis.virginia.gov/vacode/16.1-278.2/'&gt;16.1-278.2&lt;/a&gt; and shall be subject to the provisions of subsection D1.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child.&lt;/p&gt;&lt;p&gt;The effect of the court's order approving a permanent entrustment agreement is to terminate an entrusting parent's residual parental rights. Any order terminating parental rights shall be accompanied by an order (i) continuing or granting custody to a local board of social services or to a licensed child-placing agency or (ii) granting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A final order terminating parental rights pursuant to this section renders the approved entrustment agreement irrevocable. Such order may be appealed in accordance with the provisions of ¬ß &lt;a href='http://law.lis.virginia.gov/vacode/16.1-296/'&gt;16.1-296&lt;/a&gt;.&lt;/p&gt;&lt;p&gt;D1. Any order transferring custody of the child to a relative or other interested individual pursuant to subsection D shall be entered only upon a finding, based upon a preponderance of the evidence, that the relative or other interested individual is one who (i) after an investigation as directed by the court,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and conditions which would promote the child's interest and welfare; ongoing provision of social services to the child and the child's custodian; and court review of the child's placement.&lt;/p&gt;&lt;p&gt;E.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party.&lt;/p&gt;&lt;p&gt;1999, c. &lt;a href='http://lis.virginia.gov/cgi-bin/legp604.exe?991+ful+CHAP0889'&gt;889&lt;/a&gt;; 2000, c. &lt;a href='http://lis.virginia.gov/cgi-bin/legp604.exe?001+ful+CHAP0385'&gt;385&lt;/a&gt;; 2006, c. &lt;a href='http://lis.virginia.gov/cgi-bin/legp604.exe?061+ful+CHAP0825'&gt;825&lt;/a&gt;; 2009, cc. &lt;a href='http://lis.virginia.gov/cgi-bin/legp604.exe?091+ful+CHAP0098'&gt;98&lt;/a&gt;, &lt;a href='http://lis.virginia.gov/cgi-bin/legp604.exe?091+ful+CHAP0260'&gt;260&lt;/a&gt;; 2010, c. &lt;a href='http://lis.virginia.gov/cgi-bin/legp604.exe?101+ful+CHAP0331'&gt;331&lt;/a&gt;; 2017, c. &lt;a href='http://lis.virginia.gov/cgi-bin/legp604.exe?171+ful+CHAP0200'&gt;200&lt;/a&gt;.&lt;/p&gt;</t>
  </si>
  <si>
    <t>¬ß 16.1-277.02</t>
  </si>
  <si>
    <t>Petition for relief of care and custody.</t>
  </si>
  <si>
    <t>&lt;p&gt;A. Requests for petitions for relief of the care and custody of a child shall be referred initially to the local department of social services for investigation and the provision of services, if appropriate, in accordance with the provisions of ¬ß &lt;a href='http://law.lis.virginia.gov/vacode/63.2-319/'&gt;63.2-319&lt;/a&gt; or Chapter 15 (¬ß &lt;a href='http://law.lis.virginia.gov/vacode/63.2-1500/'&gt;63.2-1500&lt;/a&gt; et seq.) of Title 63.2. Upon the filing of a petition for relief of a child's care and custody pursuant to subdivision A 4 of ¬ß &lt;a href='http://law.lis.virginia.gov/vacode/16.1-241/'&gt;16.1-241&lt;/a&gt;, the court shall appoint a guardian ad litem to represent the child in accordance with the provisions of ¬ß &lt;a href='http://law.lis.virginia.gov/vacode/16.1-266/'&gt;16.1-266&lt;/a&gt;, and shall schedule the matter for a hearing on the petition. Such hearing on the petition may include partial or final disposition of the matter. The court shall provide notice of the hearing and a copy of the petition to the following, each of whom shall be a party entitled to participate in the proceeding:&lt;/p&gt;&lt;p&gt;1. The child, if he is 12 years of age or older;&lt;/p&gt;&lt;p&gt;2. The guardian ad litem for the child;&lt;/p&gt;&lt;p&gt;3. The child's parents, custodian or other person standing in loco parentis to the child. No such notification shall be required, however, if the judge certifies on the record that the identity of the parent is not reasonably ascertainable. An affidavit of the mother that the identity of the father is not reasonably ascertainable shall be sufficient evidence of this fact, provided there is no other evidence before the court which would refute such an affidavit. The hearing on the petition shall be held pursuant to this section although a parent fails to appear and is not represented by counsel, provided personal or substituted service was made on the parent, or the court determines that such person cannot be found, after reasonable effort, or in the case of a person who is without the Commonwealth, the person cannot be found or his post office address cannot be ascertained after reasonable effort. However, in the case of a hearing to grant a petition for permanent relief of custody and terminate a parent's residual parental rights, notice to the parent whose rights may be affected shall be provided in accordance with the provisions of ¬ß¬ß &lt;a href='http://law.lis.virginia.gov/vacode/16.1-263/'&gt;16.1-263&lt;/a&gt; and &lt;a href='http://law.lis.virginia.gov/vacode/16.1-264/'&gt;16.1-264&lt;/a&gt;; and&lt;/p&gt;&lt;p&gt;4. The local board of social services. Upon receiving notice of the hearing pursuant to this section, the local board of social services shall investigate the matter and provide services, as appropriate, in accordance with the provisions of ¬ß &lt;a href='http://law.lis.virginia.gov/vacode/63.2-319/'&gt;63.2-319&lt;/a&gt; or Chapter 15 (¬ß &lt;a href='http://law.lis.virginia.gov/vacode/63.2-1500/'&gt;63.2-1500&lt;/a&gt; et seq.) of Title 63.2.&lt;/p&gt;&lt;p&gt;B. At the hearing, the local board of social services, the child, the child's parents, guardian, legal custodian or other person standing in loco parentis and any other family or household member of the child to whom notice was given shall have the right to confront and cross-examine all adverse witnesses and evidence and to present evidence on their own behalf.&lt;/p&gt;&lt;p&gt;C. At the conclusion of the hearing on the petition, the court shall make a finding, based upon a preponderance of the evidence, whether there is good cause shown for the petitioner's desire to be relieved of the child's care and custody, unless the petition seeks permanent relief of custody and termination of parental rights. If the petition seeks permanent relief of custody and termination of parental rights, the court shall make a finding, based upon clear and convincing evidence, whether termination of parental rights is in the best interest of the child. If the court makes either of these findings, the court may enter:&lt;/p&gt;&lt;p&gt;1. A preliminary protective order pursuant to ¬ß &lt;a href='http://law.lis.virginia.gov/vacode/16.1-253/'&gt;16.1-253&lt;/a&gt;;&lt;/p&gt;&lt;p&gt;2. An order that requires the local board of social services to provide services to the family as required by law;&lt;/p&gt;&lt;p&gt;3. An order that is consistent with any of the dispositional alternatives pursuant to ¬ß &lt;a href='http://law.lis.virginia.gov/vacode/16.1-278.3/'&gt;16.1-278.3&lt;/a&gt;; or&lt;/p&gt;&lt;p&gt;4. Any combination of these orders.&lt;/p&gt;&lt;p&gt;Any such order transferring legal custody of the child shall be made in accordance with the provisions of subdivision A 5 of ¬ß &lt;a href='http://law.lis.virginia.gov/vacode/16.1-278.2/'&gt;16.1-278.2&lt;/a&gt; and shall be subject to the provisions of subsection C1.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Any order terminating residual parental rights shall be accompanied by an order continuing or granting custody to a local board of social services, to a licensed child-placing agency or the granting of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child.&lt;/p&gt;&lt;p&gt;The court shall schedule a subsequent hearing within 60 days of the hearing held pursuant to this section: (a) to enter a final order of disposition pursuant to ¬ß &lt;a href='http://law.lis.virginia.gov/vacode/16.1-278.3/'&gt;16.1-278.3&lt;/a&gt; or (b) if the child is placed in foster care, for review of the foster care plan filed pursuant to ¬ß &lt;a href='http://law.lis.virginia.gov/vacode/16.1-281/'&gt;16.1-281&lt;/a&gt;. If a party is required to be present at the subsequent hearing, and (1) is present at the hearing on the petition, the party shall be given notice of the date set for the subsequent hearing; (2) if not present, shall be summoned as provided in ¬ß &lt;a href='http://law.lis.virginia.gov/vacode/16.1-263/'&gt;16.1-263&lt;/a&gt;.&lt;/p&gt;&lt;p&gt;C1. Any order transferring temporary custody of the child to a relative or other interested individual pursuant to subsection C shall be entered only upon a finding, based upon a preponderance of the evidence, that the relative or other interested individual is one who (i) is found by the court to be willing and qualified to receive and care for the child; (ii) is willing to have a positive, continuous relationship with the child; and (iii) is willing and has the ability to protect the child from abuse and neglect. The court's order transferring temporary custody to a relative or other interested individual should further provide for compliance with any preliminary protective order entered on behalf of the child in accordance with the provisions of ¬ß &lt;a href='http://law.lis.virginia.gov/vacode/16.1-253/'&gt;16.1-253&lt;/a&gt;; and, as appropriate, ongoing provision of social services to the child and the child's custodian; and court review of the child's placement with the relative or other individual. Any final order transferring custody of the child to a relative or other interested individual pursuant to this section shall, in addition, be entered only after an investigation as directed by the court and upon a finding, stated in the court's order, that the relative or other interested individual is one who satisfies clauses (i), (ii), and (iii) and is committed to providing a permanent, suitable home for the child.&lt;/p&gt;&lt;p&gt;D.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party.&lt;/p&gt;&lt;p&gt;1999, c. &lt;a href='http://lis.virginia.gov/cgi-bin/legp604.exe?991+ful+CHAP0889'&gt;889&lt;/a&gt;; 2000, c. &lt;a href='http://lis.virginia.gov/cgi-bin/legp604.exe?001+ful+CHAP0385'&gt;385&lt;/a&gt;; 2009, cc. &lt;a href='http://lis.virginia.gov/cgi-bin/legp604.exe?091+ful+CHAP0098'&gt;98&lt;/a&gt;, &lt;a href='http://lis.virginia.gov/cgi-bin/legp604.exe?091+ful+CHAP0260'&gt;260&lt;/a&gt;; 2010, c. &lt;a href='http://lis.virginia.gov/cgi-bin/legp604.exe?101+ful+CHAP0331'&gt;331&lt;/a&gt;; 2013, c. &lt;a href='http://lis.virginia.gov/cgi-bin/legp604.exe?131+ful+CHAP0130'&gt;130&lt;/a&gt;.&lt;/p&gt;</t>
  </si>
  <si>
    <t>¬ß 16.1-277.1</t>
  </si>
  <si>
    <t>Time limitation.</t>
  </si>
  <si>
    <t>&lt;p&gt;A. When a child is held continuously in secure detention, he shall be released from confinement if there is no adjudicatory or transfer hearing conducted by the court for the matters upon which he was detained within twenty-one days from the date he was first detained.&lt;/p&gt;&lt;p&gt;B. If a child is not held in secure detention or is released from same after having been confined, an adjudicatory or transfer hearing on the matters charged in the petition or petitions issued against him shall be conducted within 120 days from the date the petition or petitions are filed.&lt;/p&gt;&lt;p&gt;C. When a child is held in secure detention after the completion of his adjudicatory hearing or is detained when the juvenile court has retained jurisdiction as a result of a transfer hearing, he shall be released from such detention if the disposition hearing is not completed within thirty days from the date of the adjudicatory or transfer hearing.&lt;/p&gt;&lt;p&gt;D. The time limitations provided for in this section shall be tolled during any period in which (i) the whereabouts of the child are unknown, (ii) the child has escaped from custody, or (iii) the child has failed to appear pursuant to a court order. The limitations also may be extended by the court for a reasonable period of time based upon good cause shown, provided that the basis for such extension is recorded in writing and filed among the papers of the proceedings. For the purposes of this section, good cause includes, but is not limited to, extension of limitations necessary to obtain the presence of a witness to testify regarding the results of scientific analyses or examinations.&lt;/p&gt;&lt;p&gt;1985, c. 260; 1988, c. 220; 1999, c. &lt;a href='http://lis.virginia.gov/cgi-bin/legp604.exe?991+ful+CHAP0058'&gt;58&lt;/a&gt;; 2009, Sp. Sess. I, cc. &lt;a href='http://lis.virginia.gov/cgi-bin/legp604.exe?092+ful+CHAP0001'&gt;1&lt;/a&gt;, &lt;a href='http://lis.virginia.gov/cgi-bin/legp604.exe?092+ful+CHAP0004'&gt;4&lt;/a&gt;.&lt;/p&gt;</t>
  </si>
  <si>
    <t>¬ß 16.1-277.2</t>
  </si>
  <si>
    <t>Rejection of plea agreement; recusal.</t>
  </si>
  <si>
    <t>&lt;p&gt;Upon rejecting a plea agreement in any delinquency matter, a judge shall immediately recuse himself from any further proceedings on the same matter unless the parties agree otherwise.&lt;/p&gt;&lt;p&gt;2014, c. &lt;a href='http://lis.virginia.gov/cgi-bin/legp604.exe?141+ful+CHAP0165'&gt;165&lt;/a&gt;.&lt;/p&gt;</t>
  </si>
  <si>
    <t>DISPOSITION</t>
  </si>
  <si>
    <t>¬ß 16.1-278</t>
  </si>
  <si>
    <t>Cooperation of certain agencies, officials, institutions and associations.</t>
  </si>
  <si>
    <t>&lt;p&gt;A. The judge may order, after notice and opportunity to be heard, any state, county or municipal officer or employee or any governmental agency or other governmental institution to render only such information, assistance, services and cooperation as may be provided for by state or federal law or an ordinance of any city, county or town.&lt;/p&gt;&lt;p&gt;The officer, employee, agency or institution may appeal such order to the circuit court in accordance with ¬ß &lt;a href='http://law.lis.virginia.gov/vacode/16.1-296/'&gt;16.1-296&lt;/a&gt;. The circuit court shall advance such appeals on its docket and may stay the order of the juvenile court during the pendency of the appeal. The circuit court may affirm or reverse the order of the juvenile court. Upon reversal, the circuit court may remand the case to the juvenile court for an alternative disposition.&lt;/p&gt;&lt;p&gt;B. The court is authorized to cooperate with and make use of the services of all public or private societies or organizations which seek to protect or aid children or families, in order that the court may be assisted in giving the children and families within its jurisdiction such care, protection and assistance as will best enhance their welfare.&lt;/p&gt;&lt;p&gt;Code 1950, ¬ß 16.1-156; 1956, c. 555; 1977, c. 559; 1980, c. 245.&lt;/p&gt;</t>
  </si>
  <si>
    <t>¬ß 16.1-278.1</t>
  </si>
  <si>
    <t>&lt;p&gt;As used in this article, unless the context clearly indicates otherwise:&lt;/p&gt;&lt;p&gt;"Parent" includes parent, guardian, legal custodian, or other person standing in loco parentis.&lt;/p&gt;&lt;p&gt;"Public service project" means any governmental or quasi-governmental agency project or any project of a nonprofit corporation or association operated exclusively for charitable or community purposes.&lt;/p&gt;&lt;p&gt;1991, c. 534.&lt;/p&gt;</t>
  </si>
  <si>
    <t>¬ß 16.1-278.2</t>
  </si>
  <si>
    <t>Abused, neglected, or abandoned children or children without parental care.</t>
  </si>
  <si>
    <t>&lt;p&gt;A. Within 60 days of a preliminary removal order hearing held pursuant to ¬ß &lt;a href='http://law.lis.virginia.gov/vacode/16.1-252/'&gt;16.1-252&lt;/a&gt; or a hearing on a preliminary protective order held pursuant to ¬ß &lt;a href='http://law.lis.virginia.gov/vacode/16.1-253/'&gt;16.1-253&lt;/a&gt;, a dispositional hearing shall be held if the court found abuse or neglect and (i) removed the child from his home or (ii) entered a preliminary protective order. Notice of the dispositional hearing shall be provided to the child's parent, guardian, legal custodian, or other person standing in loco parentis in accordance with ¬ß &lt;a href='http://law.lis.virginia.gov/vacode/16.1-263/'&gt;16.1-263&lt;/a&gt;. The hearing shall be held and a dispositional order may be entered, although a parent, guardian, legal custodian, or person standing in loco parentis fails to appear and is not represented by counsel, provided personal or substituted service was made on the person, or the court determines that such person cannot be found, after reasonable effort, or in the case of a person who is without the Commonwealth, the person cannot be found or his post office address cannot be ascertained after reasonable effort. Notice shall also be provided to the local department of social services, the guardian ad litem and, if appointed, the court-appointed special advocate.&lt;/p&gt;&lt;p&gt;If a child is found to be (a) abused or neglected; (b) at risk of being abused or neglected by a parent or custodian who has been adjudicated as having abused or neglected another child in his care; or (c) abandoned by his parent or other custodian, or without parental care and guardianship because of his parent's absence or physical or mental incapacity, the juvenile court or the circuit court may make any of the following orders of disposition to protect the welfare of the child:&lt;/p&gt;&lt;p&gt;1. Enter an order pursuant to the provisions of ¬ß &lt;a href='http://law.lis.virginia.gov/vacode/16.1-278/'&gt;16.1-278&lt;/a&gt;;&lt;/p&gt;&lt;p&gt;2. Permit the child to remain with his parent, subject to such conditions and limitations as the court may order with respect to such child and his parent or other adult occupant of the same dwelling;&lt;/p&gt;&lt;p&gt;3. Prohibit or limit contact as the court deems appropriate between the child and his parent or other adult occupant of the same dwelling whose presence tends to endanger the child's life, health or normal development. The prohibition may exclude any such individual from the home under such conditions as the court may prescribe for a period to be determined by the court but in no event for longer than 180 days from the date of such determination. A hearing shall be held within 150 days to determine further disposition of the matter that may include limiting or prohibiting contact for another 180 days;&lt;/p&gt;&lt;p&gt;4. Permit the local board of social services or a public agency designated by the community policy and management team to place the child, subject to the provisions of ¬ß &lt;a href='http://law.lis.virginia.gov/vacode/16.1-281/'&gt;16.1-281&lt;/a&gt;, in suitable family homes, child-caring institutions, residential facilities, or independent living arrangements with legal custody remaining with the parents or guardians. The local board or public agency and the parents or guardians shall enter into an agreement which shall specify the responsibilities of each for the care and control of the child. The board or public agency that places the child shall have the final authority to determine the appropriate placement for the child.&lt;/p&gt;&lt;p&gt;Any order allowing a local board or public agency to place a child where legal custody remains with the parents or guardians as provided in this section shall be entered only upon a finding by the court that reasonable efforts have been made to prevent placement out of the home and that continued placement in the home would be contrary to the welfare of the child; and the order shall so state.&lt;/p&gt;&lt;p&gt;5. After a finding that there is no less drastic alternative, transfer legal custody, subject to the provisions of ¬ß &lt;a href='http://law.lis.virginia.gov/vacode/16.1-281/'&gt;16.1-281&lt;/a&gt;, to any of the following:&lt;/p&gt;&lt;p&gt;a. A relative or other interested individual subject to the provisions of subsection A1 of this section;&lt;/p&gt;&lt;p&gt;b. A child welfare agency, private organization or facility that is licensed or otherwise authorized by law to receive and provide care for such child; however, a court shall not transfer legal custody of an abused or neglected child to an agency, organization or facility out of the Commonwealth without the approval of the Commissioner of Social Services; or&lt;/p&gt;&lt;p&gt;c. The local board of social services of the county or city in which the court has jurisdiction or, at the discretion of the court, to the local board of the county or city in which the child has residence if other than the county or city in which the court has jurisdiction. The local board shall accept the child for care and custody, provided that it has been given reasonable notice of the pendency of the case and an opportunity to be heard. However, in an emergency in the county or city in which the court has jurisdiction, the local board may be required to accept a child for a period not to exceed 14 days without prior notice or an opportunity to be heard if the judge entering the placement order describes the emergency and the need for such temporary placement in the order. Nothing in this section shall prohibit the commitment of a child to any local board of social services in the Commonwealth when the local board consents to the commitment. The board to which the child is committed shall have the final authority to determine the appropriate placement for the child.&lt;/p&gt;&lt;p&gt;Any order authorizing removal from the home and transferring legal custody of a child to a local board of social services as provided in this section shall be entered only upon a finding by the court that reasonable efforts have been made to prevent removal and that continued placement in the home would be contrary to the welfare of the child; and the order shall so state.&lt;/p&gt;&lt;p&gt;A finding by the court that reasonable efforts were made to prevent removal of the child from his home shall not be required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circumstances."&lt;/p&gt;&lt;p&gt;6. Transfer legal custody pursuant to subdivision 5 of this section and order the parent to participate in such services and programs or to refrain from such conduct as the court may prescribe; or&lt;/p&gt;&lt;p&gt;7. Terminate the rights of the parent pursuant to ¬ß &lt;a href='http://law.lis.virginia.gov/vacode/16.1-283/'&gt;16.1-283&lt;/a&gt;.&lt;/p&gt;&lt;p&gt;A1. Any order transferring custody of the child to a relative or other interested individual pursuant to subdivision A 5 a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or conditions which would promote the child's interest and welfare; ongoing provision of social services to the child and the child's custodian; and court review of the child's placement.&lt;/p&gt;&lt;p&gt;B. If the child has been placed in foster care, at the dispositional hearing the court shall review the foster care plan for the child filed in accordance with ¬ß &lt;a href='http://law.lis.virginia.gov/vacode/16.1-281/'&gt;16.1-281&lt;/a&gt; by the local department of social services, a public agency designated by the community policy and management team which places a child through an agreement with the parents or guardians where legal custody remains with the parents or guardians, or child welfare agency.&lt;/p&gt;&lt;p&gt;C. Any preliminary protective orders entered on behalf of the child shall be reviewed at the dispositional hearing and may be incorporated, as appropriate, in the dispositional order.&lt;/p&gt;&lt;p&gt;D. A dispositional order entered pursuant to this section is a final order from which an appeal may be taken in accordance with ¬ß &lt;a href='http://law.lis.virginia.gov/vacode/16.1-296/'&gt;16.1-296&lt;/a&gt;.&lt;/p&gt;&lt;p&gt;1991, c. 534; 1994, c. &lt;a href='http://lis.virginia.gov/cgi-bin/legp604.exe?941+ful+CHAP0865'&gt;865&lt;/a&gt;; 1997, c. &lt;a href='http://lis.virginia.gov/cgi-bin/legp604.exe?971+ful+CHAP0790'&gt;790&lt;/a&gt;; 2000, c. &lt;a href='http://lis.virginia.gov/cgi-bin/legp604.exe?001+ful+CHAP0385'&gt;385&lt;/a&gt;; 2002, c. &lt;a href='http://lis.virginia.gov/cgi-bin/legp604.exe?021+ful+CHAP0747'&gt;747&lt;/a&gt;; 2013, c. &lt;a href='http://lis.virginia.gov/cgi-bin/legp604.exe?131+ful+CHAP0130'&gt;130&lt;/a&gt;; 2017, c. &lt;a href='http://lis.virginia.gov/cgi-bin/legp604.exe?171+ful+CHAP0190'&gt;190&lt;/a&gt;.&lt;/p&gt;</t>
  </si>
  <si>
    <t>¬ß 16.1-278.3</t>
  </si>
  <si>
    <t>Relief of care and custody.</t>
  </si>
  <si>
    <t>&lt;p&gt;A. Within 60 days of a hearing on a petition for relief of the care and custody of any child pursuant to ¬ß &lt;a href='http://law.lis.virginia.gov/vacode/16.1-277.02/'&gt;16.1-277.02&lt;/a&gt; at which the court found (i) good cause for the petitioner's desire to be relieved of a child's care and custody or (ii) that permanent relief of custody and termination of residual parental rights is in the best interest of the child, a dispositional hearing shall be held, if a final order disposing of the matter was not entered at the conclusion of the hearing on the petition held pursuant to ¬ß &lt;a href='http://law.lis.virginia.gov/vacode/16.1-277.02/'&gt;16.1-277.02&lt;/a&gt;.&lt;/p&gt;&lt;p&gt;B. Notice of the dispositional hearing shall be provided to the local department of social services, the guardian ad litem for the child, the child if he is at least 12 years of age, and the child's parents, custodian or other person standing in loco parentis. However, if a parent's residual parental rights were terminated at the hearing on the petition held pursuant to ¬ß &lt;a href='http://law.lis.virginia.gov/vacode/16.1-277.02/'&gt;16.1-277.02&lt;/a&gt;, no such notice of the hearing pursuant to this section shall be provided to the parent. The hearing shall be held and a dispositional order may be entered, although a parent, guardian, legal custodian or person standing in loco parentis fails to appear and is not represented by counsel, provided personal or substituted service was made on the person, or the court determines that the person cannot be found, after reasonable effort, or in the case of a person who is without the Commonwealth, the person cannot be found or his post office address cannot be ascertained after reasonable effort. However, in the case of a hearing to grant a petition for permanent relief of custody and terminate a parent's residual parental rights, notice to the parent whose rights may be affected shall be provided in accordance with the provisions of ¬ß¬ß &lt;a href='http://law.lis.virginia.gov/vacode/16.1-263/'&gt;16.1-263&lt;/a&gt; and &lt;a href='http://law.lis.virginia.gov/vacode/16.1-264/'&gt;16.1-264&lt;/a&gt;.&lt;/p&gt;&lt;p&gt;C. The court may make any of the orders of disposition permitted in a case involving an abused or neglected child pursuant to ¬ß &lt;a href='http://law.lis.virginia.gov/vacode/16.1-278.2/'&gt;16.1-278.2&lt;/a&gt;. Any such order transferring legal custody of the child shall be made in accordance with the provisions of subdivision A 5 of ¬ß &lt;a href='http://law.lis.virginia.gov/vacode/16.1-278.2/'&gt;16.1-278.2&lt;/a&gt; and shall be subject to the provisions of subsection D1. This order shall include, but need not be limited to, the following findings: (i) that there is no less drastic alternative to granting the requested relief; and (ii) that reasonable efforts have been made to prevent removal and that continued placement in the home would be contrary to the welfare of the child, if the order transfers legal custody of the child to a local board of social services. Any preliminary protective orders entered on behalf of the child shall be reviewed at the dispositional hearing and may be incorporated, as appropriate, in the dispositional order. If the child has been placed in foster care, at the dispositional hearing the court shall review the foster care plan for the child filed by the local board of social services or child welfare agency in accordance with ¬ß &lt;a href='http://law.lis.virginia.gov/vacode/16.1-281/'&gt;16.1-281&lt;/a&gt;.&lt;/p&gt;&lt;p&gt;D. If the parent or other custodian seeks to be relieved permanently of the care and custody of any child and the court finds by clear and convincing evidence that termination of the parent's parental rights is in the best interest of the child, the court may terminate the parental rights of that parent. If the remaining parent has not petitioned for permanent relief of the care and custody of the child, the remaining parent's parental rights may be terminated in accordance with the provisions of ¬ß &lt;a href='http://law.lis.virginia.gov/vacode/16.1-283/'&gt;16.1-283&lt;/a&gt;. Any order terminating parental rights shall be accompanied by an order (i) continuing or granting custody to a local board of social services or to a licensed child-placing agency, or (ii) granting custody or guardianship to a relative or other interested individual. Such an order continuing or granting custody to a local board of social services or to a licensed child-placing agency shall indicate whether that board or agency shall have the authority to place the child for adoption and consent thereto. Proceedings under this section shall be advanced on the docket so as to provide for their earliest practicable disposition. At any time subsequent to the transfer of legal custody of the child pursuant to this section, a birth parent or parents of the child and the pre-adoptive parent or parents may enter into a written post-adoption contact and communication agreement in accordance with the provisions of ¬ß &lt;a href='http://law.lis.virginia.gov/vacode/16.1-283.1/'&gt;16.1-283.1&lt;/a&gt; and Article 1.1 (¬ß &lt;a href='http://law.lis.virginia.gov/vacode/63.2-1220.2/'&gt;63.2-1220.2&lt;/a&gt; et seq.) of Chapter 12 of Title 63.2. The court shall not require a written post-adoption contact and communication agreement as a precondition to entry of an order in any case involving the child.&lt;/p&gt;&lt;p&gt;D1. Any order transferring custody of the child to a relative or other interested individual pursuant to subsection C or D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for, as appropriate, any terms or conditions which would promote the child's interest and welfare; ongoing provision of social services to the child and the child's custodian; and court review of the child's placement.&lt;/p&gt;&lt;p&gt;E. The local board or licensed child-placing agency to which authority is given to place the child for adoption and consent thereto after an order terminating parental rights is entered pursuant to this section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Adoption Progress Report required by this section. A copy of the Adoption Progress Report shall be sent by the court to the guardian ad litem for the child. The court may schedule a hearing on the report with or without the request of a party.&lt;/p&gt;&lt;p&gt;F. A dispositional order entered pursuant to this section is a final order from which an appeal may be taken in accordance with ¬ß &lt;a href='http://law.lis.virginia.gov/vacode/16.1-296/'&gt;16.1-296&lt;/a&gt;.&lt;/p&gt;&lt;p&gt;1991, c. 534; 1999, c. &lt;a href='http://lis.virginia.gov/cgi-bin/legp604.exe?991+ful+CHAP0889'&gt;889&lt;/a&gt;; 2000, c. &lt;a href='http://lis.virginia.gov/cgi-bin/legp604.exe?001+ful+CHAP0385'&gt;385&lt;/a&gt;; 2009, cc. &lt;a href='http://lis.virginia.gov/cgi-bin/legp604.exe?091+ful+CHAP0098'&gt;98&lt;/a&gt;, &lt;a href='http://lis.virginia.gov/cgi-bin/legp604.exe?091+ful+CHAP0260'&gt;260&lt;/a&gt;; 2010, c. &lt;a href='http://lis.virginia.gov/cgi-bin/legp604.exe?101+ful+CHAP0331'&gt;331&lt;/a&gt;; 2013, c. &lt;a href='http://lis.virginia.gov/cgi-bin/legp604.exe?131+ful+CHAP0130'&gt;130&lt;/a&gt;.&lt;/p&gt;</t>
  </si>
  <si>
    <t>¬ß 16.1-278.4</t>
  </si>
  <si>
    <t>Children in need of services.</t>
  </si>
  <si>
    <t>&lt;p&gt;If a child is found to be in need of services or a status offender, the juvenile court or the circuit court may make any of the following orders of disposition for the supervision, care and rehabilitation of the child:&lt;/p&gt;&lt;p&gt;1. Enter an order pursuant to the provisions of ¬ß &lt;a href='http://law.lis.virginia.gov/vacode/16.1-278/'&gt;16.1-278&lt;/a&gt;.&lt;/p&gt;&lt;p&gt;2. Permit the child to remain with his parent subject to such conditions and limitations as the court may order with respect to such child and his parent.&lt;/p&gt;&lt;p&gt;3. Order the parent with whom the child is living to participate in such programs, cooperate in such treatment or be subject to such conditions and limitations as the court may order and as are designed for the rehabilitation of the child and his parent.&lt;/p&gt;&lt;p&gt;4. Beginning July 1, 1992, in the case of any child fourteen years of age or older, where the court finds that the child is not able to benefit appreciably from further schooling, the court may excuse the child from further compliance with any legal requirement of compulsory school attendance as provided under ¬ß &lt;a href='http://law.lis.virginia.gov/vacode/22.1-254/'&gt;22.1-254&lt;/a&gt; or authorize the child, notwithstanding the provisions of any other law, to be employed in any occupation which is not legally declared hazardous for children under the age of eighteen.&lt;/p&gt;&lt;p&gt;5. Permit the local board of social services or a public agency designated by the community policy and management team to place the child, subject to the provisions of ¬ß &lt;a href='http://law.lis.virginia.gov/vacode/16.1-281/'&gt;16.1-281&lt;/a&gt;, in suitable family homes, child caring-institutions, residential facilities, or independent living arrangements with legal custody remaining with the parents or guardians. The local board or public agency and the parents or guardians shall enter into an agreement which shall specify the responsibilities of each for the care and control of the child. The board or public agency that places the child shall have the final authority to determine the appropriate placement for the child.&lt;/p&gt;&lt;p&gt;Any order allowing a local board or public agency to place a child where legal custody remains with the parents or guardians as provided in this section shall be entered only upon a finding by the court that reasonable efforts have been made to prevent placement out of the home and that continued placement in the home would be contrary to the welfare of the child, and the order shall so state.&lt;/p&gt;&lt;p&gt;6. Transfer legal custody to any of the following:&lt;/p&gt;&lt;p&gt;a. A relative or other individual who, after study, is found by the court to be qualified to receive and care for the child;&lt;/p&gt;&lt;p&gt;b. A child welfare agency, private organization or facility that is licensed or otherwise authorized by law to receive and provide care for such child. The court shall not transfer legal custody of a child in need of services to an agency, organization or facility out of the Commonwealth without the approval of the Commissioner of Social Services; or&lt;/p&gt;&lt;p&gt;c. The local board of social services of the county or city in which the court has jurisdiction or, at the discretion of the court, to the local board of the county or city in which the child has residence if other than the county or city in which the court has jurisdiction. The local board shall accept the child for care and custody, provided that it has been given reasonable notice of the pendency of the case and an opportunity to be heard. However, in an emergency in the county or city in which the court has jurisdiction, the local board may be required to accept a child for a period not to exceed fourteen days without prior notice or an opportunity to be heard if the judge entering the placement order describes the emergency and the need for such temporary placement in the order. Nothing in this subdivision shall prohibit the commitment of a child to any local board of social services in the Commonwealth when the local board consents to the commitment. The board to which the child is committed shall have the final authority to determine the appropriate placement for the child.&lt;/p&gt;&lt;p&gt;Any order authorizing removal from the home and transferring legal custody of a child to a local board of social services as provided in this subdivision shall be entered only upon a finding by the court that reasonable efforts have been made to prevent removal and that continued placement in the home would be contrary to the welfare of the child, and the order shall so state.&lt;/p&gt;&lt;p&gt;A finding by the court that reasonable efforts were made to prevent removal of the child from his home shall not be required if the court finds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on the basis of clear and convincing evidence, the parent has subjected any child to aggravated circumstances, or abandoned a child under circumstances that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circumstances."&lt;/p&gt;&lt;p&gt;7. Require the child to participate in a public service project under such conditions as the court prescribes.&lt;/p&gt;&lt;p&gt;1991, c. 534; 1994, c. &lt;a href='http://lis.virginia.gov/cgi-bin/legp604.exe?941+ful+CHAP0865'&gt;865&lt;/a&gt;; 1997, c. &lt;a href='http://lis.virginia.gov/cgi-bin/legp604.exe?971+ful+CHAP0463'&gt;463&lt;/a&gt;; 1999, cc. &lt;a href='http://lis.virginia.gov/cgi-bin/legp604.exe?991+ful+CHAP0488'&gt;488&lt;/a&gt;, &lt;a href='http://lis.virginia.gov/cgi-bin/legp604.exe?991+ful+CHAP0552'&gt;552&lt;/a&gt;; 2002, c. &lt;a href='http://lis.virginia.gov/cgi-bin/legp604.exe?021+ful+CHAP0747'&gt;747&lt;/a&gt;; 2017, c. &lt;a href='http://lis.virginia.gov/cgi-bin/legp604.exe?171+ful+CHAP0190'&gt;190&lt;/a&gt;.&lt;/p&gt;</t>
  </si>
  <si>
    <t>¬ß 16.1-278.5</t>
  </si>
  <si>
    <t>Children in need of supervision.</t>
  </si>
  <si>
    <t>&lt;p&gt;A. If a child is found to be in need of supervision, the court shall, before final disposition of the case, direct the appropriate public agency to evaluate the child's service needs using an interdisciplinary team approach. The team shall consist of qualified personnel who are reasonably available from the appropriate department of social services, community services board, local school division, court service unit and other appropriate and available public and private agencies and may be the family assessment and planning team established pursuant to ¬ß &lt;a href='http://law.lis.virginia.gov/vacode/2.2-5207/'&gt;2.2-5207&lt;/a&gt;. A report of the evaluation shall be filed as provided in ¬ß &lt;a href='http://law.lis.virginia.gov/vacode/16.1-274/'&gt;16.1-274&lt;/a&gt; A. In lieu of directing an evaluation be made, the court may consider the report concerning the child of an interdisciplinary team which met not more than ninety days prior to the court's making a finding that the child is in need of supervision.&lt;/p&gt;&lt;p&gt;B. The court may make any of the following orders of disposition for the supervision, care and rehabilitation of the child:&lt;/p&gt;&lt;p&gt;1. Enter any order of disposition authorized by ¬ß &lt;a href='http://law.lis.virginia.gov/vacode/16.1-278.4/'&gt;16.1-278.4&lt;/a&gt; for a child found to be in need of services;&lt;/p&gt;&lt;p&gt;2. Place the child on probation under such conditions and limitations as the court may prescribe including suspension of the child's driver's license upon terms and conditions which may include the issuance of a restricted license for those purposes set forth in subsection E of ¬ß &lt;a href='http://law.lis.virginia.gov/vacode/18.2-271.1/'&gt;18.2-271.1&lt;/a&gt;;&lt;/p&gt;&lt;p&gt;3. Order the child and/or his parent to participate in such programs, cooperate in such treatment or be subject to such conditions and limitations as the court may order and as are designed for the rehabilitation of the child;&lt;/p&gt;&lt;p&gt;4. Require the child to participate in a public service project under such conditions as the court may prescribe; or&lt;/p&gt;&lt;p&gt;5. a. Beginning July 1, 1992, in the case of any child subject to compulsory school attendance as provided in ¬ß &lt;a href='http://law.lis.virginia.gov/vacode/22.1-254/'&gt;22.1-254&lt;/a&gt;, where the court finds that the child's parent is in violation of ¬ß¬ß &lt;a href='http://law.lis.virginia.gov/vacode/22.1-254/'&gt;22.1-254&lt;/a&gt;, &lt;a href='http://law.lis.virginia.gov/vacode/22.1-255/'&gt;22.1-255&lt;/a&gt;, &lt;a href='http://law.lis.virginia.gov/vacode/22.1-265/'&gt;22.1-265&lt;/a&gt;, or ¬ß &lt;a href='http://law.lis.virginia.gov/vacode/22.1-267/'&gt;22.1-267&lt;/a&gt;, in addition to any penalties provided in ¬ß &lt;a href='http://law.lis.virginia.gov/vacode/22.1-263/'&gt;22.1-263&lt;/a&gt; or ¬ß &lt;a href='http://law.lis.virginia.gov/vacode/22.1-265/'&gt;22.1-265&lt;/a&gt;, the court may order the parent with whom the child is living to participate in such programs, cooperate in such treatment, or be subject to such conditions and limitations as the court may order and as are designed for the rehabilitation of the child and/or the parent. Upon the failure of the parent to so participate or cooperate, or to comply with the conditions and limitations that the court orders, the court may impose a fine of not more than $100 for each day in which the person fails to comply with the court order.&lt;/p&gt;&lt;p&gt;b. If the court finds that the parent has willfully disobeyed a lawful process, judgment, decree, or court order requiring such person to comply with the compulsory school attendance law, in addition to any conditions or limitations that the court may order or any penalties provided by ¬ß¬ß &lt;a href='http://law.lis.virginia.gov/vacode/16.1-278.2/'&gt;16.1-278.2&lt;/a&gt; through &lt;a href='http://law.lis.virginia.gov/vacode/16.1-278.19/'&gt;16.1-278.19&lt;/a&gt;, &lt;a href='http://law.lis.virginia.gov/vacode/22.1-263/'&gt;22.1-263&lt;/a&gt; or ¬ß &lt;a href='http://law.lis.virginia.gov/vacode/22.1-265/'&gt;22.1-265&lt;/a&gt;, the court may impose the penalty authorized by ¬ß &lt;a href='http://law.lis.virginia.gov/vacode/18.2-371/'&gt;18.2-371&lt;/a&gt;.&lt;/p&gt;&lt;p&gt;C. Any order entered pursuant to this section shall be provided in writing to the child, his parent or legal custodian, and to the child's attorney and shall contain adequate notice of the provisions of ¬ß &lt;a href='http://law.lis.virginia.gov/vacode/16.1-292/'&gt;16.1-292&lt;/a&gt; regarding willful violation of such order.&lt;/p&gt;&lt;p&gt;1991, c. 534; 1992, cc. 837, 880; 1996, c. &lt;a href='http://lis.virginia.gov/cgi-bin/legp604.exe?961+ful+CHAP0045'&gt;45&lt;/a&gt;; 1997, c. &lt;a href='http://lis.virginia.gov/cgi-bin/legp604.exe?971+ful+CHAP0210'&gt;210&lt;/a&gt;.&lt;/p&gt;</t>
  </si>
  <si>
    <t>¬ß 16.1-278.6</t>
  </si>
  <si>
    <t>Status offenders.</t>
  </si>
  <si>
    <t>&lt;p&gt;If a child is alleged to be a status offender, including but not limited to those cases in which the juvenile is alleged to have committed a curfew violation or a violation of the law regarding tobacco, the juvenile court or the circuit court may enter any order of disposition authorized by ¬ß &lt;a href='http://law.lis.virginia.gov/vacode/16.1-278.4/'&gt;16.1-278.4&lt;/a&gt;.&lt;/p&gt;&lt;p&gt;1991, c. 534; 1997, c. &lt;a href='http://lis.virginia.gov/cgi-bin/legp604.exe?971+ful+CHAP0463'&gt;463&lt;/a&gt;.&lt;/p&gt;</t>
  </si>
  <si>
    <t>¬ß 16.1-278.7</t>
  </si>
  <si>
    <t>Commitment to Department of Juvenile Justice.</t>
  </si>
  <si>
    <t>&lt;p&gt;Only a juvenile who is adjudicated as a delinquent and is 11 years of age or older may be committed to the Department of Juvenile Justice. In cases where a waiver of an investigation has been granted pursuant to subdivision A 14 or A 17 of ¬ß &lt;a href='http://law.lis.virginia.gov/vacode/16.1-278.8/'&gt;16.1-278.8&lt;/a&gt;, at the time a court commits a child to the Department of Juvenile Justice the court shall order an investigation pursuant to ¬ß &lt;a href='http://law.lis.virginia.gov/vacode/16.1-273/'&gt;16.1-273&lt;/a&gt; to be completed within 15 days. No juvenile court or circuit court shall order the commitment of any child jointly to the Department of Juvenile Justice and to a local board of social services or transfer the custody of a child jointly to a court service unit of a juvenile court and to a local board of social services. Any person sentenced and committed to an active term of incarceration in the Department of Corrections who is, at the time of such sentencing, in the custody of the Department of Juvenile Justice, upon pronouncement of sentence, shall be immediately transferred to the Department of Corrections.&lt;/p&gt;&lt;p&gt;1991, c. 534; 2000, cc. &lt;a href='http://lis.virginia.gov/cgi-bin/legp604.exe?001+ful+CHAP0954'&gt;954&lt;/a&gt;, &lt;a href='http://lis.virginia.gov/cgi-bin/legp604.exe?001+ful+CHAP0981'&gt;981&lt;/a&gt;, &lt;a href='http://lis.virginia.gov/cgi-bin/legp604.exe?001+ful+CHAP0988'&gt;988&lt;/a&gt;; 2007, c. &lt;a href='http://lis.virginia.gov/cgi-bin/legp604.exe?071+ful+CHAP0510'&gt;510&lt;/a&gt;; 2014, cc. &lt;a href='http://lis.virginia.gov/cgi-bin/legp604.exe?141+ful+CHAP0020'&gt;20&lt;/a&gt;, &lt;a href='http://lis.virginia.gov/cgi-bin/legp604.exe?141+ful+CHAP0249'&gt;249&lt;/a&gt;.&lt;/p&gt;</t>
  </si>
  <si>
    <t>¬ß 16.1-278.7:01</t>
  </si>
  <si>
    <t>Department to give notice of the receipt of certain persons.</t>
  </si>
  <si>
    <t>&lt;p&gt;A. At the time or receipt of any person, for whom registration with the Sex Offender and Crimes Against Minors Registry is required pursuant to Chapter 9 (¬ß &lt;a href='http://law.lis.virginia.gov/vacode/9.1-900/'&gt;9.1-900&lt;/a&gt; et seq.) of Title 9.1, the Department shall obtain from that person all necessary registration information, including fingerprints and photographs of a type and kind approved by the Department of State Police. A person required to register shall register and submit to be photographed as part of the registration. The Department shall forthwith forward the registration information and photograph to the Department of State Police on the date of the receipt of the person.&lt;/p&gt;&lt;p&gt;B. Whenever a person required to register has failed to comply with the provisions of subsection A, the Department shall promptly investigate or request the State Police promptly investigate and, if there is probable cause to believe a violation has occurred, obtain a warrant or petition or assist in obtaining an indictment charging a violation of ¬ß &lt;a href='http://law.lis.virginia.gov/vacode/18.2-472.1/'&gt;18.2-472.1&lt;/a&gt; in the jurisdiction in which the person was received. The Department shall notify the State Police forthwith of such actions taken pursuant to this section.&lt;/p&gt;&lt;p&gt;2006, cc. &lt;a href='http://lis.virginia.gov/cgi-bin/legp604.exe?061+ful+CHAP0857'&gt;857&lt;/a&gt;, &lt;a href='http://lis.virginia.gov/cgi-bin/legp604.exe?061+ful+CHAP0914'&gt;914&lt;/a&gt;.&lt;/p&gt;</t>
  </si>
  <si>
    <t>¬ß 16.1-278.7:02</t>
  </si>
  <si>
    <t>Department to give notice of Sex Offender and Crimes Against Minors Registry requirements to certain persons.</t>
  </si>
  <si>
    <t>&lt;p&gt;A. Prior to the release or discharge of any persons for whom registration with the Sex Offender and Crimes Against Minors Registry is required pursuant to Chapter 9 (¬ß &lt;a href='http://law.lis.virginia.gov/vacode/9.1-900/'&gt;9.1-900&lt;/a&gt; et seq.) of Title 9.1, the Department shall give notice to the persons of his duty to register with the State Police. A person required to register shall register, submit to be photographed as part of the registration, and provide information regarding place of employment, if available, to the Department. The Department shall also obtain from that person all necessary registration information, including fingerprints and photographs of a type and kind approved by the Department of State Police; inform the person of his duties regarding reregistration and change of address; and inform the person of his duty to register. The Department of Juvenile Justice shall forward the registration information to the Department of State Police on the date of the person's release or discharge.&lt;/p&gt;&lt;p&gt;B. Whenever a person required to register has failed to comply with the provisions of subsection A, the Department shall promptly investigate or request the State Police promptly investigate and, if there is probable cause to believe a violation has occurred, obtain a warrant or assist in obtaining an indictment charging a violation of ¬ß &lt;a href='http://law.lis.virginia.gov/vacode/18.2-472.1/'&gt;18.2-472.1&lt;/a&gt; in the jurisdiction in which the person was discharged. The Department shall notify the State Police forthwith of such actions taken pursuant to this section.&lt;/p&gt;&lt;p&gt;2006, cc. &lt;a href='http://lis.virginia.gov/cgi-bin/legp604.exe?061+ful+CHAP0857'&gt;857&lt;/a&gt;, &lt;a href='http://lis.virginia.gov/cgi-bin/legp604.exe?061+ful+CHAP0914'&gt;914&lt;/a&gt;.&lt;/p&gt;</t>
  </si>
  <si>
    <t>¬ß 16.1-278.8</t>
  </si>
  <si>
    <t>Delinquent juveniles.</t>
  </si>
  <si>
    <t>&lt;p&gt;A. If a juvenile is found to be delinquent, except where such finding involves a refusal to take a breath test in violation of ¬ß &lt;a href='http://law.lis.virginia.gov/vacode/18.2-268.2/'&gt;18.2-268.2&lt;/a&gt; or a similar ordinance, the juvenile court or the circuit court may make any of the following orders of disposition for his supervision, care and rehabilitation:&lt;/p&gt;&lt;p&gt;1. Enter an order pursuant to the provisions of ¬ß &lt;a href='http://law.lis.virginia.gov/vacode/16.1-278/'&gt;16.1-278&lt;/a&gt;;&lt;/p&gt;&lt;p&gt;2. Permit the juvenile to remain with his parent, subject to such conditions and limitations as the court may order with respect to the juvenile and his parent;&lt;/p&gt;&lt;p&gt;3. Order the parent of a juvenile living with him to participate in such programs, cooperate in such treatment or be subject to such conditions and limitations as the court may order and as are designed for the rehabilitation of the juvenile and his parent;&lt;/p&gt;&lt;p&gt;4. Defer disposition for a specific period of time established by the court with due regard for the gravity of the offense and the juvenile's history, after which time the charge may be dismissed by the judge if the juvenile exhibits good behavior during the period for which disposition is deferred;&lt;/p&gt;&lt;p&gt;4a. Defer disposition and place the juvenile in the temporary custody of the Department to attend a boot camp established pursuant to ¬ß &lt;a href='http://law.lis.virginia.gov/vacode/66-13/'&gt;66-13&lt;/a&gt; provided bed space is available for confinement and the juvenile (i) has been found delinquent for an offense that would be a Class 1 misdemeanor or felony if committed by an adult, (ii) has not previously been and is not currently being adjudicated delinquent or found guilty of a violent juvenile felony, (iii) has not previously attended a boot camp, (iv) has not previously been committed to and received by the Department, and (v) has had an assessment completed by the Department or its contractor concerning the appropriateness of the candidate for a boot camp. Upon the juvenile's withdrawal, removal or refusal to comply with the terms and conditions of participation in the program, he shall be brought before the court for a hearing at which the court may impose any other disposition as authorized by this section which could have been imposed at the time the juvenile was placed in the custody of the Department;&lt;/p&gt;&lt;p&gt;5. Without entering a judgment of guilty and with the consent of the juvenile and his attorney, defer disposition of the delinquency charge for a specific period of time established by the court with due regard for the gravity of the offense and the juvenile's history, and place the juvenile on probation under such conditions and limitations as the court may prescribe. Upon fulfillment of the terms and conditions, the court shall discharge the juvenile and dismiss the proceedings against him. Discharge and dismissal under these provisions shall be without adjudication of guilt;&lt;/p&gt;&lt;p&gt;6. Order the parent of a juvenile with whom the juvenile does not reside to participate in such programs, cooperate in such treatment or be subject to such conditions and limitations as the court may order and as are designed for the rehabilitation of the juvenile where the court determines this participation to be in the best interest of the juvenile and other parties concerned and where the court determines it reasonable to expect the parent to be able to comply with such order;&lt;/p&gt;&lt;p&gt;7. Place the juvenile on probation under such conditions and limitations as the court may prescribe;&lt;/p&gt;&lt;p&gt;7a. Place the juvenile on probation and order treatment for the abuse or dependence on alcohol or drugs in a program licensed by the Department of Behavioral Health and Developmental Services for the treatment of juveniles for substance abuse provided that (i) the juvenile has received a substance abuse screening and assessment pursuant to ¬ß &lt;a href='http://law.lis.virginia.gov/vacode/16.1-273/'&gt;16.1-273&lt;/a&gt; and that such assessment reasonably indicates that the commission of the offense was motivated by, or closely related to, the habitual use of alcohol or drugs and indicates that the juvenile is in need of treatment for this condition; (ii) the juvenile has not previously been and is not currently being adjudicated for a violent juvenile felony; and (iii) such facility is available. Upon the juvenile's withdrawal, removal, or refusal to comply with the conditions of participation in the program, he shall be brought before the court for a hearing at which the court may impose any other disposition authorized by this section. The court shall review such placements at 30-day intervals;&lt;/p&gt;&lt;p&gt;8. Impose a fine not to exceed $500 upon such juvenile;&lt;/p&gt;&lt;p&gt;9. Suspend the motor vehicle and driver's license of such juvenile or impose a curfew on the juvenile as to the hours during which he may operate a motor vehicle. Any juvenile whose driver's license is suspended may be referred for an assessment and subsequent referral to appropriate services, upon such terms and conditions as the court may order. The court, in its discretion and upon a demonstration of hardship, may authorize the use of a restricted permit to operate a motor vehicle by any juvenile who enters such program for any of the purposes set forth in subsection E of ¬ß &lt;a href='http://law.lis.virginia.gov/vacode/18.2-271.1/'&gt;18.2-271.1&lt;/a&gt; or for travel to and from school. The restricted permit shall be issued in accordance with the provisions of such subsection. However, only an abstract of the court order that identifies the juvenile and the conditions under which the restricted license is to be issued shall be sent to the Department of Motor Vehicles.&lt;/p&gt;&lt;p&gt;If a curfew is imposed, the juvenile shall surrender his driver's license, which shall be held in the physical custody of the court during any period of curfew restriction. The court shall send an abstract of any order issued under the provisions of this section to the Department of Motor Vehicles, which shall preserve a record thereof. Notwithstanding the provisions of Article 12 (¬ß &lt;a href='http://law.lis.virginia.gov/vacode/16.1-299/'&gt;16.1-299&lt;/a&gt; et seq.) of this chapter or the provisions of Title 46.2, this record shall be available only to all law-enforcement officers, attorneys for the Commonwealth and courts. A copy of the court order, upon which shall be noted all curfew restrictions, shall be provided to the juvenile and shall contain such information regarding the juvenile as is reasonably necessary to identify him. The juvenile may operate a motor vehicle under the court order in accordance with its terms.&lt;/p&gt;&lt;p&gt;Any juvenile who operates a motor vehicle in violation of any restrictions imposed pursuant to this section is guilty of a violation of ¬ß &lt;a href='http://law.lis.virginia.gov/vacode/46.2-301/'&gt;46.2-301&lt;/a&gt;.&lt;/p&gt;&lt;p&gt;The Department of Motor Vehicles shall refuse to issue a driver's license to any juvenile denied a driver's license until such time as is stipulated in the court order or until notification by the court of withdrawal of the order imposing the curfew;&lt;/p&gt;&lt;p&gt;10. Require the juvenile to make restitution or reparation to the aggrieved party or parties for actual damages or loss caused by the offense for which the juvenile was found to be delinquent;&lt;/p&gt;&lt;p&gt;11. Require the juvenile to participate in a public service project under such conditions as the court prescribes;&lt;/p&gt;&lt;p&gt;12. In case of traffic violations, impose only those penalties that are authorized to be imposed on adults for such violations. However, for those violations punishable by confinement if committed by an adult, confinement shall be imposed only as authorized by this title;&lt;/p&gt;&lt;p&gt;13. Transfer legal custody to any of the following:&lt;/p&gt;&lt;p&gt;a. A relative or other individual who, after study, is found by the court to be qualified to receive and care for the juvenile;&lt;/p&gt;&lt;p&gt;b. A child welfare agency, private organization or facility that is licensed or otherwise authorized by law to receive and provide care for such juvenile. The court shall not transfer legal custody of a delinquent juvenile to an agency, organization or facility outside of the Commonwealth without the approval of the Director; or&lt;/p&gt;&lt;p&gt;c. The local board of social services of the county or city in which the court has jurisdiction or, at the discretion of the court, to the local board of the county or city in which the juvenile has residence if other than the county or city in which the court has jurisdiction. The board shall accept the juvenile for care and custody, provided that it has been given reasonable notice of the pendency of the case and an opportunity to be heard. However, in an emergency in the county or city in which the court has jurisdiction, such local board may be required to temporarily accept a juvenile for a period not to exceed 14 days without prior notice or an opportunity to be heard if the judge entering the placement order describes the emergency and the need for such temporary placement in the order. Nothing in this subdivision shall prohibit the commitment of a juvenile to any local board of social services in the Commonwealth when such local board consents to the commitment. The board to which the juvenile is committed shall have the final authority to determine the appropriate placement for the juvenile. Any order authorizing removal from the home and transferring legal custody of a juvenile to a local board of social services as provided in this subdivision shall be entered only upon a finding by the court that reasonable efforts have been made to prevent removal and that continued placement in the home would be contrary to the welfare of the juvenile, and the order shall so state;&lt;/p&gt;&lt;p&gt;14. Unless waived by an agreement between the attorney for the Commonwealth and the juvenile and his attorney or other legal representative, upon consideration of the results of an investigation completed pursuant to ¬ß &lt;a href='http://law.lis.virginia.gov/vacode/16.1-273/'&gt;16.1-273&lt;/a&gt;, commit the juvenile to the Department of Juvenile Justice, but only if he is 11 years of age or older and the current offense is (i) an offense that would be a felony if committed by an adult, (ii) an offense that would be a Class 1 misdemeanor if committed by an adult and the juvenile has previously been found to be delinquent based on an offense that would be a felony if committed by an adult, or (iii) an offense that would be a Class 1 misdemeanor if committed by an adult and the juvenile has previously been adjudicated delinquent of three or more offenses that would be a Class 1 misdemeanor if committed by an adult, and each such offense was not a part of a common act, transaction or scheme;&lt;/p&gt;&lt;p&gt;15. Impose the penalty authorized by ¬ß &lt;a href='http://law.lis.virginia.gov/vacode/16.1-284/'&gt;16.1-284&lt;/a&gt;;&lt;/p&gt;&lt;p&gt;16. Impose the penalty authorized by ¬ß &lt;a href='http://law.lis.virginia.gov/vacode/16.1-284.1/'&gt;16.1-284.1&lt;/a&gt;;&lt;/p&gt;&lt;p&gt;17. Unless waived by an agreement between the attorney for the Commonwealth and the juvenile and his attorney or other legal representative, upon consideration of the results of an investigation completed pursuant to ¬ß &lt;a href='http://law.lis.virginia.gov/vacode/16.1-273/'&gt;16.1-273&lt;/a&gt;, impose the penalty authorized by ¬ß &lt;a href='http://law.lis.virginia.gov/vacode/16.1-285.1/'&gt;16.1-285.1&lt;/a&gt;;&lt;/p&gt;&lt;p&gt;18. Impose the penalty authorized by ¬ß &lt;a href='http://law.lis.virginia.gov/vacode/16.1-278.9/'&gt;16.1-278.9&lt;/a&gt;; or&lt;/p&gt;&lt;p&gt;19. Require the juvenile to participate in a gang-activity prevention program including, but not limited to, programs funded under the Virginia Juvenile Community Crime Control Act pursuant to ¬ß &lt;a href='http://law.lis.virginia.gov/vacode/16.1-309.7/'&gt;16.1-309.7&lt;/a&gt;, if available, when a juvenile has been found delinquent of any of the following violations: ¬ß &lt;a href='http://law.lis.virginia.gov/vacode/18.2-51/'&gt;18.2-51&lt;/a&gt;, &lt;a href='http://law.lis.virginia.gov/vacode/18.2-51.1/'&gt;18.2-51.1&lt;/a&gt;, &lt;a href='http://law.lis.virginia.gov/vacode/18.2-52/'&gt;18.2-52&lt;/a&gt;, &lt;a href='http://law.lis.virginia.gov/vacode/18.2-53/'&gt;18.2-53&lt;/a&gt;, &lt;a href='http://law.lis.virginia.gov/vacode/18.2-55/'&gt;18.2-55&lt;/a&gt;, &lt;a href='http://law.lis.virginia.gov/vacode/18.2-56/'&gt;18.2-56&lt;/a&gt;, &lt;a href='http://law.lis.virginia.gov/vacode/18.2-57/'&gt;18.2-57&lt;/a&gt;, &lt;a href='http://law.lis.virginia.gov/vacode/18.2-57.2/'&gt;18.2-57.2&lt;/a&gt;,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or &lt;a href='http://law.lis.virginia.gov/vacode/18.2-147/'&gt;18.2-147&lt;/a&gt;, or any violation of a local ordinance adopted pursuant to ¬ß &lt;a href='http://law.lis.virginia.gov/vacode/15.2-1812.2/'&gt;15.2-1812.2&lt;/a&gt;.&lt;/p&gt;&lt;p&gt;B. If the court finds a juvenile delinquent of any of the following offenses, the court shall require the juvenile to make at least partial restitution or reparation for any property damage, for loss caused by the offense, or for actual medical expenses incurred by the victim as a result of the offense: ¬ß &lt;a href='http://law.lis.virginia.gov/vacode/18.2-51/'&gt;18.2-51&lt;/a&gt;, &lt;a href='http://law.lis.virginia.gov/vacode/18.2-51.1/'&gt;18.2-51.1&lt;/a&gt;, &lt;a href='http://law.lis.virginia.gov/vacode/18.2-52/'&gt;18.2-52&lt;/a&gt;, &lt;a href='http://law.lis.virginia.gov/vacode/18.2-53/'&gt;18.2-53&lt;/a&gt;, &lt;a href='http://law.lis.virginia.gov/vacode/18.2-55/'&gt;18.2-55&lt;/a&gt;, &lt;a href='http://law.lis.virginia.gov/vacode/18.2-56/'&gt;18.2-56&lt;/a&gt;, &lt;a href='http://law.lis.virginia.gov/vacode/18.2-57/'&gt;18.2-57&lt;/a&gt;, &lt;a href='http://law.lis.virginia.gov/vacode/18.2-57.2/'&gt;18.2-57.2&lt;/a&gt;, &lt;a href='http://law.lis.virginia.gov/vacode/18.2-121/'&gt;18.2-121&lt;/a&gt;, &lt;a href='http://law.lis.virginia.gov/vacode/18.2-127/'&gt;18.2-127&lt;/a&gt;, &lt;a href='http://law.lis.virginia.gov/vacode/18.2-128/'&gt;18.2-128&lt;/a&gt;, &lt;a href='http://law.lis.virginia.gov/vacode/18.2-137/'&gt;18.2-137&lt;/a&gt;, &lt;a href='http://law.lis.virginia.gov/vacode/18.2-138/'&gt;18.2-138&lt;/a&gt;, &lt;a href='http://law.lis.virginia.gov/vacode/18.2-146/'&gt;18.2-146&lt;/a&gt;, or &lt;a href='http://law.lis.virginia.gov/vacode/18.2-147/'&gt;18.2-147&lt;/a&gt;; or for any violation of a local ordinance adopted pursuant to ¬ß &lt;a href='http://law.lis.virginia.gov/vacode/15.2-1812.2/'&gt;15.2-1812.2&lt;/a&gt;. The court shall further require the juvenile to participate in a community service project under such conditions as the court prescribes.&lt;/p&gt;&lt;p&gt;1991, c. 534; 1992, c. 830;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href='http://lis.virginia.gov/cgi-bin/legp604.exe?971+ful+CHAP0318'&gt;318&lt;/a&gt;; 1999, cc. &lt;a href='http://lis.virginia.gov/cgi-bin/legp604.exe?991+ful+CHAP0350'&gt;350&lt;/a&gt;, &lt;a href='http://lis.virginia.gov/cgi-bin/legp604.exe?991+ful+CHAP0622'&gt;622&lt;/a&gt;; 2000, cc. &lt;a href='http://lis.virginia.gov/cgi-bin/legp604.exe?001+ful+CHAP0954'&gt;954&lt;/a&gt;, &lt;a href='http://lis.virginia.gov/cgi-bin/legp604.exe?001+ful+CHAP0978'&gt;978&lt;/a&gt;, &lt;a href='http://lis.virginia.gov/cgi-bin/legp604.exe?001+ful+CHAP0981'&gt;981&lt;/a&gt;, &lt;a href='http://lis.virginia.gov/cgi-bin/legp604.exe?001+ful+CHAP0988'&gt;988&lt;/a&gt;, &lt;a href='http://lis.virginia.gov/cgi-bin/legp604.exe?001+ful+CHAP1020'&gt;1020&lt;/a&gt;, &lt;a href='http://lis.virginia.gov/cgi-bin/legp604.exe?001+ful+CHAP1041'&gt;1041&lt;/a&gt;; 2004, cc. &lt;a href='http://lis.virginia.gov/cgi-bin/legp604.exe?041+ful+CHAP0325'&gt;325&lt;/a&gt;, &lt;a href='http://lis.virginia.gov/cgi-bin/legp604.exe?041+ful+CHAP0462'&gt;462&lt;/a&gt;; 2005, c. &lt;a href='http://lis.virginia.gov/cgi-bin/legp604.exe?051+ful+CHAP0810'&gt;810&lt;/a&gt;; 2009, cc. &lt;a href='http://lis.virginia.gov/cgi-bin/legp604.exe?091+ful+CHAP0813'&gt;813&lt;/a&gt;, &lt;a href='http://lis.virginia.gov/cgi-bin/legp604.exe?091+ful+CHAP0840'&gt;840&lt;/a&gt;; 2014, cc. &lt;a href='http://lis.virginia.gov/cgi-bin/legp604.exe?141+ful+CHAP0020'&gt;20&lt;/a&gt;, &lt;a href='http://lis.virginia.gov/cgi-bin/legp604.exe?141+ful+CHAP0249'&gt;249&lt;/a&gt;; 2017, c. &lt;a href='http://lis.virginia.gov/cgi-bin/legp604.exe?171+ful+CHAP0623'&gt;623&lt;/a&gt;.&lt;/p&gt;</t>
  </si>
  <si>
    <t>¬ß 16.1-278.8:01</t>
  </si>
  <si>
    <t>Juveniles found delinquent of first drug offense; screening; assessment; drug tests; costs and fees; education or treatment programs.</t>
  </si>
  <si>
    <t>&lt;p&gt;Whenever any juvenile who has not previously been found delinquent of any offense under Article 1 (¬ß &lt;a href='http://law.lis.virginia.gov/vacode/18.2-247/'&gt;18.2-247&lt;/a&gt; et seq.) of Chapter 7 of Title 18.2 or under any statute of the United States or of any state relating to narcotic drugs, marijuana, or stimulant, depressant or hallucinogenic drugs, or has not previously had a proceeding against him for a violation of such an offense dismissed as provided in ¬ß &lt;a href='http://law.lis.virginia.gov/vacode/18.2-251/'&gt;18.2-251&lt;/a&gt;, is found delinquent of any offense concerning the use, in any manner, of drugs, controlled substances, narcotics, marijuana, noxious chemical substances and like substances, the juvenile court or the circuit court shall require such juvenile to undergo a substance abuse screening pursuant to ¬ß &lt;a href='http://law.lis.virginia.gov/vacode/16.1-273/'&gt;16.1-273&lt;/a&gt; and to submit to such periodic substance abuse testing, to include alcohol testing, as may be directed by the court. Such testing shall be conducted by a court services unit of the Department of Juvenile Justice, or by a locally operated court services unit or by personnel of any program or agency approved by the Department. The cost of such testing ordered by the court shall be paid by the Commonwealth from funds appropriated to the Department for this purpose. The court shall also order the juvenile to undergo such treatment or education program for substance abuse, if available, as the court deems appropriate based upon consideration of the substance abuse assessment. The treatment or education shall be provided by a program licensed by the Department of Behavioral Health and Developmental Services or by a similar program available through a facility or program operated by or under contract to the Department of Juvenile Justice or a locally operated court services unit or a program funded through the Virginia Juvenile Community Crime Control Act (¬ß &lt;a href='http://law.lis.virginia.gov/vacode/16.1-309.2/'&gt;16.1-309.2&lt;/a&gt; et seq.).&lt;/p&gt;&lt;p&gt;2000, cc. &lt;a href='http://lis.virginia.gov/cgi-bin/legp604.exe?001+ful+CHAP1020'&gt;1020&lt;/a&gt;, &lt;a href='http://lis.virginia.gov/cgi-bin/legp604.exe?001+ful+CHAP1041'&gt;1041&lt;/a&gt;; 2009, cc. &lt;a href='http://lis.virginia.gov/cgi-bin/legp604.exe?091+ful+CHAP0813'&gt;813&lt;/a&gt;, &lt;a href='http://lis.virginia.gov/cgi-bin/legp604.exe?091+ful+CHAP0840'&gt;840&lt;/a&gt;; 2011, cc. &lt;a href='http://lis.virginia.gov/cgi-bin/legp604.exe?111+ful+CHAP0384'&gt;384&lt;/a&gt;, &lt;a href='http://lis.virginia.gov/cgi-bin/legp604.exe?111+ful+CHAP0410'&gt;410&lt;/a&gt;; 2014, cc. &lt;a href='http://lis.virginia.gov/cgi-bin/legp604.exe?141+ful+CHAP0674'&gt;674&lt;/a&gt;, &lt;a href='http://lis.virginia.gov/cgi-bin/legp604.exe?141+ful+CHAP0719'&gt;719&lt;/a&gt;.&lt;/p&gt;</t>
  </si>
  <si>
    <t>¬ß 16.1-278.9</t>
  </si>
  <si>
    <t>Delinquent children; loss of driving privileges for alcohol, firearm, and drug offenses; truancy.</t>
  </si>
  <si>
    <t>&lt;p&gt;A. If a court has found facts which would justify a finding that a child at least 13 years of age at the time of the offense is delinquent and such finding involves (i) a violation of ¬ß &lt;a href='http://law.lis.virginia.gov/vacode/18.2-266/'&gt;18.2-266&lt;/a&gt; or of a similar ordinance of any county, city or town, (ii) a refusal to take a breath test in violation of ¬ß &lt;a href='http://law.lis.virginia.gov/vacode/18.2-268.2/'&gt;18.2-268.2&lt;/a&gt;, (iii) a felony violation of ¬ß &lt;a href='http://law.lis.virginia.gov/vacode/18.2-248/'&gt;18.2-248&lt;/a&gt;, &lt;a href='http://law.lis.virginia.gov/vacode/18.2-248.1/'&gt;18.2-248.1&lt;/a&gt; or &lt;a href='http://law.lis.virginia.gov/vacode/18.2-250/'&gt;18.2-250&lt;/a&gt;, (iv) a misdemeanor violation of ¬ß &lt;a href='http://law.lis.virginia.gov/vacode/18.2-248/'&gt;18.2-248&lt;/a&gt;, &lt;a href='http://law.lis.virginia.gov/vacode/18.2-248.1/'&gt;18.2-248.1&lt;/a&gt;, or &lt;a href='http://law.lis.virginia.gov/vacode/18.2-250/'&gt;18.2-250&lt;/a&gt; or a violation of ¬ß &lt;a href='http://law.lis.virginia.gov/vacode/18.2-250.1/'&gt;18.2-250.1&lt;/a&gt;, (v) the unlawful purchase, possession or consumption of alcohol in violation of ¬ß &lt;a href='http://law.lis.virginia.gov/vacode/4.1-305/'&gt;4.1-305&lt;/a&gt; or the unlawful drinking or possession of alcoholic beverages in or on public school grounds in violation of ¬ß &lt;a href='http://law.lis.virginia.gov/vacode/4.1-309/'&gt;4.1-309&lt;/a&gt;, (vi) public intoxication in violation of ¬ß &lt;a href='http://law.lis.virginia.gov/vacode/18.2-388/'&gt;18.2-388&lt;/a&gt; or a similar ordinance of a county, city or town, (vii) the unlawful use or possession of a handgun or possession of a "streetsweeper" as defined below, or (viii) a violation of ¬ß &lt;a href='http://law.lis.virginia.gov/vacode/18.2-83/'&gt;18.2-83&lt;/a&gt;, the court shall order, in addition to any other penalty that it may impose as provided by law for the offense, that the child be denied a driver's license. In addition to any other penalty authorized by this section, if the offense involves a violation designated under clause (i) and the child was transporting a person 17 years of age or younger, the court shall impose the additional fine and order community service as provided in ¬ß &lt;a href='http://law.lis.virginia.gov/vacode/18.2-270/'&gt;18.2-270&lt;/a&gt;. If the offense involves a violation designated under clause (i), (ii), (iii) or (viii), the denial of a driver's license shall be for a period of one year or until the juvenile reaches the age of 17, whichever is longer, for a first such offense or for a period of one year or until the juvenile reaches the age of 18, whichever is longer, for a second or subsequent such offense. If the offense involves a violation designated under clause (iv), (v) or (vi) the denial of driving privileges shall be for a period of six months unless the offense is committed by a child under the age of 16 years and three months, in which case the child's ability to apply for a driver's license shall be delayed for a period of six months following the date he reaches the age of 16 and three months. If the offense involves a first violation designated under clause (v) or (vi), the court shall impose the license sanction and may enter a judgment of guilt or, without entering a judgment of guilt, may defer disposition of the delinquency charge until such time as the court disposes of the case pursuant to subsection F of this section. If the offense involves a violation designated under clause (iii) or (iv), the court shall impose the license sanction and shall dispose of the delinquency charge pursuant to the provisions of this chapter or ¬ß &lt;a href='http://law.lis.virginia.gov/vacode/18.2-251/'&gt;18.2-251&lt;/a&gt;. If the offense involves a violation designated under clause (vii), the denial of driving privileges shall be for a period of not less than 30 days, except when the offense involves possession of a concealed handgun or a striker 12, commonly called a "streetsweeper," or any semi-automatic folding stock shotgun of like kind with a spring tension drum magazine capable of holding 12 shotgun shells, in which case the denial of driving privileges shall be for a period of two years unless the offense is committed by a child under the age of 16 years and three months, in which event the child's ability to apply for a driver's license shall be delayed for a period of two years following the date he reaches the age of 16 and three months.&lt;/p&gt;&lt;p&gt;A1. If a court finds that a child at least 13 years of age has failed to comply with school attendance and meeting requirements as provided in ¬ß &lt;a href='http://law.lis.virginia.gov/vacode/22.1-258/'&gt;22.1-258&lt;/a&gt;, the court shall order the denial of the child's driving privileges for a period of not less than 30 days. If such failure to comply involves a child under the age of 16 years and three months, the child's ability to apply for a driver's license shall be delayed for a period of not less than 30 days following the date he reaches the age of 16 and three months.&lt;/p&gt;&lt;p&gt;If the court finds a second or subsequent such offense, it may order the denial of a driver's license for a period of one year or until the juvenile reaches the age of 18, whichever is longer, or delay the child's ability to apply for a driver's license for a period of one year following the date he reaches the age of 16 and three months, as may be appropriate.&lt;/p&gt;&lt;p&gt;A2. If a court finds that a child at least 13 years of age has refused to take a blood test in violation of ¬ß &lt;a href='http://law.lis.virginia.gov/vacode/18.2-268.2/'&gt;18.2-268.2&lt;/a&gt;, the court shall order that the child be denied a driver's license for a period of one year or until the juvenile reaches the age of 17, whichever is longer, for a first such offense or for a period of one year or until the juvenile reaches the age of 18, whichever is longer, for a second or subsequent such offense.&lt;/p&gt;&lt;p&gt;B. Any child who has a driver's license at the time of the offense or at the time of the court's finding as provided in subsection A1 or A2 shall be ordered to surrender his driver's license, which shall be held in the physical custody of the court during any period of license denial.&lt;/p&gt;&lt;p&gt;C. The court shall report any order issued under this section to the Department of Motor Vehicles, which shall preserve a record thereof. The report and the record shall include a statement as to whether the child was represented by or waived counsel or whether the order was issued pursuant to subsection A1 or A2. Notwithstanding the provisions of Article 12 (¬ß &lt;a href='http://law.lis.virginia.gov/vacode/16.1-299/'&gt;16.1-299&lt;/a&gt; et seq.) of this chapter or the provisions of Title 46.2, this record shall be available only to all law-enforcement officers, attorneys for the Commonwealth and courts. No other record of the proceeding shall be forwarded to the Department of Motor Vehicles unless the proceeding results in an adjudication of guilt pursuant to subsection F.&lt;/p&gt;&lt;p&gt;The Department of Motor Vehicles shall refuse to issue a driver's license to any child denied a driver's license until such time as is stipulated in the court order or until notification by the court of withdrawal of the order of denial under subsection E.&lt;/p&gt;&lt;p&gt;D. If the finding as to the child involves a violation designated under clause (i), (ii), (iii) or (vi) of subsection A or a violation designated under subsection A2, the child may be referred to a certified alcohol safety action program in accordance with ¬ß &lt;a href='http://law.lis.virginia.gov/vacode/18.2-271.1/'&gt;18.2-271.1&lt;/a&gt; upon such terms and conditions as the court may set forth. If the finding as to such child involves a violation designated under clause (iii), (iv), (v), (vii) or (viii) of subsection A, such child may be referred to appropriate rehabilitative or educational services upon such terms and conditions as the court may set forth.&lt;/p&gt;&lt;p&gt;The court, in its discretion and upon a demonstration of hardship, may authorize the use of a restricted permit to operate a motor vehicle by any child who has a driver's license at the time of the offense or at the time of the court's finding as provided in subsection A1 or A2 for any of the purposes set forth in subsection E of ¬ß &lt;a href='http://law.lis.virginia.gov/vacode/18.2-271.1/'&gt;18.2-271.1&lt;/a&gt; or for travel to and from school, except that no restricted license shall be issued for travel to and from home and school when school-provided transportation is available and no restricted license shall be issued if the finding as to such child involves a violation designated under clause (iii) or (iv) of subsection A, or if it involves a second or subsequent violation of any offense designated in subsection A, a second finding by the court of failure to comply with school attendance and meeting requirements as provided in subsection A1, or a second or subsequent finding by the court of a refusal to take a blood test as provided in subsection A2. The issuance of the restricted permit shall be set forth within the court order, a copy of which shall be provided to the child, and shall specifically enumerate the restrictions imposed and contain such information regarding the child as is reasonably necessary to identify him. The child may operate a motor vehicle under the court order in accordance with its terms. Any child who operates a motor vehicle in violation of any restrictions imposed pursuant to this section is guilty of a violation of ¬ß &lt;a href='http://law.lis.virginia.gov/vacode/46.2-301/'&gt;46.2-301&lt;/a&gt;.&lt;/p&gt;&lt;p&gt;E. Upon petition made at least 90 days after issuance of the order, the court may review and withdraw any order of denial of a driver's license if for a first such offense or finding as provided in subsection A1 or A2. For a second or subsequent such offense or finding, the order may not be reviewed and withdrawn until one year after its issuance.&lt;/p&gt;&lt;p&gt;F. If the finding as to such child involves a first violation designated under clause (vii) of subsection A, upon fulfillment of the terms and conditions prescribed by the court and after the child's driver's license has been restored, the court shall or, in the event the violation resulted in the injury or death of any person or if the finding involves a violation designated under clause (i), (ii), (v), or (vi) of subsection A, may discharge the child and dismiss the proceedings against him. Discharge and dismissal under these provisions shall be without an adjudication of guilt but a record of the proceeding shall be retained for the purpose of applying this section in subsequent proceedings. Failure of the child to fulfill such terms and conditions shall result in an adjudication of guilt. If the finding as to such child involves a violation designated under clause (iii) or (iv) of subsection A, the charge shall not be dismissed pursuant to this subsection but shall be disposed of pursuant to the provisions of this chapter or ¬ß &lt;a href='http://law.lis.virginia.gov/vacode/18.2-251/'&gt;18.2-251&lt;/a&gt;. If the finding as to such child involves a second violation under clause (v), (vi) or (vii) of subsection A, the charge shall not be dismissed pursuant to this subsection but shall be disposed of under ¬ß &lt;a href='http://law.lis.virginia.gov/vacode/16.1-278.8/'&gt;16.1-278.8&lt;/a&gt;.&lt;/p&gt;&lt;p&gt;1991, cc. 534, 696; 1992, cc. 701, 736, 830; 1993, cc. 482, 866, 972; 1994, c. &lt;a href='http://lis.virginia.gov/cgi-bin/legp604.exe?941+ful+CHAP0338'&gt;338&lt;/a&gt;; 2000, c. &lt;a href='http://lis.virginia.gov/cgi-bin/legp604.exe?001+ful+CHAP0835'&gt;835&lt;/a&gt;; 2001, cc. &lt;a href='http://lis.virginia.gov/cgi-bin/legp604.exe?011+ful+CHAP0248'&gt;248&lt;/a&gt;, &lt;a href='http://lis.virginia.gov/cgi-bin/legp604.exe?011+ful+CHAP0266'&gt;266&lt;/a&gt;; 2002, cc. &lt;a href='http://lis.virginia.gov/cgi-bin/legp604.exe?021+ful+CHAP0519'&gt;519&lt;/a&gt;, &lt;a href='http://lis.virginia.gov/cgi-bin/legp604.exe?021+ful+CHAP0755'&gt;755&lt;/a&gt;; 2003, c. &lt;a href='http://lis.virginia.gov/cgi-bin/legp604.exe?031+ful+CHAP0118'&gt;118&lt;/a&gt;; 2005, c. &lt;a href='http://lis.virginia.gov/cgi-bin/legp604.exe?051+ful+CHAP0895'&gt;895&lt;/a&gt;; 2007, c. &lt;a href='http://lis.virginia.gov/cgi-bin/legp604.exe?071+ful+CHAP0731'&gt;731&lt;/a&gt;; 2010, cc. &lt;a href='http://lis.virginia.gov/cgi-bin/legp604.exe?101+ful+CHAP0522'&gt;522&lt;/a&gt;, &lt;a href='http://lis.virginia.gov/cgi-bin/legp604.exe?101+ful+CHAP0569'&gt;569&lt;/a&gt;, &lt;a href='http://lis.virginia.gov/cgi-bin/legp604.exe?101+ful+CHAP0570'&gt;570&lt;/a&gt;; 2017, c. &lt;a href='http://lis.virginia.gov/cgi-bin/legp604.exe?171+ful+CHAP0623'&gt;623&lt;/a&gt;.&lt;/p&gt;</t>
  </si>
  <si>
    <t>¬ß 16.1-278.10</t>
  </si>
  <si>
    <t>Traffic infractions.</t>
  </si>
  <si>
    <t>&lt;p&gt;In cases involving a child who is charged with a traffic infraction, the court may impose only those penalties which are authorized to be imposed on adults for such infractions.&lt;/p&gt;&lt;p&gt;1991, c. 534.&lt;/p&gt;</t>
  </si>
  <si>
    <t>¬ß 16.1-278.11</t>
  </si>
  <si>
    <t>Mental illness and intellectual disability.</t>
  </si>
  <si>
    <t>&lt;p&gt;In cases involving a person who is involuntarily admitted because of a mental illness or is judicially certified as eligible for admission to a training center for persons with intellectual disability, disposition shall be in accordance with the provisions of Chapter 8 (¬ß &lt;a href='http://law.lis.virginia.gov/vacode/37.2-800/'&gt;37.2-800&lt;/a&gt; et seq.) of Title 37.2. A child shall not be committed pursuant to ¬ß¬ß &lt;a href='http://law.lis.virginia.gov/vacode/16.1-278.2/'&gt;16.1-278.2&lt;/a&gt; through &lt;a href='http://law.lis.virginia.gov/vacode/16.1-278.8/'&gt;16.1-278.8&lt;/a&gt; or the provisions of Title 37.2 to a maximum security unit within any state hospital where adults determined to be criminally insane reside.&lt;/p&gt;&lt;p&gt;1991, c. 534; 2005, c. &lt;a href='http://lis.virginia.gov/cgi-bin/legp604.exe?051+ful+CHAP0716'&gt;716&lt;/a&gt;; 2012, cc. &lt;a href='http://lis.virginia.gov/cgi-bin/legp604.exe?121+ful+CHAP0476'&gt;476&lt;/a&gt;, &lt;a href='http://lis.virginia.gov/cgi-bin/legp604.exe?121+ful+CHAP0507'&gt;507&lt;/a&gt;.&lt;/p&gt;</t>
  </si>
  <si>
    <t>¬ß 16.1-278.12</t>
  </si>
  <si>
    <t>When judicial consent in lieu of parental consent authorized.</t>
  </si>
  <si>
    <t>&lt;p&gt;In cases involving judicial consent to the matters set out in subsections C and D of ¬ß &lt;a href='http://law.lis.virginia.gov/vacode/16.1-241/'&gt;16.1-241&lt;/a&gt;, the juvenile court or the circuit court providing consent may also make any appropriate order to protect the health and welfare of the child.&lt;/p&gt;&lt;p&gt;1991, c. 534.&lt;/p&gt;</t>
  </si>
  <si>
    <t>¬ß 16.1-278.13</t>
  </si>
  <si>
    <t>Work permits; petitions for treatment, etc.</t>
  </si>
  <si>
    <t>&lt;p&gt;In cases involving judicial consent to apply for a work permit for a child, the juvenile court shall enter an order either granting, in whole or in part, consent to such application or withholding such consent as is appropriate to protect the health and welfare of the child.&lt;/p&gt;&lt;p&gt;In cases involving petitions filed by or on behalf of a child or such child's parent to obtain treatment, rehabilitation or other services required by law to be provided for such persons, the juvenile court or the circuit court may enter an order in accordance with ¬ß &lt;a href='http://law.lis.virginia.gov/vacode/16.1-278/'&gt;16.1-278&lt;/a&gt;.&lt;/p&gt;&lt;p&gt;1991, cc. 511, 534.&lt;/p&gt;</t>
  </si>
  <si>
    <t>¬ß 16.1-278.14</t>
  </si>
  <si>
    <t>Criminal jurisdiction; protective orders; family offenses.</t>
  </si>
  <si>
    <t>&lt;p&gt;In cases involving the violation of any law, regulation or ordinance for the education, protection or care of children or involving offenses committed by one family or household member against another, the juvenile court or the circuit court may impose a penalty prescribed by applicable sections of the Code and may impose conditions and limitations upon the defendant to protect the health or safety of family or household members, including, but not limited to, a protective order as provided in ¬ß &lt;a href='http://law.lis.virginia.gov/vacode/16.1-279.1/'&gt;16.1-279.1&lt;/a&gt;, treatment and counseling for the defendant and payment by the defendant for crisis shelter care for the complaining family or household member.&lt;/p&gt;&lt;p&gt;1991, c. 534; 1992, c. 742; 1996, c. &lt;a href='http://lis.virginia.gov/cgi-bin/legp604.exe?961+ful+CHAP0866'&gt;866&lt;/a&gt;.&lt;/p&gt;</t>
  </si>
  <si>
    <t>¬ß 16.1-278.15</t>
  </si>
  <si>
    <t>Custody or visitation, child or spousal support generally.</t>
  </si>
  <si>
    <t>&lt;p&gt;A. In cases involving the custody, visitation or support of a child pursuant to subdivision A 3 of ¬ß &lt;a href='http://law.lis.virginia.gov/vacode/16.1-241/'&gt;16.1-241&lt;/a&gt;, the court may make any order of disposition to protect the welfare of the child and family as may be made by the circuit court. The parties to any petition where a child whose custody, visitation, or support is contested shall show proof that they have attended within the 12 months prior to their court appearance or that they shall attend within 45 days thereafter an educational seminar or other like program conducted by a qualified person or organization approved by the court. The court may require the parties to attend such seminar or program in uncontested cases only if the court finds good cause. The seminar or other program shall be a minimum of four hours in length and shall address the effects of separation or divorce on children, parenting responsibilities, options for conflict resolution and financial responsibilities. Once a party has completed one educational seminar or other like program, the required completion of additional programs shall be at the court's discretion. Parties under this section shall include natural or adoptive parents of the child, or any person with a legitimate interest as defined in ¬ß &lt;a href='http://law.lis.virginia.gov/vacode/20-124.1/'&gt;20-124.1&lt;/a&gt;. The fee charged a party for participation in such program shall be based on the party's ability to pay; however, no fee in excess of $50 may be charged. Whenever possible, before participating in mediation or alternative dispute resolution to address custody, visitation or support, each party shall have attended the educational seminar or other like program. The court may grant an exemption from attendance of such program for good cause shown or if there is no program reasonably available. Other than statements or admissions by a party admitting criminal activity or child abuse or neglect, no statement or admission by a party in such seminar or program shall be admissible into evidence in any subsequent proceeding. If support is ordered for a child, the order shall also provide that support will continue to be paid for a child over the age of 18 who is (i) a full-time high school student, (ii) not self-supporting, and (iii) living in the home of the parent seeking or receiving child support, until the child reaches the age of 19 or graduates from high school, whichever occurs first. The court may also order that support be paid or continue to be paid for any child over the age of 18 who is (a) severely and permanently mentally or physically disabled, and such disability existed prior to the child reaching the age of 18 or the age of 19 if the child met the requirements of clauses (i), (ii), and (iii); (b) unable to live independently and support himself; and (c) residing in the home of the parent seeking or receiving child support. Upon request of either party, the court may also order that support payments be made to a special needs trust or an ABLE savings trust account as defined in ¬ß &lt;a href='http://law.lis.virginia.gov/vacode/23.1-700/'&gt;23.1-700&lt;/a&gt;.&lt;/p&gt;&lt;p&gt;B. In any case involving the custody or visitation of a child, the court may award custody upon petition to any party with a legitimate interest therein, including, but not limited to, grandparents, stepparents, former stepparents, blood relatives and family members. The term "legitimate interest" shall be broadly construed to accommodate the best interest of the child. The authority of the juvenile court to consider a petition involving the custody of a child shall not be proscribed or limited where the custody of the child has previously been awarded to a local board of social services.&lt;/p&gt;&lt;p&gt;C. In any determination of support obligation under this section, the support obligation as it becomes due and unpaid creates a judgment by operation of law. Such judgment becomes a lien against real estate only when docketed in the county or city where such real estate is located. Nothing herein shall be construed to alter or amend the process of attachment of any lien on personal property.&lt;/p&gt;&lt;p&gt;D. Orders entered prior to July 1, 2008, shall not be deemed void or voidable solely because the petition or motion that resulted in the order was completed, signed and filed by a nonattorney employee of the Department of Social Services.&lt;/p&gt;&lt;p&gt;E. In cases involving charges for desertion, abandonment or failure to provide support by any person in violation of law, disposition shall be made in accordance with Chapter 5 (¬ß &lt;a href='http://law.lis.virginia.gov/vacode/20-61/'&gt;20-61&lt;/a&gt; et seq.) of Title 20.&lt;/p&gt;&lt;p&gt;F. In cases involving a spouse who seeks spousal support after having separated from his spouse, the court may enter any appropriate order to protect the welfare of the spouse seeking support.&lt;/p&gt;&lt;p&gt;G. In any case or proceeding involving the custody or visitation of a child, the court shall consider the best interest of the child, including the considerations for determining custody and visitation set forth in Chapter 6.1 (¬ß &lt;a href='http://law.lis.virginia.gov/vacode/20-124.1/'&gt;20-124.1&lt;/a&gt; et seq.) of Title 20.&lt;/p&gt;&lt;p&gt;G1. In any case or proceeding involving the custody or visitation of a child, as to a parent, the court may, in its discretion, use the phrase "parenting time" to be synonymous with the term "visitation."&lt;/p&gt;&lt;p&gt;H. In any proceeding before the court for custody or visitation of a child, the court may order a custody or a psychological evaluation of any parent, guardian, legal custodian or person standing in loco parentis to the child, if the court finds such evaluation would assist it in its determination. The court may enter such orders as it deems appropriate for the payment of the costs of the evaluation by the parties.&lt;/p&gt;&lt;p&gt;I. When deemed appropriate by the court in any custody or visitation matter, the court may order drug testing of any parent, guardian, legal custodian or person standing in loco parentis to the child. The court may enter such orders as it deems appropriate for the payment of the costs of the testing by the parties.&lt;/p&gt;&lt;p&gt;J. In any custody or visitation case or proceeding wherein an order prohibiting a party from picking the child up from school is entered pursuant to this section, the court shall order a party to such case or proceeding to provide a copy of such custody or visitation order to the school at which the child is enrolled within three business days of such party's receipt of such custody or visitation order.&lt;/p&gt;&lt;p&gt;If a custody determination affects the school enrollment of the child subject to such custody order and prohibits a party from picking the child up from school, the court shall order a party to provide a copy of such custody order to the school at which the child will be enrolled within three business days of such party's receipt of such order. Such order directing a party to provide a copy of such custody or visitation order shall further require such party, upon any subsequent change in the child's school enrollment, to provide a copy of such custody or visitation order to the new school at which the child is subsequently enrolled within three business days of such enrollment.&lt;/p&gt;&lt;p&gt;If the court determines that a party is unable to deliver the custody or visitation order to the school, such party shall provide the court with the name of the principal and address of the school, and the court shall cause the order to be mailed by first class mail to such school principal.&lt;/p&gt;&lt;p&gt;Nothing in this section shall be construed to require any school staff to interpret or enforce the terms of such custody or visitation order.&lt;/p&gt;&lt;p&gt;1991, c. 534; 1992, cc. 585, 716, 742; 1994, c. &lt;a href='http://lis.virginia.gov/cgi-bin/legp604.exe?941+ful+CHAP0769'&gt;769&lt;/a&gt;; 1996, cc. &lt;a href='http://lis.virginia.gov/cgi-bin/legp604.exe?961+ful+CHAP0767'&gt;767&lt;/a&gt;, &lt;a href='http://lis.virginia.gov/cgi-bin/legp604.exe?961+ful+CHAP0879'&gt;879&lt;/a&gt;, &lt;a href='http://lis.virginia.gov/cgi-bin/legp604.exe?961+ful+CHAP0884'&gt;884&lt;/a&gt;; 2000, c. &lt;a href='http://lis.virginia.gov/cgi-bin/legp604.exe?001+ful+CHAP0586'&gt;586&lt;/a&gt;; 2002, c. &lt;a href='http://lis.virginia.gov/cgi-bin/legp604.exe?021+ful+CHAP0300'&gt;300&lt;/a&gt;; 2003, cc. &lt;a href='http://lis.virginia.gov/cgi-bin/legp604.exe?031+ful+CHAP0031'&gt;31&lt;/a&gt;, &lt;a href='http://lis.virginia.gov/cgi-bin/legp604.exe?031+ful+CHAP0045'&gt;45&lt;/a&gt;; 2004, c. &lt;a href='http://lis.virginia.gov/cgi-bin/legp604.exe?041+ful+CHAP0732'&gt;732&lt;/a&gt;; 2008, cc. &lt;a href='http://lis.virginia.gov/cgi-bin/legp604.exe?081+ful+CHAP0136'&gt;136&lt;/a&gt;, &lt;a href='http://lis.virginia.gov/cgi-bin/legp604.exe?081+ful+CHAP0845'&gt;845&lt;/a&gt;; 2015, cc. &lt;a href='http://lis.virginia.gov/cgi-bin/legp604.exe?151+ful+CHAP0653'&gt;653&lt;/a&gt;, &lt;a href='http://lis.virginia.gov/cgi-bin/legp604.exe?151+ful+CHAP0654'&gt;654&lt;/a&gt;; 2017, cc. &lt;a href='http://lis.virginia.gov/cgi-bin/legp604.exe?171+ful+CHAP0046'&gt;46&lt;/a&gt;, &lt;a href='http://lis.virginia.gov/cgi-bin/legp604.exe?171+ful+CHAP0095'&gt;95&lt;/a&gt;, &lt;a href='http://lis.virginia.gov/cgi-bin/legp604.exe?171+ful+CHAP0509'&gt;509&lt;/a&gt;.&lt;/p&gt;</t>
  </si>
  <si>
    <t>¬ß 16.1-278.16</t>
  </si>
  <si>
    <t>Failure to comply with support obligation; payroll deduction; commitment.</t>
  </si>
  <si>
    <t>&lt;p&gt;In cases involving (i) the custody, visitation or support of a child arising under subdivision A 3 of ¬ß &lt;a href='http://law.lis.virginia.gov/vacode/16.1-241/'&gt;16.1-241&lt;/a&gt;, (ii) spousal support arising under subsection L of ¬ß &lt;a href='http://law.lis.virginia.gov/vacode/16.1-241/'&gt;16.1-241&lt;/a&gt;, (iii) support, maintenance, care, and custody of a child or support and maintenance of a spouse transferred to the juvenile and domestic relations district court pursuant to ¬ß &lt;a href='http://law.lis.virginia.gov/vacode/20-79/'&gt;20-79&lt;/a&gt;, or (iv) motions to enforce administrative support orders entered pursuant to Chapter 19 (¬ß &lt;a href='http://law.lis.virginia.gov/vacode/63.2-1900/'&gt;63.2-1900&lt;/a&gt; et seq.) of Title 63.2, when the court finds that the respondent (i) has failed to perform or comply with a court order concerning the custody and visitation of a child or a court or administrative order concerning the support and maintenance of a child or a court order concerning the support and maintenance of a spouse or (ii) under existing circumstances, is under a duty to render support or additional support to a child or pay the support and maintenance of a spouse, the court may order a payroll deduction as provided in ¬ß &lt;a href='http://law.lis.virginia.gov/vacode/20-79.1/'&gt;20-79.1&lt;/a&gt;, or the giving of a recognizance as provided in ¬ß &lt;a href='http://law.lis.virginia.gov/vacode/20-114/'&gt;20-114&lt;/a&gt;. If the court finds that the respondent has failed to perform or comply with such order, and personal or substitute service has been obtained, the court may issue a civil show cause summons or a capias pursuant to this section. The court also may order the commitment of the person as provided in ¬ß &lt;a href='http://law.lis.virginia.gov/vacode/20-115/'&gt;20-115&lt;/a&gt; or the court may, in its discretion, impose a sentence of up to 12 months in jail, notwithstanding the provisions of ¬ß¬ß &lt;a href='http://law.lis.virginia.gov/vacode/16.1-69.24/'&gt;16.1-69.24&lt;/a&gt; and &lt;a href='http://law.lis.virginia.gov/vacode/18.2-458/'&gt;18.2-458&lt;/a&gt;, relating to punishment for contempt. If the court finds that an employer, who is under a payroll deduction order pursuant to ¬ß &lt;a href='http://law.lis.virginia.gov/vacode/20-79.1/'&gt;20-79.1&lt;/a&gt;, has failed to comply with such order after being given a reasonable opportunity to show cause why he failed to comply with such order, then the court may proceed to impose sanctions on the employer pursuant to subdivision A 9 of ¬ß &lt;a href='http://law.lis.virginia.gov/vacode/20-79.3/'&gt;20-79.3&lt;/a&gt;.&lt;/p&gt;&lt;p&gt;1991, c. 534; 2003, cc. &lt;a href='http://lis.virginia.gov/cgi-bin/legp604.exe?031+ful+CHAP0929'&gt;929&lt;/a&gt;, &lt;a href='http://lis.virginia.gov/cgi-bin/legp604.exe?031+ful+CHAP0942'&gt;942&lt;/a&gt;; 2004, c. &lt;a href='http://lis.virginia.gov/cgi-bin/legp604.exe?041+ful+CHAP0219'&gt;219&lt;/a&gt;.&lt;/p&gt;</t>
  </si>
  <si>
    <t>¬ß 16.1-278.17</t>
  </si>
  <si>
    <t>Pendente lite support.</t>
  </si>
  <si>
    <t>&lt;p&gt;In cases involving (i) the custody, visitation or support of a child arising under subdivision A 3 of ¬ß &lt;a href='http://law.lis.virginia.gov/vacode/16.1-241/'&gt;16.1-241&lt;/a&gt;, (ii) spousal support arising under subsection L of ¬ß &lt;a href='http://law.lis.virginia.gov/vacode/16.1-241/'&gt;16.1-241&lt;/a&gt;, or (iii) support, maintenance, care, and custody of a child or support and maintenance of a spouse transferred to the juvenile and domestic relations district court pursuant to ¬ß &lt;a href='http://law.lis.virginia.gov/vacode/20-79/'&gt;20-79&lt;/a&gt;, the court may enter support orders in pendente lite proceedings, provided such proceedings are not ex parte.&lt;/p&gt;&lt;p&gt;1991, c. 534.&lt;/p&gt;</t>
  </si>
  <si>
    <t>¬ß 16.1-278.17:1</t>
  </si>
  <si>
    <t>Formula for determination of pendente lite spousal support.</t>
  </si>
  <si>
    <t>&lt;p&gt;A. There shall be a presumption in any judicial proceeding for pendente lite spousal support and maintenance under this title that the amount of the award that would result from the application of the formula set forth in this section is the correct amount of spousal support to be awarded. The court may deviate from the presumptive amount as provided in subsection D.&lt;/p&gt;&lt;p&gt;B. If the court is determining both an award of pendente lite spousal support and maintenance and an award of child support, the court shall first make a determination of the amount of the award of pendente lite spousal support, if any, owed by one party to the other under this section.&lt;/p&gt;&lt;p&gt;C. If the parties have minor children in common, the presumptive amount of an award of pendente lite spousal support and maintenance shall be the difference between 28% of the payor spouse's monthly gross income and 58% of the payee spouse's monthly gross income. If the parties have no minor children in common, the presumptive amount of the award shall be the difference between 30% of the payor spouse's monthly gross income and 50% of the payee spouse's monthly gross income. For the purposes of this section, monthly gross income shall have the same meaning as it does in section ¬ß &lt;a href='http://law.lis.virginia.gov/vacode/20-108.2/'&gt;20-108.2&lt;/a&gt;, as amended.&lt;/p&gt;&lt;p&gt;D. The court may deviate from the presumptive amount for good cause shown, including any relevant evidence relating to the parties' current financial circumstances that indicates the presumptive amount is inappropriate.&lt;/p&gt;&lt;p&gt;E. The formula set forth in this section shall only apply to cases where the parties' combined monthly gross income does not exceed $10,000.&lt;/p&gt;&lt;p&gt;2007, c. &lt;a href='http://lis.virginia.gov/cgi-bin/legp604.exe?071+ful+CHAP0909'&gt;909&lt;/a&gt;.&lt;/p&gt;</t>
  </si>
  <si>
    <t>¬ß 16.1-278.18</t>
  </si>
  <si>
    <t>Money judgments.</t>
  </si>
  <si>
    <t>&lt;p&gt;A. Each juvenile and domestic relations district court may enter judgment for money in any amount for arrears of support and maintenance of any person in cases in which (i) the court has previously acquired personal jurisdiction over all necessary parties or a proceeding in which such jurisdiction has been obtained has been referred or transferred to the court by a circuit court or another juvenile and domestic relations district court and (ii) payment of such money has been previously ordered by the court, a circuit court, or another juvenile and domestic relations district court. Such judgment shall include reasonable attorneys' fees in cases where the total arrearage for support and maintenance, excluding interest, is equal to or greater than three months of support and maintenance. However, no judgment shall be entered unless the motion of a party, a probation officer, a local director of social services, or the court's own motion is duly served on the person against whom judgment is sought, in accordance with the applicable provisions of law relating to notice when proceedings are reopened. The motion shall contain a caption stating the name of the court, the title of the action, the names of all parties and the address of the party against whom judgment is sought, the amount of arrearage for which judgment is sought, and the date and time when such judgment will be sought. No support order may be retroactively modified. It may, however, be modified with respect to any period during which there is a pending petition for modification in any court, but only from the date that notice of such petition has been given to the responding party.&lt;/p&gt;&lt;p&gt;B. The judge or clerk of the court shall, upon written request of the obligee under a judgment entered pursuant to this section, certify and deliver an abstract of that judgment to the obligee or Department of Social Services, who may deliver the abstract to the clerk of the circuit court having jurisdiction over appeals from juvenile and domestic relations district court. The clerk shall issue executions of the judgment.&lt;/p&gt;&lt;p&gt;C. If the judgment amount does not exceed the jurisdictional limits of subdivision (1) of ¬ß &lt;a href='http://law.lis.virginia.gov/vacode/16.1-77/'&gt;16.1-77&lt;/a&gt;, exclusive of interest and any attorneys' fees, an abstract of any such judgment entered pursuant to this section may be delivered to the clerk of the general district court of the same judicial district. The clerk shall issue executions upon the judgment.&lt;/p&gt;&lt;p&gt;D. Arrearages accumulated prior to July 1, 1976, shall also be subject to the provisions of this section.&lt;/p&gt;&lt;p&gt;1991, c. 534; 2002, c. &lt;a href='http://lis.virginia.gov/cgi-bin/legp604.exe?021+ful+CHAP0747'&gt;747&lt;/a&gt;; 2004, c. &lt;a href='http://lis.virginia.gov/cgi-bin/legp604.exe?041+ful+CHAP0204'&gt;204&lt;/a&gt;; 2005, c. &lt;a href='http://lis.virginia.gov/cgi-bin/legp604.exe?051+ful+CHAP0880'&gt;880&lt;/a&gt;.&lt;/p&gt;</t>
  </si>
  <si>
    <t>¬ß 16.1-278.19</t>
  </si>
  <si>
    <t>Attorneys' fees.</t>
  </si>
  <si>
    <t>&lt;p&gt;In any matter properly before the court, the court may award attorneys' fees and costs on behalf of any party as the court deems appropriate based on the relative financial ability of the parties.&lt;/p&gt;&lt;p&gt;1991, c. 534.&lt;/p&gt;</t>
  </si>
  <si>
    <t>¬ß 16.1-279</t>
  </si>
  <si>
    <t>&lt;p&gt;Repealed by Acts 1991, c. 534.&lt;/p&gt;</t>
  </si>
  <si>
    <t>¬ß 16.1-279.1</t>
  </si>
  <si>
    <t>Protective order in cases of family abuse.</t>
  </si>
  <si>
    <t>&lt;p&gt;A. In cases of family abuse, including any case involving an incarcerated or recently incarcerated respondent against whom a preliminary protective order has been issued pursuant to ¬ß &lt;a href='/vacode/16.1-253.1/'&gt;16.1-253.1&lt;/a&gt;, the court may issue a protective order to protect the health and safety of the petitioner and family or household members of the petitioner. A protective order issued under this section may include any one or more of the following conditions to be imposed on the respondent:&lt;/p&gt;&lt;p&gt;1. Prohibiting acts of family abuse or criminal offenses that result in injury to person or property;&lt;/p&gt;&lt;p&gt;2. Prohibiting such contacts by the respondent with the petitioner or family or household members of the petitioner as the court deems necessary for the health or safety of such persons;&lt;/p&gt;&lt;p&gt;3. Granting the petitioner possession of the residence occupied by the parties to the exclusion of the respondent; however, no such grant of possession shall affect title to any real or personal property;&lt;/p&gt;&lt;p&gt;4. Enjoining the respondent from terminating any necessary utility service to the residence to which the petitioner was granted possession pursuant to subdivision 3 or, where appropriate, ordering the respondent to restore utility services to that residence;&lt;/p&gt;&lt;p&gt;5. Granting the petitioner and, where appropriate, any other family or household member of the petitioner, exclusive use and possession of a cellular telephone number or electronic device. The court may enjoin the respondent from terminating a cellular telephone number or electronic device before the expiration of the contract term with a third-party provider. The court may enjoin the respondent from using a cellular telephone or other electronic device to locate the petitioner;&lt;/p&gt;&lt;p&gt;6. Granting the petitioner temporary possession or use of a motor vehicle owned by the petitioner alone or jointly owned by the parties to the exclusion of the respondent and enjoining the respondent from terminating any insurance, registration, or taxes on the motor vehicle and directing the respondent to maintain the insurance, registration, and taxes, as appropriate; however, no such grant of possession or use shall affect title to the vehicle;&lt;/p&gt;&lt;p&gt;7. Requiring that the respondent provide suitable alternative housing for the petitioner and, if appropriate, any other family or household member and where appropriate, requiring the respondent to pay deposits to connect or restore necessary utility services in the alternative housing provided;&lt;/p&gt;&lt;p&gt;8. Ordering the respondent to participate in treatment, counseling or other programs as the court deems appropriate;&lt;/p&gt;&lt;p&gt;9. Granting the petitioner the possession of any companion animal as defined in ¬ß &lt;a href='/vacode/3.2-6500/'&gt;3.2-6500&lt;/a&gt; if such petitioner meets the definition of owner in ¬ß &lt;a href='/vacode/3.2-6500/'&gt;3.2-6500&lt;/a&gt;; and&lt;/p&gt;&lt;p&gt;10. Any other relief necessary for the protection of the petitioner and family or household members of the petitioner, including a provision for temporary custody or visitation of a minor child.&lt;/p&gt;&lt;p&gt;A1. If a protective order is issued pursuant to subsection A, the court may also issue a temporary child support order for the support of any children of the petitioner whom the respondent has a legal obligation to support. Such order shall terminate upon the determination of support pursuant to ¬ß &lt;a href='/vacode/20-108.1/'&gt;20-108.1&lt;/a&gt;.&lt;/p&gt;&lt;p&gt;B. The protective order may be issued for a specified period of time up to a maximum of two years. The protective order shall expire at 11:59 p.m. on the last day specified or at 11:59 p.m. on the last day of the two-year period if no date is specified. Prior to the expiration of the protective order, a petitioner may file a written motion requesting a hearing to extend the order. Proceedings to extend a protective order shall be given precedence on the docket of the court. If the petitioner was a family or household member of the respondent at the time the initial protective order was issued, the court may extend the protective order for a period not longer than two years to protect the health and safety of the petitioner or persons who are family or household members of the petitioner at the time the request for an extension is made. The extension of the protective order shall expire at 11:59 p.m. on the last day specified or at 11:59 p.m. on the last day of the two-year period if no date is specified. Nothing herein shall limit the number of extensions that may be requested or issued.&lt;/p&gt;&lt;p&gt;C. A copy of the protective order shall be served on the respondent and provided to the petitioner as soon as possible. The court, including a circuit court if the circuit court issued the order, shall forthwith, but in all cases no later than the end of the business day on which the order was issued, enter and transfer electronically to the Virginia Criminal Information Network the respondent's identifying information and the name, date of birth, sex, and race of each protected person provided to the court and shall forthwith forward the attested copy of the protective order containing any such identifying information to the primary law-enforcement agency responsible for service and entry of protective orders.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established and maintained by the Department pursuant to Chapter 2 (¬ß &lt;a href='/vacode/52-12/'&gt;52-12&lt;/a&gt; et seq.) of Title 52 and the order shall be served forthwith upon the respondent and due return made to the court. Upon service, the agency making service shall enter the date and time of service and other appropriate information required by the Department of State Police into the Virginia Criminal Information Network and make due return to the court. If the order is later dissolved or modified, a copy of the dissolution or modification order shall also be attested, forwarded forthwith to the primary law-enforcement agency responsible for service and entry of protective orders, and upon receipt of the order by the primary law-enforcement agency, the agency shall forthwith verify and enter any modification as necessary to the identifying information and other appropriate information required by the Department of State Police into the Virginia Criminal Information Network as described above and the order shall be served forthwith and due return made to the court.&lt;/p&gt;&lt;p&gt;D. Except as otherwise provided in ¬ß &lt;a href='/vacode/16.1-253.2/'&gt;16.1-253.2&lt;/a&gt;, a violation of a protective order issued under this section shall constitute contempt of court.&lt;/p&gt;&lt;p&gt;E. The court may assess costs and attorneys' fees against either party regardless of whether an order of protection has been issued as a result of a full hearing.&lt;/p&gt;&lt;p&gt;F. Any judgment, order or decree, whether permanent or temporary, issued by a court of appropriate jurisdiction in another state, the United States or any of its territories, possessions or Commonwealths, the District of Columbia or by any tribal court of appropriate jurisdiction for the purpose of preventing violent or threatening acts or harassment against or contact or communication with or physical proximity to another person, including any of the conditions specified in subsection A, shall be accorded full faith and credit and enforced in the Commonwealth as if it were an order of the Commonwealth, provided reasonable notice and opportunity to be heard were given by the issuing jurisdiction to the person against whom the order is sought to be enforced sufficient to protect such person's due process rights and consistent with federal law. A person entitled to protection under such a foreign order may file the order in any juvenile and domestic relations district court by filing with the court an attested or exemplified copy of the order. Upon such a filing, the clerk shall forthwith forward an attested copy of the order to the primary law-enforcement agency responsible for service and entry of protective orders which shall, upon receipt, enter the name of the person subject to the order and other appropriate information required by the Department of State Police into the Virginia Criminal Information Network established and maintained by the Department pursuant to Chapter 2 (¬ß &lt;a href='/vacode/52-12/'&gt;52-12&lt;/a&gt; et seq.) of Title 52. Where practical, the court may transfer information electronically to the Virginia Criminal Information Network.&lt;/p&gt;&lt;p&gt;Upon inquiry by any law-enforcement agency of the Commonwealth, the clerk shall make a copy available of any foreign order filed with that court. A law-enforcement officer may, in the performance of his duties, rely upon a copy of a foreign protective order or other suitable evidence which has been provided to him by any source and may also rely upon the statement of any person protected by the order that the order remains in effect.&lt;/p&gt;&lt;p&gt;G. Either party may at any time file a written motion with the court requesting a hearing to dissolve or modify the order. Proceedings to dissolve or modify a protective order shall be given precedence on the docket of the court.&lt;/p&gt;&lt;p&gt;H. As used in this section:&lt;/p&gt;&lt;p&gt;"Copy" includes a facsimile copy; and&lt;/p&gt;&lt;p&gt;"Protective order" includes an initial, modified or extended protective order.&lt;/p&gt;&lt;p&gt;I. Neither a law-enforcement agency, the attorney for the Commonwealth, a court nor the clerk's office, nor any employee of them, may disclose, except among themselves, the residential address, telephone number, or place of employment of the person protected by the order or that of the family of such person, except to the extent that disclosure is (i) required by law or the Rules of the Supreme Court, (ii) necessary for law-enforcement purposes, or (iii) permitted by the court for good cause.&lt;/p&gt;&lt;p&gt;J. No fee shall be charged for filing or serving any petition or order pursuant to this section.&lt;/p&gt;&lt;p&gt;K. Upon issuance of a protective order, the clerk of the court shall make available to the petitioner information that is published by the Department of Criminal Justice Services for victims of domestic violence or for petitioners in protective order cases.&lt;/p&gt;&lt;p&gt;1984, c. 631; 1987, c. 497; 1992, c. 886; 1994, cc. &lt;a href='http://lis.virginia.gov/cgi-bin/legp604.exe?941+ful+CHAP0360'&gt;360&lt;/a&gt;, &lt;a href='http://lis.virginia.gov/cgi-bin/legp604.exe?941+ful+CHAP0521'&gt;521&lt;/a&gt;, &lt;a href='http://lis.virginia.gov/cgi-bin/legp604.exe?941+ful+CHAP0739'&gt;739&lt;/a&gt;, &lt;a href='http://lis.virginia.gov/cgi-bin/legp604.exe?941+ful+CHAP0907'&gt;907&lt;/a&gt;; 1996, cc. &lt;a href='http://lis.virginia.gov/cgi-bin/legp604.exe?961+ful+CHAP0866'&gt;866&lt;/a&gt;, &lt;a href='http://lis.virginia.gov/cgi-bin/legp604.exe?961+ful+CHAP0900'&gt;900&lt;/a&gt;, &lt;a href='http://lis.virginia.gov/cgi-bin/legp604.exe?961+ful+CHAP0945'&gt;945&lt;/a&gt;; 1997, c. &lt;a href='http://lis.virginia.gov/cgi-bin/legp604.exe?971+ful+CHAP0603'&gt;603&lt;/a&gt;; 1998, c. &lt;a href='http://lis.virginia.gov/cgi-bin/legp604.exe?981+ful+CHAP0684'&gt;684&lt;/a&gt;; 2000, cc. &lt;a href='http://lis.virginia.gov/cgi-bin/legp604.exe?001+ful+CHAP0034'&gt;34&lt;/a&gt;, &lt;a href='http://lis.virginia.gov/cgi-bin/legp604.exe?001+ful+CHAP0654'&gt;654&lt;/a&gt;; 2002, cc. &lt;a href='http://lis.virginia.gov/cgi-bin/legp604.exe?021+ful+CHAP0508'&gt;508&lt;/a&gt;, &lt;a href='http://lis.virginia.gov/cgi-bin/legp604.exe?021+ful+CHAP0810'&gt;810&lt;/a&gt;, &lt;a href='http://lis.virginia.gov/cgi-bin/legp604.exe?021+ful+CHAP0818'&gt;818&lt;/a&gt;; 2004, cc. &lt;a href='http://lis.virginia.gov/cgi-bin/legp604.exe?041+ful+CHAP0972'&gt;972&lt;/a&gt;, &lt;a href='http://lis.virginia.gov/cgi-bin/legp604.exe?041+ful+CHAP0980'&gt;980&lt;/a&gt;; 2006, c. &lt;a href='http://lis.virginia.gov/cgi-bin/legp604.exe?061+ful+CHAP0308'&gt;308&lt;/a&gt;; 2008, cc. &lt;a href='http://lis.virginia.gov/cgi-bin/legp604.exe?081+ful+CHAP0073'&gt;73&lt;/a&gt;, &lt;a href='http://lis.virginia.gov/cgi-bin/legp604.exe?081+ful+CHAP0246'&gt;246&lt;/a&gt;; 2009, cc. &lt;a href='http://lis.virginia.gov/cgi-bin/legp604.exe?091+ful+CHAP0343'&gt;343&lt;/a&gt;, &lt;a href='http://lis.virginia.gov/cgi-bin/legp604.exe?091+ful+CHAP0732'&gt;732&lt;/a&gt;; 2010, cc. &lt;a href='http://lis.virginia.gov/cgi-bin/legp604.exe?101+ful+CHAP0425'&gt;425&lt;/a&gt;, &lt;a href='http://lis.virginia.gov/cgi-bin/legp604.exe?101+ful+CHAP0468'&gt;468&lt;/a&gt;; 2011, cc. &lt;a href='http://lis.virginia.gov/cgi-bin/legp604.exe?111+ful+CHAP0445'&gt;445&lt;/a&gt;, &lt;a href='http://lis.virginia.gov/cgi-bin/legp604.exe?111+ful+CHAP0480'&gt;480&lt;/a&gt;; 2012, cc. &lt;a href='http://lis.virginia.gov/cgi-bin/legp604.exe?121+ful+CHAP0152'&gt;152&lt;/a&gt;, &lt;a href='http://lis.virginia.gov/cgi-bin/legp604.exe?121+ful+CHAP0261'&gt;261&lt;/a&gt;; 2014, cc. &lt;a href='http://lis.virginia.gov/cgi-bin/legp604.exe?141+ful+CHAP0318'&gt;318&lt;/a&gt;, &lt;a href='http://lis.virginia.gov/cgi-bin/legp604.exe?141+ful+CHAP0346'&gt;346&lt;/a&gt;, &lt;a href='http://lis.virginia.gov/cgi-bin/legp604.exe?141+ful+CHAP0613'&gt;613&lt;/a&gt;; 2016, c. &lt;a href='http://lis.virginia.gov/cgi-bin/legp604.exe?161+ful+CHAP0102'&gt;102&lt;/a&gt;; 2018, cc. &lt;a href='http://lis.virginia.gov/cgi-bin/legp604.exe?181+ful+CHAP0038'&gt;38&lt;/a&gt;, &lt;a href='http://lis.virginia.gov/cgi-bin/legp604.exe?181+ful+CHAP0652'&gt;652&lt;/a&gt;.&lt;/p&gt;</t>
  </si>
  <si>
    <t>¬ß 16.1-280</t>
  </si>
  <si>
    <t>Commitment of juveniles with mental illness or intellectual disability.</t>
  </si>
  <si>
    <t>&lt;p&gt;When any juvenile court has found a juvenile to be in need of services or delinquent pursuant to the provisions of this law and reasonably believes such juvenile has mental illness or intellectual disability, the court may commit him to an appropriate hospital or order mandatory outpatient treatment in accordance with the provisions of Article 16 (¬ß &lt;a href='http://law.lis.virginia.gov/vacode/16.1-335/'&gt;16.1-335&lt;/a&gt; et seq.) or admit him to a training center in accordance with the provisions of ¬ß &lt;a href='http://law.lis.virginia.gov/vacode/37.2-806/'&gt;37.2-806&lt;/a&gt; for observation as to his mental condition. No juvenile shall be committed pursuant to this section or Article 16 (¬ß &lt;a href='http://law.lis.virginia.gov/vacode/16.1-335/'&gt;16.1-335&lt;/a&gt; et seq.) to a maximum security unit within any state hospital where adults determined to be criminally insane reside. However, the Commissioner of Behavioral Health and Developmental Services may place a juvenile who has been certified to the circuit court for trial as an adult pursuant to ¬ß &lt;a href='http://law.lis.virginia.gov/vacode/16.1-269.6/'&gt;16.1-269.6&lt;/a&gt; or &lt;a href='http://law.lis.virginia.gov/vacode/16.1-270/'&gt;16.1-270&lt;/a&gt; or who has been convicted as an adult of a felony in the circuit court in a unit appropriate for the care and treatment of persons under a criminal charge when, in his discretion, such placement is necessary to protect the security or safety of other patients, staff, or the public. The Commissioner shall notify the committing court of any placement in such unit. The committing court shall review the placement at 30-day intervals.&lt;/p&gt;&lt;p&gt;Code 1950, ¬ß 16.1-178.2; 1960, c. 103; 1974, cc. 44, 45; 1977, c. 559; 1978, c. 739; 1981, c. 487; 1988, c. 826; 1990, c. 975; 1994, cc. &lt;a href='http://lis.virginia.gov/cgi-bin/legp604.exe?941+ful+CHAP0859'&gt;859&lt;/a&gt;, &lt;a href='http://lis.virginia.gov/cgi-bin/legp604.exe?941+ful+CHAP0949'&gt;949&lt;/a&gt;; 2009, cc.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2012, cc. &lt;a href='http://lis.virginia.gov/cgi-bin/legp604.exe?121+ful+CHAP0476'&gt;476&lt;/a&gt;, &lt;a href='http://lis.virginia.gov/cgi-bin/legp604.exe?121+ful+CHAP0507'&gt;507&lt;/a&gt;.&lt;/p&gt;</t>
  </si>
  <si>
    <t>¬ß 16.1-281</t>
  </si>
  <si>
    <t>Foster care plan.</t>
  </si>
  <si>
    <t>&lt;p&gt;A. In any case in which (i) a local board of social services places a child through an agreement with the parents or guardians where legal custody remains with the parents or guardian, or (ii) legal custody of a child is given to a local board of social services or a child welfare agency, the local department of social services or child welfare agency shall prepare a foster care plan for such child, as described hereinafter. The individual family service plan developed by the family assessment and planning team pursuant to ¬ß &lt;a href='http://law.lis.virginia.gov/vacode/2.2-5208/'&gt;2.2-5208&lt;/a&gt; may be accepted by the court as the foster care plan if it meets the requirements of this section.&lt;/p&gt;&lt;p&gt;The representatives of such department or agency shall involve the child's parent(s) in the development of the plan, except when parental rights have been terminated or the local department of social services or child welfare agency has made diligent efforts to locate the parent(s) and such parent(s) cannot be located, and any other person or persons standing in loco parentis at the time the board or child welfare agency obtained custody or the board placed the child. The representatives of such department or agency shall involve a child who is 14 years of age or older in the development of the plan and, at the option of such child, up to two members of the case planning team who are chosen by the child and who are not a foster parent of, or caseworker for, the child. A child under 14 years of age may be involved in the development of the plan if such involvement is consistent with the best interests of the child. In cases where either the parent(s) or child is not involved in the development of the plan, the department or agency shall include in the plan a full description of the reasons therefor.&lt;/p&gt;&lt;p&gt;The department or child welfare agency shall file the plan with the juvenile and domestic relations district court within 45 days following the transfer of custody or the board's placement of the child unless the court, for good cause shown, allows an extension of time, which shall not exceed an additional 60 days. However, a foster care plan shall be filed in accordance with the provisions of ¬ß &lt;a href='http://law.lis.virginia.gov/vacode/16.1-277.01/'&gt;16.1-277.01&lt;/a&gt; with a petition for approval of an entrustment agreement. A foster care plan need not be prepared if the child is returned to his prior family or placed in an adoptive home within 45 days following transfer of custody to the board or agency or the board's placement of the child.&lt;/p&gt;&lt;p&gt;B. The foster care plan shall describe in writing (i) the programs, care, services and other support which will be offered to the child and his parents and other prior custodians; (ii) the participation and conduct which will be sought from the child's parents and other prior custodians; (iii) the visitation and other contacts which will be permitted between the child and his parents and other prior custodians, and between the child and his siblings; (iv) the nature of the placement or placements which will be provided for the child; (v) for school-age children, the school placement of the child; (vi) for children 14 years of age and older, the child's needs and goals in the areas of counseling, education, housing, employment, and money management skills development, along with specific independent living services that will be provided to the child to help him reach these goals; (vii) for children 14 years and older, an explanation of the child's rights with respect to education, health, visitation, court participation, and the right to stay safe and avoid exploitation; and (viii) all documentation specified in 42 U.S.C. ¬ß 675(5)(l) and ¬ß &lt;a href='http://law.lis.virginia.gov/vacode/63.2-905.3/'&gt;63.2-905.3&lt;/a&gt;. In cases in which a foster care plan approved prior to July 1, 2011, identifies independent living as the goal for the child, and in cases involving children admitted to the United States as refugees or asylees who are 16 years of age or older and for whom the goal is independent living, the plan shall also describe the programs and services which will help the child prepare for the transition from foster care to independent living. If consistent with the child's health and safety, the plan shall be designed to support reasonable efforts which lead to the return of the child to his parents or other prior custodians within the shortest practicable time which shall be specified in the plan. The child's health and safety shall be the paramount concern of the court and the agency throughout the placement, case planning, service provision and review process. For a child 14 years of age and older, the plan shall include a signed acknowledgment by the child that the child has received a copy of the plan and that the rights contained therein have been explained to the child in an age-appropriate manner.&lt;/p&gt;&lt;p&gt;If the department or child welfare agency concludes that it is not reasonably likely that the child can be returned to his prior family within a practicable time, consistent with the best interests of the child, the department, child welfare agency or team shall (a) include a full description of the reasons for this conclusion; (b) provide information on the opportunities for placing the child with a relative or in an adoptive home; (c) design the plan to lead to the child's successful placement with a relative if a subsequent transfer of custody to the relative is planned, or in an adoptive home within the shortest practicable time, and if neither of such placements is feasible; (d) explain why permanent foster care is the plan for the child or independent living is the plan for the child in cases involving children admitted to the United States as refugees or asylees who are 16 years of age or older and for whom the goal is independent living.&lt;/p&gt;&lt;p&gt;"Independent living" as used in this section has the meaning set forth in ¬ß &lt;a href='http://law.lis.virginia.gov/vacode/63.2-100/'&gt;63.2-100&lt;/a&gt;.&lt;/p&gt;&lt;p&gt;The local board or other child welfare agency having custody of the child shall not be required by the court to make reasonable efforts to reunite the child with a parent if the court finds that (1) the residual parental rights of the parent regarding a sibling of the child have previously been involuntarily terminated; (2)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(3)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(4) based on clear and convincing evidence, the parent has subjected any child to aggravated circumstances, or abandoned a child under circumstances which would justify the termination of residual parental rights pursuant to subsection D of ¬ß &lt;a href='http://law.lis.virginia.gov/vacode/16.1-283/'&gt;16.1-283&lt;/a&gt;.&lt;/p&gt;&lt;p&gt;As used in this section:&lt;/p&gt;&lt;p&gt;"Aggravated circumstances" means torture, chronic or severe abuse, or chronic or severe sexual abuse, if the victim of such conduct was a child of the parent or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that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circumstances."&lt;/p&gt;&lt;p&gt;Within 30 days of making a determination that reasonable efforts to reunite the child with the parents are not required, the court shall hold a permanency planning hearing pursuant to ¬ß &lt;a href='http://law.lis.virginia.gov/vacode/16.1-282.1/'&gt;16.1-282.1&lt;/a&gt;.&lt;/p&gt;&lt;p&gt;C. A copy of the entire foster care plan shall be sent by the court to the child, if he is 12 years of age or older; the guardian ad litem for the child, the attorney for the child's parents or for any other person standing in loco parentis at the time the board or child welfare agency obtained custody or the board placed the child, to the parents or other person standing in loco parentis, and such other persons as appear to the court to have a proper interest in the plan. However, a copy of the plan shall not be sent to a parent whose parental rights regarding the child have been terminated. A copy of the plan shall be sent by the court to the foster parents. A hearing shall be held for the purpose of reviewing and approving the foster care plan. The hearing shall be held within 60 days of (i) the child's initial foster care placement, if the child was placed through an agreement between the parents or guardians and the local department of social services or a child welfare agency; (ii) the original preliminary removal order hearing, if the child was placed in foster care pursuant to ¬ß &lt;a href='http://law.lis.virginia.gov/vacode/16.1-252/'&gt;16.1-252&lt;/a&gt;; (iii) the hearing on the petition for relief of custody, if the child was placed in foster care pursuant to ¬ß &lt;a href='http://law.lis.virginia.gov/vacode/16.1-277.02/'&gt;16.1-277.02&lt;/a&gt;; or (iv) the dispositional hearing at which the child was placed in foster care and an order was entered pursuant to ¬ß &lt;a href='http://law.lis.virginia.gov/vacode/16.1-278.2/'&gt;16.1-278.2&lt;/a&gt;, &lt;a href='http://law.lis.virginia.gov/vacode/16.1-278.3/'&gt;16.1-278.3&lt;/a&gt;, &lt;a href='http://law.lis.virginia.gov/vacode/16.1-278.4/'&gt;16.1-278.4&lt;/a&gt;, &lt;a href='http://law.lis.virginia.gov/vacode/16.1-278.5/'&gt;16.1-278.5&lt;/a&gt;, &lt;a href='http://law.lis.virginia.gov/vacode/16.1-278.6/'&gt;16.1-278.6&lt;/a&gt;, or &lt;a href='http://law.lis.virginia.gov/vacode/16.1-278.8/'&gt;16.1-278.8&lt;/a&gt;. However, the hearing shall be held in accordance with the provisions of ¬ß &lt;a href='http://law.lis.virginia.gov/vacode/16.1-277.01/'&gt;16.1-277.01&lt;/a&gt; with a petition for approval of an entrustment agreement. If the judge makes any revision in any part of the foster care plan, a copy of the changes shall be sent by the court to all persons who received a copy of the original of that part of the plan.&lt;/p&gt;&lt;p&gt;C1.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for, as appropriate, any terms or conditions which would promote the child's interest and welfare; ongoing provision of social services to the child and the child's custodian; and court review of the child's placement.&lt;/p&gt;&lt;p&gt;C2. Any order entered at the conclusion of the hearing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clause (iv) of subsection A of ¬ß &lt;a href='http://law.lis.virginia.gov/vacode/16.1-282.1/'&gt;16.1-282.1&lt;/a&gt;; or, in cases in which independent living was identified as the goal for a child in a foster care plan approved prior to July 1, 2011, or in which a child has been admitted to the United States as a refugee or asylee and is over 16 years of age and independent living has been identified as the permanency goal for the child, by directing the board or agency to provide the child with services to achieve independent living status, if the child has attained the age of 16 years, pursuant to clause (v) of subsection A of ¬ß &lt;a href='http://law.lis.virginia.gov/vacode/16.1-282.1/'&gt;16.1-282.1&lt;/a&gt; shall state whether reasonable efforts have been made to place the child in a timely manner in accordance with the foster care plan and to complete the steps necessary to finalize the permanent placement of the child.&lt;/p&gt;&lt;p&gt;D. The court in which the foster care plan is filed shall be notified immediately if the child is returned to his parents or other persons standing in loco parentis at the time the board or agency obtained custody or the board placed the child.&lt;/p&gt;&lt;p&gt;E. At the conclusion of the hearing at which the initial foster care plan is reviewed, the court shall schedule a foster care review hearing to be held within four months in accordance with ¬ß &lt;a href='http://law.lis.virginia.gov/vacode/16.1-282/'&gt;16.1-282&lt;/a&gt;. However, if an order is entered pursuant to subsection C2, the court shall schedule a foster care review hearing to be held within 12 months of the entry of such order in accordance with the provisions of ¬ß &lt;a href='http://law.lis.virginia.gov/vacode/16.1-282.2/'&gt;16.1-282.2&lt;/a&gt;. Parties who are present at the hearing at which the initial foster care plan is reviewed shall be given notice of the date set for the foster care review hearing and parties who are not present shall be summoned as provided in ¬ß &lt;a href='http://law.lis.virginia.gov/vacode/16.1-263/'&gt;16.1-263&lt;/a&gt;.&lt;/p&gt;&lt;p&gt;F. Nothing in this section shall limit the authority of the juvenile judge or the staff of the juvenile court, upon order of the judge, to review the status of children in the custody of local boards of social services or placed by local boards of social services on its own motion. The court shall appoint an attorney to act as guardian ad litem to represent the child any time a hearing is held to review the foster care plan filed for the child or to review the child's status in foster care.&lt;/p&gt;&lt;p&gt;1977, c. 559; 1978, cc. 732, 740; 1982, c. 171; 1984, c. 373; 1985, c. 210; 1991, c. 98; 1994, cc. &lt;a href='http://lis.virginia.gov/cgi-bin/legp604.exe?941+ful+CHAP0604'&gt;604&lt;/a&gt;, &lt;a href='http://lis.virginia.gov/cgi-bin/legp604.exe?941+ful+CHAP0865'&gt;865&lt;/a&gt;; 1997, c. &lt;a href='http://lis.virginia.gov/cgi-bin/legp604.exe?971+ful+CHAP0790'&gt;790&lt;/a&gt;; 1998, c. &lt;a href='http://lis.virginia.gov/cgi-bin/legp604.exe?981+ful+CHAP0550'&gt;550&lt;/a&gt;; 2000, c. &lt;a href='http://lis.virginia.gov/cgi-bin/legp604.exe?001+ful+CHAP0385'&gt;385&lt;/a&gt;; 2002, cc. &lt;a href='http://lis.virginia.gov/cgi-bin/legp604.exe?021+ful+CHAP0397'&gt;397&lt;/a&gt;, &lt;a href='http://lis.virginia.gov/cgi-bin/legp604.exe?021+ful+CHAP0512'&gt;512&lt;/a&gt;, &lt;a href='http://lis.virginia.gov/cgi-bin/legp604.exe?021+ful+CHAP0664'&gt;664&lt;/a&gt;, &lt;a href='http://lis.virginia.gov/cgi-bin/legp604.exe?021+ful+CHAP0729'&gt;729&lt;/a&gt;, &lt;a href='http://lis.virginia.gov/cgi-bin/legp604.exe?021+ful+CHAP0747'&gt;747&lt;/a&gt;; 2005, c. &lt;a href='http://lis.virginia.gov/cgi-bin/legp604.exe?051+ful+CHAP0653'&gt;653&lt;/a&gt;; 2008, cc. &lt;a href='http://lis.virginia.gov/cgi-bin/legp604.exe?081+ful+CHAP0397'&gt;397&lt;/a&gt;, &lt;a href='http://lis.virginia.gov/cgi-bin/legp604.exe?081+ful+CHAP0475'&gt;475&lt;/a&gt;, &lt;a href='http://lis.virginia.gov/cgi-bin/legp604.exe?081+ful+CHAP0483'&gt;483&lt;/a&gt;, &lt;a href='http://lis.virginia.gov/cgi-bin/legp604.exe?081+ful+CHAP0678'&gt;678&lt;/a&gt;; 2009, c. &lt;a href='http://lis.virginia.gov/cgi-bin/legp604.exe?091+ful+CHAP0080'&gt;80&lt;/a&gt;; 2011, cc. &lt;a href='http://lis.virginia.gov/cgi-bin/legp604.exe?111+ful+CHAP0154'&gt;154&lt;/a&gt;, &lt;a href='http://lis.virginia.gov/cgi-bin/legp604.exe?111+ful+CHAP0730'&gt;730&lt;/a&gt;; 2013, c. &lt;a href='http://lis.virginia.gov/cgi-bin/legp604.exe?131+ful+CHAP0130'&gt;130&lt;/a&gt;; 2015, c. &lt;a href='http://lis.virginia.gov/cgi-bin/legp604.exe?151+ful+CHAP0120'&gt;120&lt;/a&gt;; 2016, c. &lt;a href='http://lis.virginia.gov/cgi-bin/legp604.exe?161+ful+CHAP0631'&gt;631&lt;/a&gt;.&lt;/p&gt;</t>
  </si>
  <si>
    <t>¬ß 16.1-282</t>
  </si>
  <si>
    <t>Foster care review.</t>
  </si>
  <si>
    <t>&lt;p&gt;A. In the case of a child who was the subject of a foster care plan filed with the court pursuant to ¬ß &lt;a href='http://law.lis.virginia.gov/vacode/16.1-281/'&gt;16.1-281&lt;/a&gt;, a foster care review hearing shall be held within four months of the dispositional hearing at which the foster care plan pursuant to ¬ß &lt;a href='http://law.lis.virginia.gov/vacode/16.1-281/'&gt;16.1-281&lt;/a&gt; was reviewed if the child: (a) was placed through an agreement between the parents or guardians and the local board of social services where legal custody remains with the parents or guardians and such agreement has not been dissolved by court order; or (b) is under the legal custody of a local board of social services or a child welfare agency and has not had a petition to terminate parental rights granted, filed or ordered to be filed on the child's behalf; has not been placed in permanent foster care; or is age 16 or over and the plan for the child is not independent living.&lt;/p&gt;&lt;p&gt;Any interested party, including the parent, guardian or person who stood in loco parentis prior to the board's placement of the child or the board's or child welfare agency's assumption of legal custody, may file with the court the petition for a foster care review hearing hereinafter described at any time after the initial foster care placement of the child. However, the board or child welfare agency shall file the petition within three months of the dispositional hearing at which the foster care plan was reviewed pursuant to ¬ß &lt;a href='http://law.lis.virginia.gov/vacode/16.1-281/'&gt;16.1-281&lt;/a&gt;.&lt;/p&gt;&lt;p&gt;B. The petition shall:&lt;/p&gt;&lt;p&gt;1. Be filed in the court in which the foster care plan for the child was reviewed and approved. Upon the order of such court, however, the petition may be filed in the court of the county or city in which the board or child welfare agency having legal custody or having placed the child has its principal office or where the child resides;&lt;/p&gt;&lt;p&gt;2. State, if such is reasonably obtainable, the current address of the child's parents and, if the child was in the custody of a person or persons standing in loco parentis at the time the board or child welfare agency obtained legal custody or the board placed the child, of such person or persons;&lt;/p&gt;&lt;p&gt;3. Describe the placement or placements provided for the child while in foster care and the services or programs offered to the child and his parents and, if applicable, the persons previously standing in loco parentis;&lt;/p&gt;&lt;p&gt;4. Describe the nature and frequency of the contacts between the child and his parents and, if applicable, the persons previously standing in loco parentis;&lt;/p&gt;&lt;p&gt;5. Set forth in detail the manner in which the foster care plan previously filed with the court was or was not complied with and the extent to which the goals thereof have been met; and&lt;/p&gt;&lt;p&gt;6. Set forth the disposition sought and the grounds therefor; however, in the case of a child who has attained age 16 and for whom the plan is independent living, the foster care plan shall be included and shall address the services needed to assist the child to transition from foster care to independent living.&lt;/p&gt;&lt;p&gt;C. Upon receipt of the petition filed by the board, child welfare agency, or any interested party as provided in subsection B of this section, the court shall schedule a hearing to be held within 30 days if a hearing was not previously scheduled. The court shall provide notice of the hearing and a copy of the petition to the following, each of whom shall be a party entitled to participate in the proceeding:&lt;/p&gt;&lt;p&gt;1. The child, if he is 12 years of age or older;&lt;/p&gt;&lt;p&gt;2. The attorney-at-law representing the child as guardian ad litem;&lt;/p&gt;&lt;p&gt;3. The child's parents and, if the child was in the custody of a person standing in loco parentis at the time the department obtained custody, such person or persons. No such notification shall be required, however, if the judge certifies on the record that the identity of the parent or guardian is not reasonably ascertainable. An affidavit of the mother that the identity of the father is not reasonably ascertainable shall be sufficient evidence of this fact, provided there is no other evidence before the court which would refute such an affidavit. If the parent or guardian of the child did not appear at the dispositional hearing and was not noticed to return for the foster care review hearing in accordance with subsection E of ¬ß &lt;a href='http://law.lis.virginia.gov/vacode/16.1-281/'&gt;16.1-281&lt;/a&gt;, the parent or guardian shall be summoned to appear at the foster care review hearing in accordance with ¬ß &lt;a href='http://law.lis.virginia.gov/vacode/16.1-263/'&gt;16.1-263&lt;/a&gt;. The review hearing shall be held pursuant to this section although a parent or guardian fails to appear and is not represented by counsel, provided personal or substituted service was made on the parent or guardian, or the court determines that such person cannot be found, after reasonable effort, or in the case of a person who is without the Commonwealth, the person cannot be found or his post office address cannot be ascertained after reasonable effort;&lt;/p&gt;&lt;p&gt;4. The foster parent or foster parents or other care providers of the child;&lt;/p&gt;&lt;p&gt;5. The petitioning board or child welfare agency; and&lt;/p&gt;&lt;p&gt;6. Such other persons as the court, in its discretion, may direct. The local board of social services or other child welfare agency shall identify for the court such other persons as have a legitimate interest in the hearing, including, but not limited to, preadoptive parents for a child in foster care.&lt;/p&gt;&lt;p&gt;D. At the conclusion of the hearing, the court shall, upon the proof adduced in accordance with the best interests of the child and subject to the provisions of subsection D1, enter any appropriate order of disposition consistent with the dispositional alternatives available to the court at the time of the original hearing. The court order shall state whether reasonable efforts, if applicable, have been made to reunite the child with his parents, guardian or other person standing in loco parentis to the child. Any order entered at the conclusion of this hearing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subdivision A iv of ¬ß &lt;a href='http://law.lis.virginia.gov/vacode/16.1-282.1/'&gt;16.1-282.1&lt;/a&gt;; or, if the child has attained the age of 16 years and the plan for the child is independent living, directing the board or agency to provide the necessary services to transition from foster care, pursuant to subdivision A v of ¬ß &lt;a href='http://law.lis.virginia.gov/vacode/16.1-282.1/'&gt;16.1-282.1&lt;/a&gt; shall state whether reasonable efforts have been made to place the child in a timely manner in accordance with the foster care plan and to complete the steps necessary to finalize the permanent placement of the child.&lt;/p&gt;&lt;p&gt;D1.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for, as appropriate, any terms and conditions which would promote the child's interest and welfare; ongoing provision of social services to the child and the child's custodian; and court review of the child's placement.&lt;/p&gt;&lt;p&gt;E. The court shall possess continuing jurisdiction over cases reviewed under this section for so long as a child remains in a foster care placement or, when a child is returned to his prior family subject to conditions imposed by the court, for so long as such conditions are effective. After the hearing required pursuant to subsection C, the court shall schedule a permanency planning hearing on the case to be held five months thereafter in accordance with ¬ß &lt;a href='http://law.lis.virginia.gov/vacode/16.1-282.1/'&gt;16.1-282.1&lt;/a&gt; or within 30 days upon the petition of any party entitled to notice in proceedings under this section when the judge determines there is good cause shown for such a hearing. However, in the case of a child who is the subject of an order that has the effect of achieving a permanent goal for the child by terminating residual parental rights pursuant to ¬ß &lt;a href='http://law.lis.virginia.gov/vacode/16.1-277.01/'&gt;16.1-277.01&lt;/a&gt;, &lt;a href='http://law.lis.virginia.gov/vacode/16.1-277.02/'&gt;16.1-277.02&lt;/a&gt;, &lt;a href='http://law.lis.virginia.gov/vacode/16.1-278.3/'&gt;16.1-278.3&lt;/a&gt;, or &lt;a href='http://law.lis.virginia.gov/vacode/16.1-283/'&gt;16.1-283&lt;/a&gt;; by placing the child in permanent foster care pursuant to subdivision A iv of ¬ß &lt;a href='http://law.lis.virginia.gov/vacode/16.1-282.1/'&gt;16.1-282.1&lt;/a&gt;; or by directing the board or agency to provide the child with services to achieve independent living status, if the child has attained the age of 16 years, pursuant to subdivision A v of ¬ß &lt;a href='http://law.lis.virginia.gov/vacode/16.1-282.1/'&gt;16.1-282.1&lt;/a&gt;, a permanency planning hearing within five months shall not be required and the court shall schedule a foster care review hearing to be held within 12 months of the entry of such order in accordance with the provisions of ¬ß &lt;a href='http://law.lis.virginia.gov/vacode/16.1-282.2/'&gt;16.1-282.2&lt;/a&gt;.&lt;/p&gt;&lt;p&gt;1977, c. 559; 1978, c. 740; 1982, c. 171; 1984, c. 71; 1987, c. 250; 1991, c. 98; 1992, c. 869; 1994, cc. &lt;a href='http://lis.virginia.gov/cgi-bin/legp604.exe?941+ful+CHAP0223'&gt;223&lt;/a&gt;, &lt;a href='http://lis.virginia.gov/cgi-bin/legp604.exe?941+ful+CHAP0604'&gt;604&lt;/a&gt;, &lt;a href='http://lis.virginia.gov/cgi-bin/legp604.exe?941+ful+CHAP0865'&gt;865&lt;/a&gt;; 1997, c. &lt;a href='http://lis.virginia.gov/cgi-bin/legp604.exe?971+ful+CHAP0790'&gt;790&lt;/a&gt;; 1998, c. &lt;a href='http://lis.virginia.gov/cgi-bin/legp604.exe?981+ful+CHAP0550'&gt;550&lt;/a&gt;; 1999, c. &lt;a href='http://lis.virginia.gov/cgi-bin/legp604.exe?991+ful+CHAP0889'&gt;889&lt;/a&gt;; 2000, c. &lt;a href='http://lis.virginia.gov/cgi-bin/legp604.exe?001+ful+CHAP0385'&gt;385&lt;/a&gt;; 2002, c. &lt;a href='http://lis.virginia.gov/cgi-bin/legp604.exe?021+ful+CHAP0512'&gt;512&lt;/a&gt;; 2008, cc. &lt;a href='http://lis.virginia.gov/cgi-bin/legp604.exe?081+ful+CHAP0475'&gt;475&lt;/a&gt;, &lt;a href='http://lis.virginia.gov/cgi-bin/legp604.exe?081+ful+CHAP0483'&gt;483&lt;/a&gt;, &lt;a href='http://lis.virginia.gov/cgi-bin/legp604.exe?081+ful+CHAP0678'&gt;678&lt;/a&gt;; 2009, c. &lt;a href='http://lis.virginia.gov/cgi-bin/legp604.exe?091+ful+CHAP0080'&gt;80&lt;/a&gt;; 2011, c. &lt;a href='http://lis.virginia.gov/cgi-bin/legp604.exe?111+ful+CHAP0730'&gt;730&lt;/a&gt;; 2013, c. &lt;a href='http://lis.virginia.gov/cgi-bin/legp604.exe?131+ful+CHAP0130'&gt;130&lt;/a&gt;.&lt;/p&gt;</t>
  </si>
  <si>
    <t>¬ß 16.1-282.1</t>
  </si>
  <si>
    <t>Permanency planning hearing for children in foster care.</t>
  </si>
  <si>
    <t>&lt;p&gt;A. In the case of a child who was the subject of a foster care plan filed with the court pursuant to ¬ß &lt;a href='http://law.lis.virginia.gov/vacode/16.1-281/'&gt;16.1-281&lt;/a&gt;, a permanency planning hearing shall be held within 10 months of the dispositional hearing at which the foster care plan pursuant to ¬ß &lt;a href='http://law.lis.virginia.gov/vacode/16.1-281/'&gt;16.1-281&lt;/a&gt; was reviewed if the child (a) was placed through an agreement between the parents or guardians and the local board of social services where legal custody remains with the parents or guardians and such agreement has not been dissolved by court order; or (b) is under the legal custody of a local board of social services or a child welfare agency and has not had a petition to terminate parental rights filed on the child's behalf, has not been placed in permanent foster care, or is age 16 or over and the plan for the child is not independent living. The board or child welfare agency shall file a petition for a permanency planning hearing 30 days prior to the date of the permanency planning hearing scheduled by the court. The purpose of this hearing is to establish a permanent goal for the child and either to achieve the permanent goal or to defer such action through the approval of an interim plan for the child.&lt;/p&gt;&lt;p&gt;To achieve the permanent goal, the petition for a permanency planning hearing shall seek to (i) transfer the custody of the child to his prior family, or dissolve the board's placement agreement and return the child to his prior family; (ii) transfer custody of the child to a relative other than the child's prior family, subject to the provisions of subsection A1; (iii) terminate residual parental rights pursuant to ¬ß &lt;a href='http://law.lis.virginia.gov/vacode/16.1-277.01/'&gt;16.1-277.01&lt;/a&gt; or &lt;a href='http://law.lis.virginia.gov/vacode/16.1-283/'&gt;16.1-283&lt;/a&gt;; (iv) place a child who is 16 years of age or older in permanent foster care pursuant to ¬ß &lt;a href='http://law.lis.virginia.gov/vacode/63.2-908/'&gt;63.2-908&lt;/a&gt;; (v) if the child has been admitted to the United States as a refugee or asylee and has attained the age of 16 years or older and the plan is independent living, direct the board or agency to provide the child with services to transition from foster care; or (vi) place a child who is 16 years of age or older in another planned permanent living arrangement in accordance with the provisions of subsection A2. In cases in which a foster care plan approved prior to July 1, 2011, includes independent living as the goal for a child who is not admitted to the United States as an asylee or refugee, the petition shall direct the board or agency to provide the child with services to transition from foster care.&lt;/p&gt;&lt;p&gt;For approval of an interim plan, the petition for a permanency planning hearing shall seek to continue custody with the board or agency, or continue placement with the board through a parental agreement; or transfer custody to the board or child welfare agency from the parents or guardian of a child who has been in foster care through an agreement where the parents or guardian retains custody.&lt;/p&gt;&lt;p&gt;Upon receipt of the petition, if a permanency planning hearing has not already been scheduled, the court shall schedule such a hearing to be held within 30 days. The permanency planning hearing shall be held within 10 months of the dispositional hearing at which the foster care plan was reviewed pursuant to ¬ß &lt;a href='http://law.lis.virginia.gov/vacode/16.1-281/'&gt;16.1-281&lt;/a&gt;. The provisions of subsection B of ¬ß &lt;a href='http://law.lis.virginia.gov/vacode/16.1-282/'&gt;16.1-282&lt;/a&gt; shall apply to this petition. The procedures of subsection C of ¬ß &lt;a href='http://law.lis.virginia.gov/vacode/16.1-282/'&gt;16.1-282&lt;/a&gt; and the provisions of subsection E of ¬ß &lt;a href='http://law.lis.virginia.gov/vacode/16.1-282/'&gt;16.1-282&lt;/a&gt; shall apply to the scheduling and notice of proceedings under this section.&lt;/p&gt;&lt;p&gt;A1. The following requirements shall apply to the transfer of custody of the child to a relative other than the child's prior family in accordance with the provisions of (ii) of subsection A. Any order transferring custody of the child to a relative other than the child's prior family shall be entered only upon a finding, based upon a preponderance of the evidence, that the relative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should further provide, as appropriate, for any terms or conditions which would promote the child's interest and welfare.&lt;/p&gt;&lt;p&gt;A2. The following requirements shall apply to the selection and approval of placement in another planned permanent living arrangement as the permanent goal for the child in accordance with clause (vi) of subsection A:&lt;/p&gt;&lt;p&gt;1. The board or child welfare agency shall petition for alternative (vi) of subsection A only if the child has a severe and chronic emotional, physical or neurological disabling condition for which the child requires long-term residential treatment; and the board or child welfare agency has thoroughly investigated the feasibility of the alternatives listed in clauses (i) through (v) of subsection A and determined that none of those alternatives is in the best interests of the child. In a foster care plan filed with the petition pursuant to this section, the board or agency shall document the following: (i) the investigation conducted of the placement alternatives listed in clauses (i) through (v) of subsection A and why each of these is not currently in the best interest of the child; (ii) at least one compelling reason why none of the alternatives listed in clauses (i) through (v) is achievable for the child at the time placement in another planned permanent living arrangement is selected as the permanent goal for the child; (iii) the identity of the long-term residential treatment service provider; (iv) the nature of the child's disability; (v) the anticipated length of time required for the child's treatment; and (vi) the status of the child's eligibility for admission and long-term treatment. The court shall ensure that the local department has documentation of the intensive, ongoing, and, as of the date of the hearing, unsuccessful efforts made to return the child home or secure a placement for the child with a fit and willing relative, including adult siblings, or an adoptive parent, including through efforts that utilize search technology, including social media, to find the child's biological family members. The court shall ask the child about the child's desired permanency outcome and make a judicial determination, accompanied by an explanation of the reasons that the alternatives listed in clauses (i) through (iii) of subsection A continue to not be in the best interest of the child.&lt;/p&gt;&lt;p&gt;2. Before approving alternative (vi) of subsection A as the plan for the child, the court shall find (i) that the child has a severe and chronic emotional, physical or neurological disabling condition; (ii) that the child requires long-term residential treatment for the disabling condition; and (iii) that none of the alternatives listed in clauses (i) through (v) of subsection A is achievable for the child at the time placement in another planned permanent living arrangement is approved as the permanent goal for the child. If the board or agency petitions for alternative (vi), alternative (vi) may be approved by the court for a period of six months at a time.&lt;/p&gt;&lt;p&gt;3. At the conclusion of the permanency planning hearing, if alternative (vi) of subsection A is the permanent plan, the court shall schedule a hearing to be held within six months to review the child's placement in another planned permanent living arrangement in accordance with subdivision 4 of subsection A2. All parties present at the hearing at which clause (vi) of subsection A is approved as the permanent plan for the child shall be given notice of the date scheduled for the foster care review hearing. Parties not present shall be summoned to appear as provided in ¬ß &lt;a href='http://law.lis.virginia.gov/vacode/16.1-263/'&gt;16.1-263&lt;/a&gt;. Otherwise, this subsection A2 shall govern the scheduling and notice for such hearings.&lt;/p&gt;&lt;p&gt;4. The court shall review a foster care plan for any child who is placed in another planned permanent living arrangement every six months from the date of the permanency planning hearing held pursuant to this subsection, so long as the child remains in the legal custody of the board or child welfare agency. The board or child welfare agency shall file such petitions for review pursuant to the provisions of ¬ß &lt;a href='http://law.lis.virginia.gov/vacode/16.1-282/'&gt;16.1-282&lt;/a&gt; and shall, in addition, include in the petition the information required by subdivision 1 of subsection A2 of this section. The petition for foster care review shall be filed no later than 30 days prior to the hearing scheduled in accordance with subdivision 3 of subsection A2. At the conclusion of the foster care review hearing, if alternative (vi) of subsection A remains the permanent plan, the court shall enter an order that states whether reasonable efforts have been made to place the child in a timely manner in accordance with the permanency plan and to monitor the child's status in another planned permanent living arrangement.&lt;/p&gt;&lt;p&gt;However, if at any time during the six-month approval periods permitted by this subsection, a determination is made by treatment providers that the child's need for long-term residential treatment for the child's disabling condition is eliminated, the board or agency shall immediately begin to plan for post-discharge services and shall, within 30 days of making such a determination, file a petition for a permanency planning hearing pursuant to subsection A of this section. Upon receipt of the petition, the court shall schedule a permanency planning hearing to be held within 30 days. The provisions of subsection B of ¬ß &lt;a href='http://law.lis.virginia.gov/vacode/16.1-282/'&gt;16.1-282&lt;/a&gt; shall apply to this petition. The procedures of subsection C of ¬ß &lt;a href='http://law.lis.virginia.gov/vacode/16.1-282/'&gt;16.1-282&lt;/a&gt; and the provisions of subsection E of ¬ß &lt;a href='http://law.lis.virginia.gov/vacode/16.1-282/'&gt;16.1-282&lt;/a&gt; shall apply to proceedings under this section.&lt;/p&gt;&lt;p&gt;A3. The following requirements shall apply to the selection and approval of permanent foster care pursuant to clause (iv) of subsection A:&lt;/p&gt;&lt;p&gt;1. The court shall ensure that the local department has documentation of the intensive, ongoing, and, as of the date of the hearing, unsuccessful efforts made to return the child home or secure a placement for the child with a fit and willing relative, including adult siblings, or an adoptive parent, including through efforts that utilize search technology, including social media, to find the child's biological family members.&lt;/p&gt;&lt;p&gt;2. The court shall ask the child about the child's desired permanency outcome and make a judicial determination, accompanied by an explanation of the reasons that the alternatives listed in clauses (i) through (iii) of subsection A continue to not be in the best interest of the child.&lt;/p&gt;&lt;p&gt;B. The following requirements shall apply to the selection and approval of an interim plan for the child in accordance with subsection A:&lt;/p&gt;&lt;p&gt;1. The board or child welfare agency shall petition for approval of an interim plan only if the board or child welfare agency has thoroughly investigated the feasibility of the alternatives listed in clauses (i) through (v) of subsection A and determined that none of those alternatives is in the best interest of the child. If the board or agency petitions for approval of an interim plan, such plan may be approved by the court for a maximum period of six months. The board or agency shall also file a foster care plan that (i) identifies a permanent goal for the child that corresponds with one of the alternatives specified in clauses (i) through (v) of subsection A; (ii) includes provisions for accomplishing the permanent goal within six months; and (iii) summarizes the investigation conducted of the alternatives listed in clauses (i) through (v) of subsection A and why achieving each of these is not in the best interest of the child at this time. The foster care plan shall describe the child's placement, including the in-state and out-of-state placement options and whether the child's placement is in state or out of state. If the child's placement is out of state, the foster care plan shall provide the reason why the out-of-state placement is appropriate and in the best interests of the child.&lt;/p&gt;&lt;p&gt;2. Before approving an interim plan for the child, the court shall find:&lt;/p&gt;&lt;p&gt;a. When returning home remains the plan for the child, that the parent has made marked progress toward reunification with the child, the parent has maintained a close and positive relationship with the child, and the child is likely to return home within the near future, although it is premature to set an exact date for return at the time of this hearing; or&lt;/p&gt;&lt;p&gt;b. When returning home is not the plan for the child, that marked progress is being made to achieve the permanent goal identified by the board or child welfare agency and that it is premature to set an exact date for accomplishing the goal at the time of this hearing. The court shall consider the in-state and out-of-state placement options, and if the child has been placed out of state, determine whether the out-of-state placement is appropriate and in the best interests of the child.&lt;/p&gt;&lt;p&gt;3. Upon approval of an interim plan, the court shall schedule a hearing to be held within six months to determine that the permanent goal is accomplished and to enter an order consistent with alternative (i), (ii), (iii), (iv), or (v) of subsection A. All parties present at the initial permanency planning hearing shall be given notice of the date scheduled for the second permanency planning hearing. Parties not present shall be summoned to appear as provided in ¬ß &lt;a href='http://law.lis.virginia.gov/vacode/16.1-263/'&gt;16.1-263&lt;/a&gt;. Otherwise, subsection A shall govern the scheduling and notice for such hearings.&lt;/p&gt;&lt;p&gt;C. In each permanency planning hearing and in any hearing regarding the transition of the child from foster care to independent living, the court shall consult with the child in an age-appropriate manner regarding the proposed permanency plan or transition plan for the child, unless the court finds that such consultation is not in the best interests of the child.&lt;/p&gt;&lt;p&gt;D. At the conclusion of the permanency planning hearing held pursuant to this section, whether action is taken or deferred to achieve the permanent goal for the child, the court shall enter an order that states whether reasonable efforts have been made to reunite the child with the child's prior family, if returning home is the permanent goal for the child; or whether reasonable efforts have been made to achieve the permanent goal identified by the board or agency, if the goal is other than returning the child home.&lt;/p&gt;&lt;p&gt;In making this determination, the court shall give consideration to whether the board or agency has placed the child in a timely manner in accordance with the foster care plan and completed the steps necessary to finalize the permanent placement of the child.&lt;/p&gt;&lt;p&gt;1997, c. &lt;a href='http://lis.virginia.gov/cgi-bin/legp604.exe?971+ful+CHAP0790'&gt;790&lt;/a&gt;; 1998, c. &lt;a href='http://lis.virginia.gov/cgi-bin/legp604.exe?981+ful+CHAP0550'&gt;550&lt;/a&gt;; 1999, c. &lt;a href='http://lis.virginia.gov/cgi-bin/legp604.exe?991+ful+CHAP0889'&gt;889&lt;/a&gt;; 2000, c. &lt;a href='http://lis.virginia.gov/cgi-bin/legp604.exe?001+ful+CHAP0385'&gt;385&lt;/a&gt;; 2002, c. &lt;a href='http://lis.virginia.gov/cgi-bin/legp604.exe?021+ful+CHAP0512'&gt;512&lt;/a&gt;; 2008, cc. &lt;a href='http://lis.virginia.gov/cgi-bin/legp604.exe?081+ful+CHAP0475'&gt;475&lt;/a&gt;, &lt;a href='http://lis.virginia.gov/cgi-bin/legp604.exe?081+ful+CHAP0483'&gt;483&lt;/a&gt;, &lt;a href='http://lis.virginia.gov/cgi-bin/legp604.exe?081+ful+CHAP0678'&gt;678&lt;/a&gt;; 2011, c. &lt;a href='http://lis.virginia.gov/cgi-bin/legp604.exe?111+ful+CHAP0730'&gt;730&lt;/a&gt;; 2013, c. &lt;a href='http://lis.virginia.gov/cgi-bin/legp604.exe?131+ful+CHAP0130'&gt;130&lt;/a&gt;; 2016, c. &lt;a href='http://lis.virginia.gov/cgi-bin/legp604.exe?161+ful+CHAP0631'&gt;631&lt;/a&gt;; 2017, c. &lt;a href='http://lis.virginia.gov/cgi-bin/legp604.exe?171+ful+CHAP0190'&gt;190&lt;/a&gt;.&lt;/p&gt;</t>
  </si>
  <si>
    <t>¬ß 16.1-282.2</t>
  </si>
  <si>
    <t>Annual foster care review.</t>
  </si>
  <si>
    <t>&lt;p&gt;A. The court shall review a foster care plan annually for any child who remains in the legal custody of a local board of social services or a child welfare agency and (i) on whose behalf a petition to terminate parental rights has been granted, filed or ordered to be filed, (ii) who is placed in permanent foster care, or (iii) who is age 16 or over and for whom the plan is independent living. The foster care review hearing shall be scheduled at the conclusion of a hearing held pursuant to &amp;sect; &lt;a href='/vacode/16.1-281/'&gt;16.1-281&lt;/a&gt;, &lt;a href='/vacode/16.1-282/'&gt;16.1-282&lt;/a&gt;, or &lt;a href='/vacode/16.1-282.1/'&gt;16.1-282.1&lt;/a&gt; at which the order is entered: terminating parental rights, directing the filing of a petition for termination of parental rights by the board or agency, placing the child in permanent foster care, or directing the board or agency to provide the child who is age 16 or over and for whom the plan is independent living with services to transition from foster care. The foster care review hearing shall be held within 12 months of the date of such order, so long as the child remains in the custody of the board or agency.&lt;/p&gt;&lt;p&gt;The board or agency shall file the petition for a foster care review hearing, and the court shall provide notice of the foster care review hearing in accordance with the provisions of &amp;sect; &lt;a href='/vacode/16.1-282/'&gt;16.1-282&lt;/a&gt;. The board or agency shall file a written Adoption Progress Report with the juvenile court pursuant to &amp;sect; &lt;a href='/vacode/16.1-277.01/'&gt;16.1-277.01&lt;/a&gt;, &lt;a href='/vacode/16.1-277.02/'&gt;16.1-277.02&lt;/a&gt;, &lt;a href='/vacode/16.1-278.3/'&gt;16.1-278.3&lt;/a&gt;, or &lt;a href='/vacode/16.1-283/'&gt;16.1-283&lt;/a&gt;, if applicable, with the petition required by this section. The court order entered at the conclusion of the hearing held on the petition shall state whether reasonable efforts have been made to place the child in a timely manner in accordance with the approved foster care plan that established a permanent goal for the child and to complete the steps necessary to finalize the permanent placement of the child.&lt;/p&gt;&lt;p&gt;B. At the foster care review hearing in the case of a child who is placed in permanent foster care, the court shall give consideration to the appropriateness of the services being provided to the child and permanent foster parents, to any change in circumstances since the entry of the order placing the child in permanent foster care, and to such other factors as the court deems proper.&lt;/p&gt;&lt;p&gt;C. At the foster care review hearing in the case of a child who meets the criteria of subdivisions A 1 through 4 of &amp;sect; &lt;a href='/vacode/16.1-283.2/'&gt;16.1-283.2&lt;/a&gt;, the court shall inquire of the guardian ad litem and the local board of social services whether the child has expressed a preference that the possibility of restoring the parental rights of his parent or parents be investigated. If the child expresses or has expressed such a preference, the court shall direct the local board of social services or the child's guardian ad litem to conduct an investigation of the parent or parents. If, following such investigation, the local board of social services or the child's guardian ad litem deems it appropriate to do so, either may file a petition for the restoration of parental rights. A hearing on such petition shall be held as provided by &amp;sect; &lt;a href='/vacode/16.1-283.2/'&gt;16.1-283.2&lt;/a&gt;.&lt;/p&gt;&lt;p&gt;2002, c. &lt;a href='http://lis.virginia.gov/cgi-bin/legp604.exe?021+ful+CHAP0512'&gt;512&lt;/a&gt;; 2008, cc. &lt;a href='http://lis.virginia.gov/cgi-bin/legp604.exe?081+ful+CHAP0475'&gt;475&lt;/a&gt;, &lt;a href='http://lis.virginia.gov/cgi-bin/legp604.exe?081+ful+CHAP0483'&gt;483&lt;/a&gt;; 2018, c. &lt;a href='http://lis.virginia.gov/cgi-bin/legp604.exe?181+ful+CHAP0104'&gt;104&lt;/a&gt;.&lt;/p&gt;</t>
  </si>
  <si>
    <t>¬ß 16.1-283</t>
  </si>
  <si>
    <t>Termination of residual parental rights.</t>
  </si>
  <si>
    <t>&lt;p&gt;A. The residual parental rights of a parent or parents may be terminated by the court as hereinafter provided in a separate proceeding if the petition specifically requests such relief. No petition seeking termination of residual parental rights shall be accepted by the court prior to the filing of a foster care plan, pursuant to ¬ß &lt;a href='http://law.lis.virginia.gov/vacode/16.1-281/'&gt;16.1-281&lt;/a&gt;, which documents termination of residual parental rights as being in the best interests of the child. The court may hear and adjudicate a petition for termination of parental rights in the same proceeding in which the court has approved a foster care plan which documents that termination is in the best interests of the child. The court may terminate the residual parental rights of one parent without affecting the rights of the other parent. The local board of social services or a licensed child-placing agency need not have identified an available and eligible family to adopt a child for whom termination of parental rights is being sought prior to the entry of an order terminating parental rights.&lt;/p&gt;&lt;p&gt;Any order terminating residual parental rights shall be accompanied by an order continuing or granting custody to a local board of social services, to a licensed child-placing agency or the granting of custody or guardianship to a relative or other interested individual, subject to the provisions of subsection A1. However, in such cases the court shall give a consideration to granting custody to relatives of the child, including grandparents. An order continuing or granting custody to a local board of social services or to a licensed child-placing agency shall indicate whether that board or agency shall have the authority to place the child for adoption and consent thereto.&lt;/p&gt;&lt;p&gt;The summons shall be served upon the parent or parents and the other parties specified in ¬ß &lt;a href='http://law.lis.virginia.gov/vacode/16.1-263/'&gt;16.1-263&lt;/a&gt;. Written notice of the hearing shall also be provided to the foster parents of the child, a relative providing care for the child, and any preadoptive parents for the child informing them that they may appear as witnesses at the hearing to give testimony and otherwise participate in the proceeding. The persons entitled to notice and an opportunity to be heard need not be made parties to the proceedings. The summons or notice of hearing shall clearly state the consequences of a termination of residual parental rights. Service shall be made pursuant to ¬ß &lt;a href='http://law.lis.virginia.gov/vacode/16.1-264/'&gt;16.1-264&lt;/a&gt;.&lt;/p&gt;&lt;p&gt;A1. Any order transferring custody of the child to a relative or other interested individual pursuant to subsection A shall be entered only upon a finding, based upon a preponderance of the evidence, that the relative or other interested individual is one who, after an investigation as directed by the court, (i) is found by the court to be willing and qualified to receive and care for the child; (ii) is willing to have a positive, continuous relationship with the child; (iii) is committed to providing a permanent, suitable home for the child; and (iv) is willing and has the ability to protect the child from abuse and neglect; and the order shall so state. The court's order transferring custody to a relative or other interested individual should further provide, as appropriate, for any terms and conditions which would promote the child's interest and welfare.&lt;/p&gt;&lt;p&gt;B. The residual parental rights of a parent or parents of a child found by the court to be neglected or abused and placed in foster care as a result of (i) court commitment; (ii) an entrustment agreement entered into by the parent or parents; or (iii) other voluntary relinquishment by the parent or parents may be terminated if the court finds, based upon clear and convincing evidence, that it is in the best interests of the child and that:&lt;/p&gt;&lt;p&gt;1. The neglect or abuse suffered by such child presented a serious and substantial threat to his life, health or development; and&lt;/p&gt;&lt;p&gt;2. It is not reasonably likely that the conditions which resulted in such neglect or abuse can be substantially corrected or eliminated so as to allow the child's safe return to his parent or parents within a reasonable period of time. In making this determination, the court shall take into consideration the efforts made to rehabilitate the parent or parents by any public or private social, medical, mental health or other rehabilitative agencies prior to the child's initial placement in foster care.&lt;/p&gt;&lt;p&gt;Proof of any of the following shall constitute prima facie evidence of the conditions set forth in subdivision B 2:&lt;/p&gt;&lt;p&gt;a. The parent or parents have a mental or emotional illness or intellectual disability of such severity that there is no reasonable expectation that such parent will be able to undertake responsibility for the care needed by the child in accordance with his age and stage of development;&lt;/p&gt;&lt;p&gt;b. The parent or parents have habitually abused or are addicted to intoxicating liquors, narcotics or other dangerous drugs to the extent that proper parental ability has been seriously impaired and the parent, without good cause, has not responded to or followed through with recommended and available treatment which could have improved the capacity for adequate parental functioning; or&lt;/p&gt;&lt;p&gt;c. The parent or parents, without good cause, have not responded to or followed through with appropriate, available and reasonable rehabilitative efforts on the part of social, medical, mental health or other rehabilitative agencies designed to reduce, eliminate or prevent the neglect or abuse of the child.&lt;/p&gt;&lt;p&gt;C. The residual parental rights of a parent or parents of a child placed in foster care as a result of court commitment, an entrustment agreement entered into by the parent or parents or other voluntary relinquishment by the parent or parents may be terminated if the court finds, based upon clear and convincing evidence, that it is in the best interests of the child and that:&lt;/p&gt;&lt;p&gt;1. The parent or parents have, without good cause, failed to maintain continuing contact with and to provide or substantially plan for the future of the child for a period of six months after the child's placement in foster care notwithstanding the reasonable and appropriate efforts of social, medical, mental health or other rehabilitative agencies to communicate with the parent or parents and to strengthen the parent-child relationship. Proof that the parent or parents have failed without good cause to communicate on a continuing and planned basis with the child for a period of six months shall constitute prima facie evidence of this condition; or&lt;/p&gt;&lt;p&gt;2. The parent or parents, without good cause, have been unwilling or unable within a reasonable period of time not to exceed 12 months from the date the child was placed in foster care to remedy substantially the conditions which led to or required continuation of the child's foster care placement, notwithstanding the reasonable and appropriate efforts of social, medical, mental health or other rehabilitative agencies to such end. Proof that the parent or parents, without good cause, have failed or been unable to make substantial progress towards elimination of the conditions which led to or required continuation of the child's foster care placement in accordance with their obligations under and within the time limits or goals set forth in a foster care plan filed with the court or any other plan jointly designed and agreed to by the parent or parents and a public or private social, medical, mental health or other rehabilitative agency shall constitute prima facie evidence of this condition. The court shall take into consideration the prior efforts of such agencies to rehabilitate the parent or parents prior to the placement of the child in foster care.&lt;/p&gt;&lt;p&gt;D. The residual parental rights of a parent or parents of a child found by the court to be neglected or abused upon the ground of abandonment may be terminated if the court finds, based upon clear and convincing evidence, that it is in the best interests of the child and that:&lt;/p&gt;&lt;p&gt;1. The child was abandoned under such circumstances that either the identity or the whereabouts of the parent or parents cannot be determined; and&lt;/p&gt;&lt;p&gt;2. The child's parent or parents, guardian or relatives have not come forward to identify such child and claim a relationship to the child within three months following the issuance of an order by the court placing the child in foster care; and&lt;/p&gt;&lt;p&gt;3. Diligent efforts have been made to locate the child's parent or parents without avail.&lt;/p&gt;&lt;p&gt;E. The residual parental rights of a parent or parents of a child who is in the custody of a local board or licensed child-placing agency may be terminated by the court if the court finds, based upon clear and convincing evidence, that it is in the best interests of the child and that (i) the residual parental rights of the parent regarding a sibling of the child have previously been involuntarily terminated; (ii) the parent has been convicted of an offense under the laws of the Commonwealth or a substantially similar law of any other state, the United States or any foreign jurisdiction that constitutes murder or voluntary manslaughter, or a felony attempt, conspiracy or solicitation to commit any such offense, if the victim of the offense was a child of the parent, a child with whom the parent resided at the time such offense occurred or the other parent of the child; (iii) the parent has been convicted of an offense under the laws of the Commonwealth or a substantially similar law of any other state, the United States or any foreign jurisdiction that constitutes felony assault resulting in serious bodily injury or felony bodily wounding resulting in serious bodily injury or felony sexual assault, if the victim of the offense was a child of the parent or a child with whom the parent resided at the time of such offense; or (iv) the parent has subjected any child to aggravated circumstances.&lt;/p&gt;&lt;p&gt;As used in this section:&lt;/p&gt;&lt;p&gt;"Aggravated circumstances" means torture, chronic or severe abuse, or chronic or severe sexual abuse, if the victim of such conduct was a child of the parent or a child with whom the parent resided at the time such conduct occurred, including the failure to protect such a child from such conduct, which conduct or failure to protect: (i) evinces a wanton or depraved indifference to human life, or (ii) has resulted in the death of such a child or in serious bodily injury to such a child.&lt;/p&gt;&lt;p&gt;"Chronic abuse" or "chronic sexual abuse" means recurring acts of physical abuse which place the child's health, safety and well-being at risk.&lt;/p&gt;&lt;p&gt;"Serious bodily injury" means bodily injury that involves substantial risk of death, extreme physical pain, protracted and obvious disfigurement, or protracted loss or impairment of the function of a bodily member, organ or mental faculty.&lt;/p&gt;&lt;p&gt;"Severe abuse" or "severe sexual abuse" may include an act or omission that occurred only once, but otherwise meets the definition of "aggravated circumstances."&lt;/p&gt;&lt;p&gt;The local board or other child welfare agency having custody of the child shall not be required by the court to make reasonable efforts to reunite the child with a parent who has been convicted of one of the felonies specified in this subsection or who has been found by the court to have subjected any child to aggravated circumstances.&lt;/p&gt;&lt;p&gt;F. The local board or licensed child-placing agency to which authority is given to place the child for adoption and consent thereto after an order terminating parental rights is entered shall file a written Adoption Progress Report with the juvenile court on the progress being made to place the child in an adoptive home. The report shall be filed with the court every six months from the date of the final order terminating parental rights until a final order of adoption is entered on behalf of the child in the circuit court. At the conclusion of the hearing at which termination of parental rights is ordered and authority is given to the local board or licensed child-placing agency to place the child for adoption, the juvenile court shall schedule a date by which the board or agency shall file the first written Adoption Progress Report required by this section. A copy of the Adoption Progress Report shall be sent by the court to the guardian ad litem for the child. The court may schedule a hearing on the report with or without the request of a party.&lt;/p&gt;&lt;p&gt;G. Notwithstanding any other provisions of this section, residual parental rights shall not be terminated if it is established that the child, if he is 14 years of age or older or otherwise of an age of discretion as determined by the court, objects to such termination. However, residual parental rights of a child 14 years of age or older may be terminated over the objection of the child, if the court finds that any disability of the child reduces the child's developmental age and that the child is not otherwise of an age of discretion.&lt;/p&gt;&lt;p&gt;1977, c. 559; 1978, c. 340; 1979, c. 281; 1980, c. 295; 1985, c. 584; 1987, c. 6; 1988, c. 791; 1998, c. &lt;a href='http://lis.virginia.gov/cgi-bin/legp604.exe?981+ful+CHAP0550'&gt;550&lt;/a&gt;; 1999, c. &lt;a href='http://lis.virginia.gov/cgi-bin/legp604.exe?991+ful+CHAP0889'&gt;889&lt;/a&gt;; 2000, c. &lt;a href='http://lis.virginia.gov/cgi-bin/legp604.exe?001+ful+CHAP0385'&gt;385&lt;/a&gt;; 2002, cc. &lt;a href='http://lis.virginia.gov/cgi-bin/legp604.exe?021+ful+CHAP0664'&gt;664&lt;/a&gt;, &lt;a href='http://lis.virginia.gov/cgi-bin/legp604.exe?021+ful+CHAP0729'&gt;729&lt;/a&gt;; 2012, cc. &lt;a href='http://lis.virginia.gov/cgi-bin/legp604.exe?121+ful+CHAP0476'&gt;476&lt;/a&gt;, &lt;a href='http://lis.virginia.gov/cgi-bin/legp604.exe?121+ful+CHAP0507'&gt;507&lt;/a&gt;.&lt;/p&gt;</t>
  </si>
  <si>
    <t>¬ß 16.1-283.1</t>
  </si>
  <si>
    <t>Authority to enter into voluntary post-adoption contact and communication agreement.</t>
  </si>
  <si>
    <t>&lt;p&gt;A. In any case in which a child has been placed in foster care as a result of court commitment, an entrustment agreement entered into by the parent or parents, or other voluntary relinquishment by the parent or parents, or in which the parent or parents have voluntarily consented to the adoption of the child, the child's birth parent or parents may enter into a written post-adoption contact and communication agreement with the pre-adoptive parent or parents as provided in Article 1.1 (¬ß &lt;a href='http://law.lis.virginia.gov/vacode/63.2-1220.2/'&gt;63.2-1220.2&lt;/a&gt; et seq.) of Chapter 12 of Title 63.2.&lt;/p&gt;&lt;p&gt;B. The court may consider the appropriateness of a written post-adoption contact and communication agreement entered into pursuant to subsection A and in accordance with Article 1.1 (¬ß &lt;a href='http://law.lis.virginia.gov/vacode/63.2-1220.2/'&gt;63.2-1220.2&lt;/a&gt; et seq.) of Chapter 12 of Title 63.2 at the permanency planning hearing pursuant to ¬ß &lt;a href='http://law.lis.virginia.gov/vacode/16.1-282.1/'&gt;16.1-282.1&lt;/a&gt; and, if the court finds that all of the requirements of subsection A and Article 1.1 (¬ß &lt;a href='http://law.lis.virginia.gov/vacode/63.2-1220.2/'&gt;63.2-1220.2&lt;/a&gt; et seq.) of Chapter 12 of Title 63.2 have been met, shall incorporate the written post-adoption contact and communication agreement into an order entered at the conclusion of such hearing.&lt;/p&gt;&lt;p&gt;2009, cc. &lt;a href='http://lis.virginia.gov/cgi-bin/legp604.exe?091+ful+CHAP0098'&gt;98&lt;/a&gt;, &lt;a href='http://lis.virginia.gov/cgi-bin/legp604.exe?091+ful+CHAP0260'&gt;260&lt;/a&gt;; 2010, c. &lt;a href='http://lis.virginia.gov/cgi-bin/legp604.exe?101+ful+CHAP0331'&gt;331&lt;/a&gt;.&lt;/p&gt;</t>
  </si>
  <si>
    <t>¬ß 16.1-283.2</t>
  </si>
  <si>
    <t>Restoration of parental rights.</t>
  </si>
  <si>
    <t>&lt;p&gt;A. If a child is in the custody of the local department of social services and a pre-adoptive parent or parents have not been identified and approved for the child, the child's guardian ad litem or the local board of social services may file a petition to restore the previously terminated parental rights of the child's parent under the following circumstances:&lt;/p&gt;&lt;p&gt;1. The child is at least 14 years of age;&lt;/p&gt;&lt;p&gt;2. The child was previously adjudicated to be an abused or neglected child, child in need of services, child in need of supervision, or delinquent child;&lt;/p&gt;&lt;p&gt;3. The parent's rights were terminated under a final order pursuant to subsection B, C, or D of ¬ß &lt;a href='http://law.lis.virginia.gov/vacode/16.1-283/'&gt;16.1-283&lt;/a&gt; at least two years prior to the filing of the petition to restore parental rights;&lt;/p&gt;&lt;p&gt;4. The child has not achieved his permanency goal or the permanency goal was achieved but not sustained; and&lt;/p&gt;&lt;p&gt;5. The child, if he is 14 years of age or older, and the parent whose rights are to be reinstated consent to the restoration of the parental rights.&lt;/p&gt;&lt;p&gt;B. Notwithstanding the provisions of subsection A, the court may accept (i) a petition involving a child younger than 14 years of age if (a) the child is the sibling of a child for whom a petition for restoration of parental rights has been filed and the child who is younger than 14 years of age meets all other criteria for restoration of parental rights set forth in subsection A, or (b) the child's guardian ad litem and the local department of social services jointly file the petition for restoration; or (ii) a petition filed before the expiration of the two-year period following termination of parental rights if the child will turn 18 before the expiration of the two-year period, and the court finds that accepting such a petition is in the best interest of the child.&lt;/p&gt;&lt;p&gt;C. The court shall set a hearing on the petition and serve notice of the hearing along with a copy of the petition on the former parent of the child whose rights are the subject of the petition, any other parent who retains legal rights to the child, the child's court-appointed special advocate, if one has been appointed, and either the child's guardian ad litem or the local board of social services, whichever is not the petitioner.&lt;/p&gt;&lt;p&gt;D. If the court finds, based upon clear and convincing evidence, that the parent is willing and able to (i) receive and care for the child; (ii) have a positive, continuous relationship with the child; (iii) provide a permanent, suitable home for the child; and (iv) protect the child from abuse and neglect, the court may enter an order permitting the local board of social services to place the child with the former parent whose rights are the subject of the petition, subject to the requirements of the placement plan developed pursuant to subsection E and for visitation required pursuant to subsection F.&lt;/p&gt;&lt;p&gt;E. Within 60 days of the filing of the petition for restoration of parental rights and prior to the entry of an order pursuant to subsection D, the local board of social services shall develop a written placement plan for the child, which shall (i) describe the programs, services, and other supports that shall be offered to the child and the former parent with whom the child has been placed and (ii) set forth requirements for the participation of the former parent with whom the child has been placed in programs and services described in the placement plan and the conduct of the child's former parent with whom the child has been placed. Such plan shall be incorporated into the order entered pursuant to subsection D.&lt;/p&gt;&lt;p&gt;F. Following the placement of a child with his former parent following entry of an order pursuant to subsection D, the director of the local department of social services shall cause the child to be visited by an agent of such local board or local department at least three times within the six-month period immediately following placement of the child in order to evaluate the suitability of the placement and the progress of the former parent toward remedying the factors and conditions that led to or required continuation of the child's foster care placement; however, no less than 90 days shall elapse between the first visit and the last visit. At least one of the visits shall be conducted in the home of the former parent whose rights are the subject of the petition in the presence of the former parent.&lt;/p&gt;&lt;p&gt;G. Upon completion of the visitation required pursuant to subsection F, the director of the local department of social services shall make a written report to the court, in such form as the Commissioner of Social Services may prescribe, describing (i) findings made as a result of the visits required pursuant to subsection F and (ii) findings and information related to the former parent's compliance with requirements of the placement plan developed pursuant to subsection E.&lt;/p&gt;&lt;p&gt;H. Upon receipt of the report required pursuant to subsection G, the court shall set a hearing on the petition for restoration of parental rights and serve notice of the hearing, along with a copy of the report required pursuant to subsection G, on the former parent of the child whose rights are the subject of the petition, any other parent who retains legal rights to the child, the child's court-appointed special advocate, if one has been appointed, and the child's guardian ad litem.&lt;/p&gt;&lt;p&gt;I. If, upon consideration of the report required pursuant to subsection G, the court finds by clear and convincing evidence that the restoration of parental rights is in the child's best interest, the court shall enter an order restoring the parental rights of the child's parent. In determining whether restoration is in the best interest of the child, the court shall consider the following:&lt;/p&gt;&lt;p&gt;1. Whether the parent whose rights are to be reinstated agrees to the reinstatement and has substantially remedied the conditions that led to or required continuation of the child's foster care placement;&lt;/p&gt;&lt;p&gt;2. The age and maturity of the child and whether the child consents to the reinstatement of the former parent's rights, if the child is 14 years of age or older, or the child's preference with regard to the reinstatement of the former parent's rights, if the child is younger than 14 years of age;&lt;/p&gt;&lt;p&gt;3. Whether the restoration of parental rights will present a risk to the child's life, health, or development;&lt;/p&gt;&lt;p&gt;4. Whether the restoration of parental rights will affect benefits available to the child; and&lt;/p&gt;&lt;p&gt;5. Other material changes in circumstances, if any, that warrant the granting of the petition.&lt;/p&gt;&lt;p&gt;J. The court may revoke its order permitting the placement of a child with his former parent pursuant to subsection D at any time prior to entry of an order restoring parental rights to the former parent of the child, for good cause shown, on its own motion or on the motion of the child's guardian ad litem or the local department.&lt;/p&gt;&lt;p&gt;K. A petition for restoration of parental rights filed while the child is younger than 18 years of age shall not become invalid because the child reaches 18 years of age prior to the entry of an order of restoration of parental rights. Any order restoring parental rights to a parent of a child pursuant to this section entered after a child reaches 18 years of age, where the petition was filed prior to the child turning 18 years of age, shall have the same effect as if the child was under 18 years of age at the time the order was entered by the court.&lt;/p&gt;&lt;p&gt;L. The granting of a petition under this section does not vacate the findings of fact or conclusions of law contained in the original order that terminated the parental rights of the child's parent.&lt;/p&gt;&lt;p&gt;2013, cc. &lt;a href='http://lis.virginia.gov/cgi-bin/legp604.exe?131+ful+CHAP0338'&gt;338&lt;/a&gt;, &lt;a href='http://lis.virginia.gov/cgi-bin/legp604.exe?131+ful+CHAP0685'&gt;685&lt;/a&gt;.&lt;/p&gt;</t>
  </si>
  <si>
    <t>¬ß 16.1-284</t>
  </si>
  <si>
    <t>When adult sentenced for juvenile offense.</t>
  </si>
  <si>
    <t>&lt;p&gt;A. When the juvenile court sentences an adult who has committed, before attaining the age of 18, an offense that would be a crime if committed by an adult, the court may impose, for each offense, the penalties that are authorized to be imposed on adults for such violations, not to exceed the punishment for a Class 1 misdemeanor, provided that the total jail sentence imposed shall not exceed 36 continuous months and the total fine shall not exceed $2,500 or the court may order a disposition as provided in subdivision A 4, 5, 7, 11, 12, 14, or 17 and subsection B of ¬ß &lt;a href='http://law.lis.virginia.gov/vacode/16.1-278.8/'&gt;16.1-278.8&lt;/a&gt;.&lt;/p&gt;&lt;p&gt;B. A person sentenced pursuant to this section shall be entitled to good time credit as authorized by ¬ß &lt;a href='http://law.lis.virginia.gov/vacode/53.1-116/'&gt;53.1-116&lt;/a&gt;.&lt;/p&gt;&lt;p&gt;Code 1950, ¬ß 16.1-177.1; 1956, c. 555; 1973, c. 440; 1977, c. 559; 1978, c. 142; 1980, c. 235; 1983, c. 336; 1985, c. 260; 1996, cc. &lt;a href='http://lis.virginia.gov/cgi-bin/legp604.exe?961+ful+CHAP0755'&gt;755&lt;/a&gt;, &lt;a href='http://lis.virginia.gov/cgi-bin/legp604.exe?961+ful+CHAP0914'&gt;914&lt;/a&gt;; 2016, c. &lt;a href='http://lis.virginia.gov/cgi-bin/legp604.exe?161+ful+CHAP0626'&gt;626&lt;/a&gt;.&lt;/p&gt;</t>
  </si>
  <si>
    <t>¬ß 16.1-284.1</t>
  </si>
  <si>
    <t>Placement in secure local facility.</t>
  </si>
  <si>
    <t>&lt;p&gt;A. If a juvenile 14 years of age or older is found to have committed an offense which if committed by an adult would be punishable by confinement in a state or local correctional facility as defined in ¬ß &lt;a href='http://law.lis.virginia.gov/vacode/53.1-1/'&gt;53.1-1&lt;/a&gt;, and the court determines (i) that the juvenile has not previously been and is not currently adjudicated delinquent of a violent juvenile felony or found guilty of a violent juvenile felony, (ii) that the juvenile has not been released from the custody of the Department within the previous 18 months, (iii) that the interests of the juvenile and the community require that the juvenile be placed under legal restraint or discipline, and (iv) that other placements authorized by this title will not serve the best interests of the juvenile, then the court may order the juvenile confined in a detention home or other secure facility for juveniles for a period not to exceed six months from the date the order is entered, for a single offense or multiple offenses. However, if the single offense or multiple offenses, which if committed by an adult would be punishable as a felony or a Class 1 misdemeanor, caused the death of any person, then the court may order the juvenile confined in a detention home or other secure facility for juveniles for a period not to exceed 12 months from the date the order is entered.&lt;/p&gt;&lt;p&gt;The period of confinement ordered may exceed 30 calendar days if the juvenile has had an assessment completed by the secure facility to which he is ordered concerning the appropriateness of the placement.&lt;/p&gt;&lt;p&gt;B. If the period of confinement in a detention home or other secure facility for juveniles is to exceed 30 calendar days, and the juvenile is eligible for commitment pursuant to subdivision A 14 of ¬ß &lt;a href='http://law.lis.virginia.gov/vacode/16.1-278.8/'&gt;16.1-278.8&lt;/a&gt;, then the court shall order the juvenile committed to the Department, but suspend such commitment. In suspending the commitment to the Department as provided for in this subsection, the court shall specify conditions for the juvenile's satisfactory completion of one or more community or facility based treatment programs as may be appropriate for the juvenile's rehabilitation.&lt;/p&gt;&lt;p&gt;C. During any period of confinement which exceeds 30 calendar days ordered pursuant to this section, the court shall conduct a mandatory review hearing at least once during each 30 days and at such other times upon the request of the juvenile's probation officer, for good cause shown. If it appears at such hearing that the purpose of the order of confinement has been achieved, the juvenile shall be released on probation for such period and under such conditions as the court may specify and remain subject to the order suspending commitment to the State Department of Juvenile Justice. If the juvenile's commitment to the Department has been suspended as provided in subsection B of this section, and if the court determines at the first or any subsequent review hearing that the juvenile is consistently failing to comply with the conditions specified by the court or the policies and program requirements of the facility, then the court shall order that the juvenile be committed to the State Department of Juvenile Justice. If the court determines at the first or any subsequent review hearing that the juvenile is not actively involved in any community facility based treatment program through no fault of his own, then the court shall order that the juvenile be released under such conditions as the court may specify subject to the suspended commitment.&lt;/p&gt;&lt;p&gt;C1. The appearance of the juvenile before the court for a hearing pursuant to subsection C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facsimile process. A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href='http://law.lis.virginia.gov/vacode/19.2-3.1/'&gt;19.2-3.1&lt;/a&gt;.&lt;/p&gt;&lt;p&gt;D. A juvenile may only be ordered confined pursuant to this section to a facility in compliance with standards established by the State Board for such placements. Standards for these facilities shall require juveniles placed pursuant to this section for a period which exceeds 30 calendar days be provided separate services for their rehabilitation, consistent with the intent of this section.&lt;br&gt;&lt;/p&gt;&lt;p&gt;E. The Department of Juvenile Justice shall assist the localities or combinations thereof in implementing this section consistent with the statewide plan required by ¬ß &lt;a href='http://law.lis.virginia.gov/vacode/16.1-309.4/'&gt;16.1-309.4&lt;/a&gt; and pursuant to standards promulgated by the State Board, in order to ensure the availability and reasonable access of each court to the facilities the use of which is authorized by this section.&lt;/p&gt;&lt;p&gt;1985, c. 260; 1989, c. 733; 1995, cc. &lt;a href='http://lis.virginia.gov/cgi-bin/legp604.exe?951+ful+CHAP0696'&gt;696&lt;/a&gt;, &lt;a href='http://lis.virginia.gov/cgi-bin/legp604.exe?951+ful+CHAP0699'&gt;699&lt;/a&gt;; 1996, cc. &lt;a href='http://lis.virginia.gov/cgi-bin/legp604.exe?961+ful+CHAP0755'&gt;755&lt;/a&gt;, &lt;a href='http://lis.virginia.gov/cgi-bin/legp604.exe?961+ful+CHAP0914'&gt;914&lt;/a&gt;; 2000, c. &lt;a href='http://lis.virginia.gov/cgi-bin/legp604.exe?001+ful+CHAP0978'&gt;978&lt;/a&gt;; 2001, c. &lt;a href='http://lis.virginia.gov/cgi-bin/legp604.exe?011+ful+CHAP0140'&gt;140&lt;/a&gt;; 2012, c. &lt;a href='http://lis.virginia.gov/cgi-bin/legp604.exe?121+ful+CHAP0094'&gt;94&lt;/a&gt;; 2013, c. &lt;a href='http://lis.virginia.gov/cgi-bin/legp604.exe?131+ful+CHAP0651'&gt;651&lt;/a&gt;; 2015, c. &lt;a href='http://lis.virginia.gov/cgi-bin/legp604.exe?151+ful+CHAP0391'&gt;391&lt;/a&gt;.&lt;/p&gt;</t>
  </si>
  <si>
    <t>¬ß 16.1-285</t>
  </si>
  <si>
    <t>Duration of commitments.</t>
  </si>
  <si>
    <t>&lt;p&gt;Except as provided in ¬ß &lt;a href='http://law.lis.virginia.gov/vacode/16.1-285.1/'&gt;16.1-285.1&lt;/a&gt;, all commitments under this chapter shall be for an indeterminate period having regard to the welfare of the juvenile and interests of the public, but no juvenile committed hereunder shall be held or detained longer than thirty-six continuous months or after such juvenile has attained the age of twenty-one years. However, the thirty-six month limitation shall not apply in cases of commitment for an act of murder or manslaughter. The Department shall have the authority to discharge any juvenile or person from its custody, including releasing a juvenile or person to parole supervision, in accordance with policies and procedures established by the State Board and with other provisions of law. Parole supervision programs shall be operated through the court services units established pursuant to ¬ß &lt;a href='http://law.lis.virginia.gov/vacode/16.1-233/'&gt;16.1-233&lt;/a&gt;. A juvenile or person who violates the conditions of his parole granted pursuant to this section may be proceeded against for a revocation or modification of parole status pursuant to ¬ß &lt;a href='http://law.lis.virginia.gov/vacode/16.1-291/'&gt;16.1-291&lt;/a&gt;.&lt;/p&gt;&lt;p&gt;Code 1950, ¬ß 16.1-180; 1956, c. 555; 1977, c. 559; 1985, cc. 260, 388; 1996, cc. &lt;a href='http://lis.virginia.gov/cgi-bin/legp604.exe?961+ful+CHAP0755'&gt;755&lt;/a&gt;, &lt;a href='http://lis.virginia.gov/cgi-bin/legp604.exe?961+ful+CHAP0914'&gt;914&lt;/a&gt;; 2000, cc. &lt;a href='http://lis.virginia.gov/cgi-bin/legp604.exe?001+ful+CHAP0954'&gt;954&lt;/a&gt;, &lt;a href='http://lis.virginia.gov/cgi-bin/legp604.exe?001+ful+CHAP0981'&gt;981&lt;/a&gt;, &lt;a href='http://lis.virginia.gov/cgi-bin/legp604.exe?001+ful+CHAP0988'&gt;988&lt;/a&gt;; 2001, c. &lt;a href='http://lis.virginia.gov/cgi-bin/legp604.exe?011+ful+CHAP0853'&gt;853&lt;/a&gt;.&lt;/p&gt;</t>
  </si>
  <si>
    <t>¬ß 16.1-285.1</t>
  </si>
  <si>
    <t>Commitment of serious offenders.</t>
  </si>
  <si>
    <t>&lt;p&gt;A. In the case of a juvenile fourteen years of age or older who has been found guilty of an offense which would be a felony if committed by an adult, and either (i) the juvenile is on parole for an offense which would be a felony if committed by an adult, (ii) the juvenile was committed to the state for an offense which would be a felony if committed by an adult within the immediately preceding twelve months, (iii) the felony offense is punishable by a term of confinement of greater than twenty years if the felony was committed by an adult, or (iv) the juvenile has been previously adjudicated delinquent for an offense which if committed by an adult would be a felony punishable by a term of confinement of twenty years or more, and the circuit court, or the juvenile or family court, as the case may be, finds that commitment under this section is necessary to meet the rehabilitative needs of the juvenile and would serve the best interests of the community, then the court may order the juvenile committed to the Department of Juvenile Justice for placement in a juvenile correctional center for the period of time prescribed pursuant to this section.&lt;/p&gt;&lt;p&gt;Alternatively, in order to determine if a juvenile, transferred from a juvenile and domestic relations district court to a circuit court pursuant to ¬ß &lt;a href='http://law.lis.virginia.gov/vacode/16.1-269.1/'&gt;16.1-269.1&lt;/a&gt;, appropriately qualifies for commitment pursuant to this section, notwithstanding the inapplicability of the qualification criteria set forth in clauses (i) through (iv), the circuit court may consider the commitment criteria set forth in subdivisions 1, 2, and 3 of subsection B as well as other components of the juvenile's life history and, if upon such consideration in the opinion of the court the needs of the juvenile and the interests of the community would clearly best be served by commitment hereunder, may so commit the juvenile.&lt;/p&gt;&lt;p&gt;B. Prior to committing any juvenile pursuant to this section, the court shall consider:&lt;/p&gt;&lt;p&gt;1. The juvenile's age;&lt;/p&gt;&lt;p&gt;2. The seriousness and number of the present offenses, including (i) whether the offense was committed in an aggressive, violent, premeditated, or willful manner; (ii) whether the offense was against persons or property, with greater weight being given to offenses against persons, especially if death or injury resulted; (iii) whether the offense involved the use of a firearm or other dangerous weapon by brandishing, displaying, threatening with or otherwise employing such weapon; and (iv) the nature of the juvenile's participation in the alleged offense;&lt;/p&gt;&lt;p&gt;3. The record and previous history of the juvenile in this or any other jurisdiction, including (i) the number and nature of previous contacts with courts, (ii) the number and nature of prior periods of probation, (iii) the number and nature of prior commitments to juvenile correctional centers, (iv) the number and nature of previous residential and community-based treatments, (v) whether previous adjudications and commitments were for delinquent acts that involved the infliction of serious bodily injury, and (vi) whether the offense is part of a repetitive pattern of similar adjudicated offenses; and&lt;/p&gt;&lt;p&gt;4. The Department's estimated length of stay.&lt;/p&gt;&lt;p&gt;Such commitment order must be supported by a determination that the interests of the juvenile and community require that the juvenile be placed under legal restraint or discipline and that the juvenile is not a proper person to receive treatment or rehabilitation through other juvenile programs or facilities.&lt;/p&gt;&lt;p&gt;C. In ordering commitment pursuant to this section, the court shall specify a period of commitment not to exceed seven years or the juvenile's twenty-first birthday, whichever shall occur first. The court may also order a period of determinate or indeterminate parole supervision to follow the commitment but the total period of commitment and parole supervision shall not exceed seven years or the juvenile's twenty-first birthday, whichever occurs first.&lt;/p&gt;&lt;p&gt;D. Upon receipt of a juvenile committed under the provisions of this section, the Department shall evaluate the juvenile for the purpose of considering placement of the juvenile in an appropriate juvenile correctional center for the time prescribed by the committing court. Such a placement decision shall be made based on the availability of treatment programs at the facility; the level of security at the facility; the offense for which the juvenile has been committed; and the welfare, age and gender of the juvenile.&lt;/p&gt;&lt;p&gt;E. The court which commits the juvenile to the Department under this section shall have continuing jurisdiction over the juvenile throughout his commitment. The continuing jurisdiction of the court shall not prevent the Department from removing the juvenile from a juvenile correctional center without prior court approval for the sole purposes of routine or emergency medical treatment, routine educational services, or family emergencies.&lt;/p&gt;&lt;p&gt;F. Any juvenile committed under the provisions of this section shall not be released at a time earlier than that specified by the court in its dispositional order except as provided for in ¬ß &lt;a href='http://law.lis.virginia.gov/vacode/16.1-285.2/'&gt;16.1-285.2&lt;/a&gt;. The Department may petition the committing court for a hearing as provided for in ¬ß &lt;a href='http://law.lis.virginia.gov/vacode/16.1-285.2/'&gt;16.1-285.2&lt;/a&gt; for an earlier release of the juvenile when good cause exists for an earlier release. In addition, the Department shall petition the committing court for a determination as to the continued commitment of each juvenile sentenced under this section at least sixty days prior to the second anniversary of the juvenile's date of commitment and sixty days prior to each annual anniversary thereafter.&lt;/p&gt;&lt;p&gt;1985, c. 260; 1989, c. 717; 1992, c. 484;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2001, c. &lt;a href='http://lis.virginia.gov/cgi-bin/legp604.exe?011+ful+CHAP0563'&gt;563&lt;/a&gt;.&lt;/p&gt;</t>
  </si>
  <si>
    <t>¬ß 16.1-285.2</t>
  </si>
  <si>
    <t>Release and review hearing for serious offender.</t>
  </si>
  <si>
    <t>&lt;p&gt;A. Upon receipt of a petition of the Department of Juvenile Justice for a hearing concerning a juvenile committed under ¬ß &lt;a href='http://law.lis.virginia.gov/vacode/16.1-285.1/'&gt;16.1-285.1&lt;/a&gt;, the court shall schedule a hearing within thirty days and shall appoint counsel for the juvenile pursuant to ¬ß &lt;a href='http://law.lis.virginia.gov/vacode/16.1-266/'&gt;16.1-266&lt;/a&gt;. The court shall provide a copy of the petition, the progress report required by this section, and notice of the time and place of the hearing to (i) the juvenile, (ii) the juvenile's parent, legal guardian, or person standing in loco parentis, (iii) the juvenile's guardian ad litem, if any, (iv) the juvenile's legal counsel, and (v) the attorney for the Commonwealth who prosecuted the juvenile during the delinquency proceeding. The attorney for the Commonwealth shall provide notice of the time and place of the hearing by first-class mail to the last known address of any victim of the offense for which the juvenile was committed if such victim has submitted a written request for notification to the attorney for the Commonwealth.&lt;/p&gt;&lt;p&gt;B. The petition shall be filed in the committing court and shall be accompanied by a progress report from the Department. This report shall describe (i) the facility and living arrangement provided for the juvenile by the Department, (ii) the services and treatment programs afforded the juvenile, (iii) the juvenile's progress toward treatment goals and objectives, which shall include a summary of his educational progress, (iv) the juvenile's potential for danger to either himself or the community, and (v) a comprehensive aftercare plan for the juvenile.&lt;/p&gt;&lt;p&gt;B1. The appearance of the juvenile before the court may be by (i) personal appearance before the judge, or (ii) use of two-way electronic video and audio communication. If two-way electronic video and audio communication is used, a judge may exercise all powers conferred by law and all communications and proceedings shall be conducted in the same manner as if the appearance were in person, and any documents filed may be transmitted by facsimile process. A facsimile may be served or executed by the officer or person to whom sent, and returned in the same manner, and with the same force, effect, authority, and liability as an original document. All signatures thereon shall be treated as original signatures. Any two-way electronic video and audio communication system used for an appearance shall meet the standards as set forth in subsection B of ¬ß &lt;a href='http://law.lis.virginia.gov/vacode/19.2-3.1/'&gt;19.2-3.1&lt;/a&gt;.&lt;/p&gt;&lt;p&gt;C. At the hearing the court shall consider the progress report. The court may also consider additional evidence from (i) probation officers, the juvenile correctional center, treatment professionals, and the court service unit; (ii) the juvenile, his legal counsel, parent, guardian or family member; or (iii) other sources the court deems relevant. The hearing and all records relating thereto shall be governed by the confidentiality provisions of Article 12 (¬ß &lt;a href='http://law.lis.virginia.gov/vacode/16.1-299/'&gt;16.1-299&lt;/a&gt; et seq.) of this chapter.&lt;/p&gt;&lt;p&gt;D. At the conclusion of the hearing, the court shall order (i) continued commitment of the juvenile to the Department for completion of the original determinate period of commitment or such lesser time as the court may order or (ii) release of the juvenile under such terms and conditions as the court may prescribe. In making a determination under this section, the court shall consider (i) the experiences and character of the juvenile before and after commitment, (ii) the nature of the offenses that the juvenile was found to have committed, (iii) the manner in which the offenses were committed, (iv) the protection of the community, (v) the recommendations of the Department, and (vi) any other factors the court deems relevant. The order of the court shall be final and not subject to appeal.&lt;/p&gt;&lt;p&gt;E. In the case of a juvenile convicted as an adult and committed as a serious offender under subdivision A 1 of ¬ß &lt;a href='http://law.lis.virginia.gov/vacode/16.1-272/'&gt;16.1-272&lt;/a&gt;, at the conclusion of the review hearing, the circuit court shall order (i) the juvenile to begin serving any adult sentence in whole or in part that may include any remaining part of the original determinate period of commitment, or (ii) the suspension of the unserved portion of the adult sentence in whole or in part based upon the juvenile's successful completion of the commitment as a serious offender, or (iii) the continued commitment of the juvenile to the Department for completion of the original determinate period of commitment or such lesser time as the court may order, or (iv) the release of the juvenile under such terms and conditions as the court may prescribe.&lt;/p&gt;&lt;p&gt;1994, cc. &lt;a href='http://lis.virginia.gov/cgi-bin/legp604.exe?941+ful+CHAP0859'&gt;859&lt;/a&gt;, &lt;a href='http://lis.virginia.gov/cgi-bin/legp604.exe?941+ful+CHAP0949'&gt;949&lt;/a&gt;; 1995, c. &lt;a href='http://lis.virginia.gov/cgi-bin/legp604.exe?951+ful+CHAP0536'&gt;536&lt;/a&gt;; 1996, cc. &lt;a href='http://lis.virginia.gov/cgi-bin/legp604.exe?961+ful+CHAP0755'&gt;755&lt;/a&gt;, &lt;a href='http://lis.virginia.gov/cgi-bin/legp604.exe?961+ful+CHAP0914'&gt;914&lt;/a&gt;; 2002, c. &lt;a href='http://lis.virginia.gov/cgi-bin/legp604.exe?021+ful+CHAP0511'&gt;511&lt;/a&gt;.&lt;/p&gt;</t>
  </si>
  <si>
    <t>¬ß 16.1-286</t>
  </si>
  <si>
    <t>Cost of maintenance; approval of placement; semiannual review.</t>
  </si>
  <si>
    <t>&lt;p&gt;A. When the court determines that the behavior of a child within its jurisdiction is such that it cannot be dealt with in the child's own locality or with the resources of his locality, the judge shall refer the child to the locality's family assessment and planning team for assessment and a recommendation for services. Based on this recommendation, the court may take custody and place the child, pursuant to the provisions of subdivision 5 of ¬ß &lt;a href='http://law.lis.virginia.gov/vacode/16.1-278.4/'&gt;16.1-278.4&lt;/a&gt; or subdivision A 13 b of ¬ß &lt;a href='http://law.lis.virginia.gov/vacode/16.1-278.8/'&gt;16.1-278.8&lt;/a&gt;, in a private or locally operated public facility, or nonresidential program with funding in accordance with the Children's Services Act (¬ß &lt;a href='http://law.lis.virginia.gov/vacode/2.2-5200/'&gt;2.2-5200&lt;/a&gt; et seq.). No child shall be placed outside the Commonwealth by a court without first complying with the appropriate provisions of Chapter 11 (¬ß &lt;a href='http://law.lis.virginia.gov/vacode/63.2-1100/'&gt;63.2-1100&lt;/a&gt; et seq.) of Title 63.2 or with regulations of the State Board of Social Services relating to resident children placed out of the Commonwealth.&lt;/p&gt;&lt;p&gt;The Board shall establish a per diem allowance to cover the cost of such placements. This allowance may be drawn from funds allocated through the state pool of funds to the community policy and management team of the locality where the child resides as such residence is determined by the court. The cost, however, shall not exceed that amount which would be incurred if the services required by the child were provided in a juvenile facility operated by the Department of Juvenile Justice. However, when the court determines after an investigation and a hearing that the child's parent or other person legally obligated to provide support is financially able to contribute to support of the child, the court may order that the parent or other legally obligated person pay, pursuant to ¬ß &lt;a href='http://law.lis.virginia.gov/vacode/16.1-290/'&gt;16.1-290&lt;/a&gt;. If the parent or other obligated person willfully fails or refuses to pay such sum, the court may proceed against him for contempt. Alternatively, the court, after reasonable notice to the obligor, may enter an order adjudicating that the obligor is delinquent and such order shall have the effect of a civil judgment when duly docketed in the manner prescribed for the docketing of other judgments for money provided.&lt;/p&gt;&lt;p&gt;B. The court service unit of the locality which made the placement shall be responsible for monitoring and supervising all children placed pursuant to this section. The court shall receive and review, at least semiannually, recommendations concerning the continued care of each child in such placements.&lt;/p&gt;&lt;p&gt;Code 1950, ¬ß 16.1-181.1; 1976, c. 464; 1977, c. 559; 1978, c. 310; 1982, c. 166; 1987, c. 667; 1989, c. 733; 1991, c. 534; 1992, cc. 732, 837, 880; 1995, cc. &lt;a href='http://lis.virginia.gov/cgi-bin/legp604.exe?951+ful+CHAP0696'&gt;696&lt;/a&gt;, &lt;a href='http://lis.virginia.gov/cgi-bin/legp604.exe?951+ful+CHAP0699'&gt;699&lt;/a&gt;; 1997, c. &lt;a href='http://lis.virginia.gov/cgi-bin/legp604.exe?971+ful+CHAP0347'&gt;347&lt;/a&gt;; 1999, c. &lt;a href='http://lis.virginia.gov/cgi-bin/legp604.exe?991+ful+CHAP0669'&gt;669&lt;/a&gt;; 2003, c. &lt;a href='http://lis.virginia.gov/cgi-bin/legp604.exe?031+ful+CHAP0579'&gt;579&lt;/a&gt;; 2015, c. &lt;a href='http://lis.virginia.gov/cgi-bin/legp604.exe?151+ful+CHAP0366'&gt;366&lt;/a&gt;.&lt;/p&gt;</t>
  </si>
  <si>
    <t>¬ß 16.1-287</t>
  </si>
  <si>
    <t>Transfer of information upon commitment; information to be furnished by and to local school boards.</t>
  </si>
  <si>
    <t>&lt;p&gt;Whenever the court commits a child to the Department of Juvenile Justice, or to any other institution or agency, it shall transmit with the order of commitment copies of the clinical reports, predisposition study and other information it has pertinent to the care and treatment of the child. The Department shall not be responsible for any such committed child until it has received the court order and the information concerning the child. All local school boards shall be required to furnish the Department promptly with any information from their files that the Department deems to be necessary in the classification, evaluation, placement or treatment of any child committed to the Department. The Department of Juvenile Justice's Education Division, pursuant to ¬ß &lt;a href='http://law.lis.virginia.gov/vacode/22.1-289/'&gt;22.1-289&lt;/a&gt;, shall likewise be required to furnish local school boards academic, and career and technical education and related achievement information promptly from its files that the local school board may deem necessary when children are returned to the community from the Department's care. The Department and other institutions or agencies shall give to the court such information concerning the child as the court at any time requires. All such information shall be treated as confidential.&lt;/p&gt;&lt;p&gt;Code 1950, ¬ß 16.1-181; 1956, c. 555; 1974, cc. 44, 45, 266; 1977, c. 559; 1981, c. 487; 1989, c. 733; 2001, c. &lt;a href='http://lis.virginia.gov/cgi-bin/legp604.exe?011+ful+CHAP0483'&gt;483&lt;/a&gt;; 2005, c. &lt;a href='http://lis.virginia.gov/cgi-bin/legp604.exe?051+ful+CHAP0154'&gt;154&lt;/a&gt;; 2012, cc. &lt;a href='http://lis.virginia.gov/cgi-bin/legp604.exe?121+ful+CHAP0803'&gt;803&lt;/a&gt;, &lt;a href='http://lis.virginia.gov/cgi-bin/legp604.exe?121+ful+CHAP0835'&gt;835&lt;/a&gt;.&lt;/p&gt;</t>
  </si>
  <si>
    <t>¬ß 16.1-288</t>
  </si>
  <si>
    <t>Protection of religious affiliations.</t>
  </si>
  <si>
    <t>&lt;p&gt;In placing a child under the guardianship or custody of an individual or of a private agency or institution, the court shall whenever practicable select a person, or an agency or institution governed by persons, of the same religious faith as that of the parents of the child, or in case of a difference in the religious faith of the parents and religious faith of the child, or, if the religious faith of the child is not ascertainable, then of the faith of either of the parents or of the child, unless the parent or parents of the child waive such selection.&lt;/p&gt;&lt;p&gt;Code 1950, ¬ß 16.1-182; 1956, c. 555; 1977, c. 559.&lt;/p&gt;</t>
  </si>
  <si>
    <t>¬ß 16.1-289</t>
  </si>
  <si>
    <t>Review of order of commitment.</t>
  </si>
  <si>
    <t>&lt;p&gt;The juvenile court or the circuit court, as the case may be, of its own motion may reopen any case and may modify or revoke its order. The juvenile court or the circuit court shall before modifying or revoking such order grant a hearing after notice in writing to the complainant, if any, and to the person or agency having custody of the child; provided, however, that this section shall not apply in the case of a child committed to the Department after sixty days from the date of the order of commitment.&lt;/p&gt;&lt;p&gt;Code 1950, ¬ß 16.1-183; 1956, c. 555; 1977, c. 559.&lt;/p&gt;</t>
  </si>
  <si>
    <t>¬ß 16.1-289.1</t>
  </si>
  <si>
    <t>Motions to reconsider orders for participation in continuing programs.</t>
  </si>
  <si>
    <t>&lt;p&gt;When a person is ordered to participate in therapy, counseling or similar continuing programs, a motion may be filed with the court to reconsider the order, whether interlocutory or final, or the terms and conditions of participation at any time after the order is entered. The motion shall be heard within thirty days. Any order disposing of such motion shall be deemed to be a final order for purposes of appeal pursuant to Article 11 (¬ß &lt;a href='http://law.lis.virginia.gov/vacode/16.1-296/'&gt;16.1-296&lt;/a&gt; et seq.), of this chapter.&lt;/p&gt;&lt;p&gt;1988, c. 771.&lt;/p&gt;</t>
  </si>
  <si>
    <t>¬ß 16.1-290</t>
  </si>
  <si>
    <t>Support of committed juvenile; support from estate of juvenile.</t>
  </si>
  <si>
    <t>&lt;p&gt;A. Whenever (i) legal custody of a juvenile is vested by the court in someone other than his parents or (ii) a juvenile is placed in temporary shelter care regardless of whether or not legal custody is retained by his parents, after due notice in writing to the parents, the court, pursuant to ¬ß¬ß &lt;a href='http://law.lis.virginia.gov/vacode/20-108.1/'&gt;20-108.1&lt;/a&gt; and &lt;a href='http://law.lis.virginia.gov/vacode/20-108.2/'&gt;20-108.2&lt;/a&gt;, or the Department of Social Services, pursuant to Chapter 19 (¬ß &lt;a href='http://law.lis.virginia.gov/vacode/63.2-1900/'&gt;63.2-1900&lt;/a&gt; et seq.) of Title 63.2, shall order the parents to pay support to the Department of Social Services. If the parents fail or refuse to pay such support, the court may proceed against them for contempt, or the order may be filed and shall have the effect of a civil judgment.&lt;/p&gt;&lt;p&gt;B. If a juvenile has an estate in the hands of a guardian or trustee, the guardian or trustee may be required to pay for his education and maintenance so long as there may be funds for that purpose.&lt;/p&gt;&lt;p&gt;C. Whenever a juvenile is placed in foster care by the court, the court shall order and decree that the parents shall pay the Department of Social Services pursuant to ¬ß¬ß &lt;a href='http://law.lis.virginia.gov/vacode/20-108.1/'&gt;20-108.1&lt;/a&gt;, &lt;a href='http://law.lis.virginia.gov/vacode/20-108.2/'&gt;20-108.2&lt;/a&gt;, &lt;a href='http://law.lis.virginia.gov/vacode/63.2-909/'&gt;63.2-909&lt;/a&gt;, and &lt;a href='http://law.lis.virginia.gov/vacode/63.2-1910/'&gt;63.2-1910&lt;/a&gt;.&lt;/p&gt;&lt;p&gt;D. Whenever a juvenile is placed in temporary custody of the Department pursuant to subdivision A 4a of ¬ß &lt;a href='http://law.lis.virginia.gov/vacode/16.1-278.8/'&gt;16.1-278.8&lt;/a&gt; or committed to the Department pursuant to subdivision A 14 or A 17 of ¬ß &lt;a href='http://law.lis.virginia.gov/vacode/16.1-278.8/'&gt;16.1-278.8&lt;/a&gt;, the Department shall apply for child support with the Department of Social Services. The parents shall be responsible for child support, pursuant to ¬ß¬ß &lt;a href='http://law.lis.virginia.gov/vacode/20-108.1/'&gt;20-108.1&lt;/a&gt; and &lt;a href='http://law.lis.virginia.gov/vacode/20-108.2/'&gt;20-108.2&lt;/a&gt;, from the date the Department receives the juvenile. The Department shall notify in writing the parents of their responsibilities to pay child support from the date the Department receives the juvenile.&lt;/p&gt;&lt;p&gt;Code 1950, ¬ß¬ß 16.1-184, 16.1-185; 1956, c. 555; 1972, c. 177; 1977, c. 559; 1995, cc. &lt;a href='http://lis.virginia.gov/cgi-bin/legp604.exe?951+ful+CHAP0448'&gt;448&lt;/a&gt;, &lt;a href='http://lis.virginia.gov/cgi-bin/legp604.exe?951+ful+CHAP0817'&gt;817&lt;/a&gt;; 1996, cc. &lt;a href='http://lis.virginia.gov/cgi-bin/legp604.exe?961+ful+CHAP0755'&gt;755&lt;/a&gt;, &lt;a href='http://lis.virginia.gov/cgi-bin/legp604.exe?961+ful+CHAP0914'&gt;914&lt;/a&gt;; 2003, c. &lt;a href='http://lis.virginia.gov/cgi-bin/legp604.exe?031+ful+CHAP0579'&gt;579&lt;/a&gt;; 2006, c. &lt;a href='http://lis.virginia.gov/cgi-bin/legp604.exe?061+ful+CHAP0282'&gt;282&lt;/a&gt;.&lt;/p&gt;</t>
  </si>
  <si>
    <t>¬ß 16.1-290.1</t>
  </si>
  <si>
    <t>Payment for court-ordered counseling, treatment or programs.</t>
  </si>
  <si>
    <t>&lt;p&gt;The court shall order the participant in any treatment, counseling or other program for the rehabilitation of a minor child or his family to pay as much of the applicable fee for participation as such person is able to pay. A finding of guilt shall not be required for the court so to order payment.&lt;/p&gt;&lt;p&gt;2004, c. &lt;a href='http://lis.virginia.gov/cgi-bin/legp604.exe?041+ful+CHAP0573'&gt;573&lt;/a&gt;.&lt;/p&gt;</t>
  </si>
  <si>
    <t>PROBATION AND PAROLE</t>
  </si>
  <si>
    <t>¬ß 16.1-291</t>
  </si>
  <si>
    <t>Revocation or modification of probation, protective supervision or parole; proceedings; disposition.</t>
  </si>
  <si>
    <t>&lt;p&gt;A. A juvenile or person who violates an order of the juvenile court entered into pursuant to ¬ß¬ß &lt;a href='http://law.lis.virginia.gov/vacode/16.1-278.2/'&gt;16.1-278.2&lt;/a&gt; through &lt;a href='http://law.lis.virginia.gov/vacode/16.1-278.10/'&gt;16.1-278.10&lt;/a&gt; or ¬ß &lt;a href='http://law.lis.virginia.gov/vacode/16.1-284/'&gt;16.1-284&lt;/a&gt;, who violates the conditions of his probation granted pursuant to ¬ß &lt;a href='http://law.lis.virginia.gov/vacode/16.1-278.5/'&gt;16.1-278.5&lt;/a&gt; or &lt;a href='http://law.lis.virginia.gov/vacode/16.1-278.8/'&gt;16.1-278.8&lt;/a&gt;, or who violates the conditions of his parole granted pursuant to ¬ß &lt;a href='http://law.lis.virginia.gov/vacode/16.1-285/'&gt;16.1-285&lt;/a&gt;, &lt;a href='http://law.lis.virginia.gov/vacode/16.1-285.1/'&gt;16.1-285.1&lt;/a&gt; or &lt;a href='http://law.lis.virginia.gov/vacode/16.1-293/'&gt;16.1-293&lt;/a&gt;, may be proceeded against for a revocation or modification of such order or parole status. A proceeding to revoke or modify probation, protective supervision or parole shall be commenced by the filing of a petition. Except as otherwise provided, such petitions shall be screened, reviewed and prepared in the same manner and shall contain the same information as provided in ¬ß¬ß &lt;a href='http://law.lis.virginia.gov/vacode/16.1-260/'&gt;16.1-260&lt;/a&gt; and &lt;a href='http://law.lis.virginia.gov/vacode/16.1-262/'&gt;16.1-262&lt;/a&gt;. The petition shall recite the date that the juvenile or person was placed on probation, under protective supervision or on parole and shall state the time and manner in which notice of the terms of probation, protective supervision or parole were given.&lt;/p&gt;&lt;p&gt;B. If a juvenile or person is found to have violated a prior order of the court or the terms of probation or parole, the court may, in accordance with the provisions of ¬ß¬ß &lt;a href='http://law.lis.virginia.gov/vacode/16.1-278.2/'&gt;16.1-278.2&lt;/a&gt; through &lt;a href='http://law.lis.virginia.gov/vacode/16.1-278.10/'&gt;16.1-278.10&lt;/a&gt;, upon a revocation or modification hearing, modify or extend the terms of the order of probation or parole, including termination of probation or parole. However, notwithstanding the contempt power of the court as provided in ¬ß &lt;a href='http://law.lis.virginia.gov/vacode/16.1-292/'&gt;16.1-292&lt;/a&gt;, the court shall be limited in the actions it may take to those that the court may have taken at the time of the court's original disposition pursuant to ¬ß¬ß &lt;a href='http://law.lis.virginia.gov/vacode/16.1-278.2/'&gt;16.1-278.2&lt;/a&gt; through &lt;a href='http://law.lis.virginia.gov/vacode/16.1-278.10/'&gt;16.1-278.10&lt;/a&gt;, except as hereinafter provided.&lt;/p&gt;&lt;p&gt;C. In the event that a child in need of supervision is found to have willfully and materially violated an order of the court or the terms of his probation granted pursuant to ¬ß &lt;a href='http://law.lis.virginia.gov/vacode/16.1-278.5/'&gt;16.1-278.5&lt;/a&gt;, in addition to or in lieu of the dispositions specified in that section, the court may enter any of the following orders of disposition:&lt;/p&gt;&lt;p&gt;1. Suspend the child's driver's license upon terms and conditions which may include the issuance of a restricted license for those purposes set forth in subsection E of ¬ß &lt;a href='http://law.lis.virginia.gov/vacode/18.2-271.1/'&gt;18.2-271.1&lt;/a&gt;; or&lt;/p&gt;&lt;p&gt;2. Order any such child fourteen years of age or older to be (i) placed in a foster home, group home or other nonsecure residential facility, or, (ii) if the court finds that such placement is not likely to meet the child's needs, that all other treatment options in the community have been exhausted, and that secure placement is necessary in order to meet the child's service needs, detained in a secure facility for a period of time not to exceed ten consecutive days for violation of any order of the court or violation of probation arising out of the same petition. The court shall state in its order for detention the basis for all findings required by this section. When any child is detained in a secure facility pursuant to this section, the court shall direct the agency evaluating the child pursuant to ¬ß &lt;a href='http://law.lis.virginia.gov/vacode/16.1-278.5/'&gt;16.1-278.5&lt;/a&gt; to reconvene the interdisciplinary team participating in such evaluation, develop further treatment plans as may be appropriate and submit its report to the court of its determination as to further treatment efforts either during or following the period the child is in secure detention. A child may only be detained pursuant to this section in a detention home or other secure facility in compliance with standards established by the State Board. Any order issued pursuant to this subsection is a final order and is appealable as provided by law.&lt;/p&gt;&lt;p&gt;D. Nothing in this section shall be construed to reclassify a child in need of supervision as a delinquent.&lt;/p&gt;&lt;p&gt;E. If a person adjudicated delinquent and found to have violated an order of the court or the terms of his probation or parole was a juvenile at the time of the original offense and is eighteen years of age or older when the court enters disposition for violation of the order of the court or the terms of his probation or parole, the dispositional alternative specified in ¬ß &lt;a href='http://law.lis.virginia.gov/vacode/16.1-284/'&gt;16.1-284&lt;/a&gt; shall be available to the court.&lt;/p&gt;&lt;p&gt;Code 1950, ¬ß 16.1-188; 1956, c. 555; 1977, c. 559; 1991, c. 534; 1992, c. 90; 2001, c. &lt;a href='http://lis.virginia.gov/cgi-bin/legp604.exe?011+ful+CHAP0853'&gt;853&lt;/a&gt;; 2016, c. &lt;a href='http://lis.virginia.gov/cgi-bin/legp604.exe?161+ful+CHAP0626'&gt;626&lt;/a&gt;.&lt;/p&gt;</t>
  </si>
  <si>
    <t>¬ß 16.1-292</t>
  </si>
  <si>
    <t>Violation of court order by any person.</t>
  </si>
  <si>
    <t>&lt;p&gt;A. Any person violating an order of the juvenile court entered pursuant to ¬ß¬ß &lt;a href='http://law.lis.virginia.gov/vacode/16.1-278.2/'&gt;16.1-278.2&lt;/a&gt; through &lt;a href='http://law.lis.virginia.gov/vacode/16.1-278.19/'&gt;16.1-278.19&lt;/a&gt; or ¬ß &lt;a href='http://law.lis.virginia.gov/vacode/16.1-284/'&gt;16.1-284&lt;/a&gt;, including a parent subject to an order issued pursuant to subdivision 3 of ¬ß &lt;a href='http://law.lis.virginia.gov/vacode/16.1-278.8/'&gt;16.1-278.8&lt;/a&gt;, may be proceeded against (i) by an order requiring the person to show cause why the order of the court entered pursuant to ¬ß¬ß &lt;a href='http://law.lis.virginia.gov/vacode/16.1-278.2/'&gt;16.1-278.2&lt;/a&gt; through &lt;a href='http://law.lis.virginia.gov/vacode/16.1-278.19/'&gt;16.1-278.19&lt;/a&gt; has not been complied with, (ii) for contempt of court pursuant to ¬ß &lt;a href='http://law.lis.virginia.gov/vacode/16.1-69.24/'&gt;16.1-69.24&lt;/a&gt; or as otherwise provided in this section, or (iii) by both. Except as otherwise expressly provided herein, nothing in this chapter shall deprive the court of its power to punish summarily for contempt for such acts as set forth in ¬ß &lt;a href='http://law.lis.virginia.gov/vacode/18.2-456/'&gt;18.2-456&lt;/a&gt;, or to punish for contempt after notice and an opportunity for a hearing on the contempt except that confinement in the case of a juvenile shall be in a secure facility for juveniles rather than in jail and shall not exceed a period of ten days for each offense. However, if the person violating the order was a juvenile at the time of the original act and is eighteen years of age or older when the court enters a disposition for violation of the order, the judge may order confinement in jail.&lt;/p&gt;&lt;p&gt;B. Upon conviction of any party for contempt of court in failing or refusing to comply with an order of a juvenile court for spousal support or child support under ¬ß &lt;a href='http://law.lis.virginia.gov/vacode/16.1-278.15/'&gt;16.1-278.15&lt;/a&gt;, the court may commit and sentence such party to confinement in a jail, workhouse, city farm or work squad as provided in ¬ß¬ß &lt;a href='http://law.lis.virginia.gov/vacode/20-61/'&gt;20-61&lt;/a&gt; and &lt;a href='http://law.lis.virginia.gov/vacode/20-62/'&gt;20-62&lt;/a&gt;, for a fixed or indeterminate period or until the further order of the court. In no event, however, shall such sentence be imposed for a period of more than twelve months. The sum or sums as provided for in ¬ß &lt;a href='http://law.lis.virginia.gov/vacode/20-63/'&gt;20-63&lt;/a&gt; shall be paid as therein set forth, to be used for the support and maintenance of the spouse or the child or children for whose benefit such order or decree provided.&lt;/p&gt;&lt;p&gt;C. Notwithstanding the contempt power of the court, the court shall be limited in the actions it may take with respect to a child violating the terms and conditions of an order to those which the court could have taken at the time of the court's original disposition pursuant to ¬ß¬ß &lt;a href='http://law.lis.virginia.gov/vacode/16.1-278.2/'&gt;16.1-278.2&lt;/a&gt; through &lt;a href='http://law.lis.virginia.gov/vacode/16.1-278.10/'&gt;16.1-278.10&lt;/a&gt;, except as hereinafter provided. However, this limitation shall not be construed to deprive the court of its power to (i) punish a child summarily for contempt for acts set forth in ¬ß &lt;a href='http://law.lis.virginia.gov/vacode/18.2-456/'&gt;18.2-456&lt;/a&gt; or (ii) punish a child for contempt for violation of a dispositional order in a delinquency proceeding after notice and an opportunity for a hearing regarding such contempt, including acts of disobedience of the court's dispositional order which are committed outside the presence of the court.&lt;/p&gt;&lt;p&gt;D. In the event a child in need of services is found to have willfully and materially violated for a second or subsequent time the order of the court pursuant to ¬ß &lt;a href='http://law.lis.virginia.gov/vacode/16.1-278.4/'&gt;16.1-278.4&lt;/a&gt;, the dispositional alternatives specified in subdivision 9 of ¬ß &lt;a href='http://law.lis.virginia.gov/vacode/16.1-278.8/'&gt;16.1-278.8&lt;/a&gt; shall be available to the court.&lt;/p&gt;&lt;p&gt;E. In the event a child in need of supervision is found to have willfully and materially violated an order of the court pursuant to ¬ß &lt;a href='http://law.lis.virginia.gov/vacode/16.1-278.5/'&gt;16.1-278.5&lt;/a&gt;, the court may enter any of the following orders of disposition:&lt;/p&gt;&lt;p&gt;1. Suspend the child's motor vehicle driver's license;&lt;/p&gt;&lt;p&gt;2. Order any such child fourteen years of age or older to be (i) placed in a foster home, group home or other nonsecure residential facility, or, (ii) if the court finds that such placement is not likely to meet the child's needs, that all other treatment options in the community have been exhausted, and that secure placement is necessary in order to meet the child's service needs, detained in a secure facility for a period of time not to exceed ten consecutive days for violation of any order of the court arising out of the same petition. The court shall state in its order for detention the basis for all findings required by this section. When any child is detained in a secure facility pursuant to this section, the court shall direct the agency evaluating the child pursuant to ¬ß &lt;a href='http://law.lis.virginia.gov/vacode/16.1-278.5/'&gt;16.1-278.5&lt;/a&gt; to reconvene the interdisciplinary team participating in such evaluation as promptly as possible to review its evaluation, develop further treatment plans as may be appropriate and submit its report to the court for its determination as to further treatment efforts either during or following the period the child is in secure detention. A juvenile may only be detained pursuant to this section in a detention home or other secure facility in compliance with standards established by the State Board. Any order issued pursuant to this subsection is a final order and is appealable to the circuit court as provided by law.&lt;/p&gt;&lt;p&gt;F. Nothing in this section shall be construed to reclassify a child in need of services or in need of supervision as a delinquent.&lt;/p&gt;&lt;p&gt;1977, c. 559; 1983, c. 501; 1985, cc. 1, 260; 1987, c. 632; 1988, c. 771; 1989, c. 725; 1990, c. 110; 1991, c. 534; 1993, c. 632; 1994, c. &lt;a href='http://lis.virginia.gov/cgi-bin/legp604.exe?941+ful+CHAP0021'&gt;21&lt;/a&gt;; 2000, c. &lt;a href='http://lis.virginia.gov/cgi-bin/legp604.exe?001+ful+CHAP0978'&gt;978&lt;/a&gt;; 2016, c. &lt;a href='http://lis.virginia.gov/cgi-bin/legp604.exe?161+ful+CHAP0626'&gt;626&lt;/a&gt;.&lt;/p&gt;</t>
  </si>
  <si>
    <t>¬ß 16.1-293</t>
  </si>
  <si>
    <t>Supervision of juvenile or person during commitment and on parole; placing juvenile in halfway house.</t>
  </si>
  <si>
    <t>&lt;p&gt;At such time as the court commits a juvenile to the Department, the juvenile and domestic relations district court service unit shall maintain contact with the juvenile during the juvenile's commitment.&lt;/p&gt;&lt;p&gt;If a person is placed on parole supervision following that person's release from commitment to the Department, the court services unit providing parole supervision shall furnish the person a written statement of the conditions of his parole and shall instruct him regarding the same. The conditions of the reenrollment plan may be included in the conditions of parole. Violations of parole shall be heard by the court pursuant to ¬ß &lt;a href='http://law.lis.virginia.gov/vacode/16.1-291/'&gt;16.1-291&lt;/a&gt;. If the parole supervision is for an indeterminate period of time, the director of the supervising court services unit may approve termination of parole supervision.&lt;/p&gt;&lt;p&gt;The Department shall notify the school division superintendent in the locality where the person was enrolled of his commitment to a facility. The court services unit shall, in consultation with the local school division, the Department's Division of Education and the juvenile correctional counselor, develop a reenrollment plan if the person is of compulsory school attendance age or is eligible for special education services pursuant to ¬ß &lt;a href='http://law.lis.virginia.gov/vacode/22.1-213/'&gt;22.1-213&lt;/a&gt;. The reenrollment plan shall be in accordance with regulations adopted by the Board of Education pursuant to ¬ß &lt;a href='http://law.lis.virginia.gov/vacode/22.1-17.1/'&gt;22.1-17.1&lt;/a&gt;. The superintendent shall provide the person's scholastic records, as defined in ¬ß &lt;a href='http://law.lis.virginia.gov/vacode/22.1-289/'&gt;22.1-289&lt;/a&gt;, and the terms and conditions of any expulsion which was in effect at the time of commitment or which will be in effect upon release. A court may not order a local school board to reenroll a person who has been expelled in accordance with the procedures set forth in ¬ß &lt;a href='http://law.lis.virginia.gov/vacode/22.1-277.06/'&gt;22.1-277.06&lt;/a&gt;. At least 14 days prior to the person's scheduled release, the Department shall notify the school division superintendent in the locality where the person will reside.&lt;/p&gt;&lt;p&gt;In the event it is determined by the juvenile and domestic relations district court that a person may benefit from placement in the halfway house program operated by the Department, the person may be referred for care and treatment to a halfway house. Persons so placed in a halfway house shall remain in parole status and cannot be transferred or otherwise placed in another institutional setting or institutional placement operated by the Department except as elsewhere provided by law for those persons who have violated their parole status.&lt;/p&gt;&lt;p&gt;In the event that the person was in the custody of the local department of social services immediately prior to his commitment to the Department and has not attained the age of 18 years, the local department of social services shall resume custody upon the person's release from commitment, unless an alternative arrangement for the custody of the person has been made and communicated in writing to the Department. At least 90 days prior to the person's release from commitment on parole supervision, (i) the court services unit shall consult with the local department of social services concerning return of the person to the locality and the placement of the person and (ii) the local department of social services and the court services unit shall collaborate to develop a plan that prepares the person for successful transition from the Department's commitment to the custody of the local department of social services or to an alternative custody arrangement if applicable. The plan shall identify the services necessary for such transition and how the services are to be provided. The court services unit will be responsible for supervising the person's terms and conditions of parole.&lt;/p&gt;&lt;p&gt;In the event that the person was in the custody of the local department of social services immediately prior to his commitment to the Department, is between 18 and 21 years of age, provides written notice of his intent to receive independent living services to the local department of social services, and enters into a written agreement with the local department of social services as set forth in ¬ß &lt;a href='http://law.lis.virginia.gov/vacode/63.2-905.1/'&gt;63.2-905.1&lt;/a&gt;, the person shall be eligible to receive independent living services from the local department or a child-placing agency pursuant to ¬ß &lt;a href='http://law.lis.virginia.gov/vacode/63.2-905.1/'&gt;63.2-905.1&lt;/a&gt;. At least 90 days prior to the person's release from commitment on parole supervision, (i) the court services unit shall inform the person of the availability of independent living services and shall consult with the local department of social services concerning return of the person to the locality and living arrangements for the person and (ii) the local department of social services and the court services unit shall work collaboratively to develop a plan for the successful transition of the person from the custody of the Department to independent living, which shall identify the services necessary to facilitate the person's transition to independent living and describe how the necessary services shall be provided.&lt;/p&gt;&lt;p&gt;In all cases in which a person who is in the custody of the local department of social services is committed to the Department, the local department of social services and the Department shall work cooperatively through the duration of the person's commitment to ensure communication of information regarding the status of the person and to facilitate transition planning for the person prior to his release.&lt;/p&gt;&lt;p&gt;Code 1950, ¬ß 16.1-210; 1956, c. 555; 1962, c. 628; 1972, cc. 73, 708; 1973, cc. 440, 546; 1977, c. 559; 1980, c. 217; 1981, c. 487; 1985, c. 203; 1988, c. 453; 1996, cc. &lt;a href='http://lis.virginia.gov/cgi-bin/legp604.exe?961+ful+CHAP0755'&gt;755&lt;/a&gt;, &lt;a href='http://lis.virginia.gov/cgi-bin/legp604.exe?961+ful+CHAP0914'&gt;914&lt;/a&gt;, &lt;a href='http://lis.virginia.gov/cgi-bin/legp604.exe?961+ful+CHAP0916'&gt;916&lt;/a&gt;, &lt;a href='http://lis.virginia.gov/cgi-bin/legp604.exe?961+ful+CHAP1000'&gt;1000&lt;/a&gt;; 2001, cc. &lt;a href='http://lis.virginia.gov/cgi-bin/legp604.exe?011+ful+CHAP0688'&gt;688&lt;/a&gt;, &lt;a href='http://lis.virginia.gov/cgi-bin/legp604.exe?011+ful+CHAP0820'&gt;820&lt;/a&gt;, &lt;a href='http://lis.virginia.gov/cgi-bin/legp604.exe?011+ful+CHAP0853'&gt;853&lt;/a&gt;; 2010, c. &lt;a href='http://lis.virginia.gov/cgi-bin/legp604.exe?101+ful+CHAP0742'&gt;742&lt;/a&gt;; 2011, cc. &lt;a href='http://lis.virginia.gov/cgi-bin/legp604.exe?111+ful+CHAP0039'&gt;39&lt;/a&gt;, &lt;a href='http://lis.virginia.gov/cgi-bin/legp604.exe?111+ful+CHAP0442'&gt;442&lt;/a&gt;; 2012, cc. &lt;a href='http://lis.virginia.gov/cgi-bin/legp604.exe?121+ful+CHAP0803'&gt;803&lt;/a&gt;, &lt;a href='http://lis.virginia.gov/cgi-bin/legp604.exe?121+ful+CHAP0835'&gt;835&lt;/a&gt;; 2013, cc. &lt;a href='http://lis.virginia.gov/cgi-bin/legp604.exe?131+ful+CHAP0362'&gt;362&lt;/a&gt;, &lt;a href='http://lis.virginia.gov/cgi-bin/legp604.exe?131+ful+CHAP0564'&gt;564&lt;/a&gt;.&lt;/p&gt;</t>
  </si>
  <si>
    <t>¬ß 16.1-293.1</t>
  </si>
  <si>
    <t>Mental health services transition plan.</t>
  </si>
  <si>
    <t>&lt;p&gt;A. The Board of Juvenile Justice, after consultation with the Department of Behavioral Health and Developmental Services, shall promulgate regulations for the planning and provision of post-release services for persons committed to the Department of Juvenile Justice pursuant to subdivision A 14 of ¬ß &lt;a href='http://law.lis.virginia.gov/vacode/16.1-278.8/'&gt;16.1-278.8&lt;/a&gt; or placed in a postdispositional detention program pursuant to subsection B of ¬ß &lt;a href='http://law.lis.virginia.gov/vacode/16.1-284.1/'&gt;16.1-284.1&lt;/a&gt; and identified as having a recognized mental health, substance abuse, or other therapeutic treatment need. The plan shall be in writing and completed prior to the person's release. The purpose of the plan shall be to ensure continuity of necessary treatment and services.&lt;/p&gt;&lt;p&gt;B. The mental health services transition plan shall identify the mental health, substance abuse, or other therapeutic needs of the person being released. Appropriate treatment providers and other persons from state and local agencies or entities, as defined by the Board, shall participate in the development of the plan. Appropriate family members, caregivers, or other persons, as defined by the Board, shall be invited to participate in the development of the person's plan.&lt;/p&gt;&lt;p&gt;C. Prior to the person's release from incarceration, the identified agency or agencies responsible for the case management of the mental health services transition plan shall make the necessary referrals specified in the plan and assist the person in applying for insurance and other services identified in the plan, including completing and submitting applications that may only be submitted upon release.&lt;/p&gt;&lt;p&gt;2005, cc. &lt;a href='http://lis.virginia.gov/cgi-bin/legp604.exe?051+ful+CHAP0334'&gt;334&lt;/a&gt;, &lt;a href='http://lis.virginia.gov/cgi-bin/legp604.exe?051+ful+CHAP0405'&gt;405&lt;/a&gt;; 2009, cc. &lt;a href='http://lis.virginia.gov/cgi-bin/legp604.exe?091+ful+CHAP0813'&gt;813&lt;/a&gt;, &lt;a href='http://lis.virginia.gov/cgi-bin/legp604.exe?091+ful+CHAP0840'&gt;840&lt;/a&gt;.&lt;/p&gt;</t>
  </si>
  <si>
    <t>¬ß 16.1-294</t>
  </si>
  <si>
    <t>Placing child on parole in foster home or with institution; how cost paid.</t>
  </si>
  <si>
    <t>&lt;p&gt;When the child is returned to the custody of the court for parole supervision by the court service unit or the local department of social services for supervision, and, after a full investigation, the court is of the opinion that the child should not be placed in his home or is in need of treatment, and there are no funds available to board and maintain the child or to purchase the needed treatment services, the court service unit or the local department of social services shall arrange with the Director of the Department of Juvenile Justice for the boarding of the child in a foster home or with any private institution, society or association or for the purchase of treatment services. In determining the proper placement for such a child, the Department may refer the child to the locality's family assessment and planning team for assessment and recommendation for services. The cost of maintaining such child shall be paid monthly, according to schedules prepared and adopted by the Department, out of funds appropriated for such purposes. Treatment services for such child shall be paid from funds appropriated to the Department for such purpose.&lt;/p&gt;&lt;p&gt;Code 1950, ¬ß 16.1-211; 1956, c. 555; 1972, cc. 73, 708; 1973, c. 546; 1974, cc. 44, 45; 1977, c. 559; 1982, c. 636; 1983, c. 358; 1985, c. 203; 1988, c. 376; 1989, c. 733; 1992, cc. 837, 880; 2002, c. &lt;a href='http://lis.virginia.gov/cgi-bin/legp604.exe?021+ful+CHAP0747'&gt;747&lt;/a&gt;.&lt;/p&gt;</t>
  </si>
  <si>
    <t>¬ß 16.1-295</t>
  </si>
  <si>
    <t>Transfer of supervision from one county or city to another, or to another state.</t>
  </si>
  <si>
    <t>&lt;p&gt;If any person on probation to or under the supervision of any juvenile probation officer or other officer of the court removes his residence or place of abode from the county or city in which he was so placed on probation or under supervision to another county or city in the Commonwealth, the court in the city or county from which he removed his residence or place of abode may then arrange the transfer of the supervision to the city or county to which he moves his place of residence or abode, or such transfer may be ordered by the transferring court.&lt;/p&gt;&lt;p&gt;The Director of the Department of Juvenile Justice may make provision for the transfer of a juvenile placed on probation in this Commonwealth to another state to be there placed on probation under the terms of Article 4 (¬ß &lt;a href='http://law.lis.virginia.gov/vacode/53.1-166/'&gt;53.1-166&lt;/a&gt; et seq.) of Chapter 4 of Title 53.1.&lt;/p&gt;&lt;p&gt;The costs of returning juveniles on probation or parole to their places of residence, whether within or outside of this Commonwealth, shall be paid in accordance with regulations established by the State Board from funds appropriated in the general appropriation act for criminal costs.&lt;/p&gt;&lt;p&gt;Code 1950, ¬ß 16.1-212; 1956, c. 555; 1972, c. 708; 1973, c. 546; 1974, cc. 44, 45; 1977, c. 559; 1989, c. 733.&lt;/p&gt;</t>
  </si>
  <si>
    <t>APPEAL</t>
  </si>
  <si>
    <t>¬ß 16.1-296</t>
  </si>
  <si>
    <t>Jurisdiction of appeals; procedure.</t>
  </si>
  <si>
    <t>&lt;p&gt;A. From any final order or judgment of the juvenile court affecting the rights or interests of any person coming within its jurisdiction, an appeal may be taken to the circuit court within 10 days from the entry of a final judgment, order or conviction and shall be heard de novo. However, in a case arising under the Uniform Interstate Family Support Act (¬ß &lt;a href='http://law.lis.virginia.gov/vacode/20-88.32/'&gt;20-88.32&lt;/a&gt; et seq.), a party may take an appeal pursuant to this section within 30 days from entry of a final order or judgment. Protective orders issued pursuant to ¬ß &lt;a href='http://law.lis.virginia.gov/vacode/16.1-279.1/'&gt;16.1-279.1&lt;/a&gt; in cases of family abuse and orders entered pursuant to ¬ß &lt;a href='http://law.lis.virginia.gov/vacode/16.1-278.2/'&gt;16.1-278.2&lt;/a&gt; are final orders from which an appeal may be taken.&lt;/p&gt;&lt;p&gt;B. Upon receipt of notice of such appeal the juvenile court shall forthwith transmit to the attorney for the Commonwealth a report incorporating the results of any investigation conducted pursuant to ¬ß &lt;a href='http://law.lis.virginia.gov/vacode/16.1-273/'&gt;16.1-273&lt;/a&gt;, which shall be confidential in nature and made available only to the court and the attorney for the defendant (i) after the guilt or innocence of the accused has been determined or (ii) after the court has made its findings on the issues subject to appeal. After final determination of the case, the report and all copies thereof shall be forthwith returned to such juvenile court.&lt;/p&gt;&lt;p&gt;C. Where an appeal is taken by a child on a finding that he or she is delinquent and on a disposition pursuant to ¬ß &lt;a href='http://law.lis.virginia.gov/vacode/16.1-278.8/'&gt;16.1-278.8&lt;/a&gt;, trial by jury on the issue of guilt or innocence of the alleged delinquent act may be had on motion of the child, the attorney for the Commonwealth or the circuit court judge. If the alleged delinquent act is one which, if committed by an adult, would constitute a felony, the child shall be entitled to a jury of 12 persons. In all other cases, the jury shall consist of seven persons. If the jury in such a trial finds the child guilty, disposition shall be by the judge pursuant to the provisions of ¬ß &lt;a href='http://law.lis.virginia.gov/vacode/16.1-278.8/'&gt;16.1-278.8&lt;/a&gt; after taking into consideration the report of any investigation made pursuant to ¬ß &lt;a href='http://law.lis.virginia.gov/vacode/16.1-237/'&gt;16.1-237&lt;/a&gt; or &lt;a href='http://law.lis.virginia.gov/vacode/16.1-273/'&gt;16.1-273&lt;/a&gt;.&lt;/p&gt;&lt;p&gt;C1. In any hearing held upon an appeal taken by a child on a finding that he is delinquent and on a disposition pursuant to ¬ß &lt;a href='http://law.lis.virginia.gov/vacode/16.1-278.8/'&gt;16.1-278.8&lt;/a&gt;, the provisions of ¬ß &lt;a href='http://law.lis.virginia.gov/vacode/16.1-302/'&gt;16.1-302&lt;/a&gt; shall apply mutatis mutandis, except in the case of trial by jury which shall be open. If proceedings in the circuit court are closed pursuant to this subsection, any records or portions thereof relating to such closed proceedings shall remain confidential.&lt;/p&gt;&lt;p&gt;C2. Where an appeal is taken by a juvenile on a finding that he is delinquent and on a disposition pursuant to ¬ß &lt;a href='http://law.lis.virginia.gov/vacode/16.1-278.8/'&gt;16.1-278.8&lt;/a&gt; and the juvenile is in a secure facility pending the appeal, the circuit court, when practicable, shall hold a hearing on the merits of the case within 45 days of the filing of the appeal. Upon receipt of the notice of appeal from the juvenile court, the circuit court shall provide a copy of the order and a copy of the notice of appeal to the attorney for the Commonwealth within seven days after receipt of notice of an appeal. The time limitations shall be tolled during any period in which the juvenile has escaped from custody. A juvenile held continuously in secure detention shall be released from confinement if there is no hearing on the merits of his case within 45 days of the filing of the appeal. The circuit court may extend the time limitations for a reasonable period of time based upon good cause shown, provided the basis for such extension is recorded in writing and filed among the papers of the proceedings.&lt;/p&gt;&lt;p&gt;D. When an appeal is taken in a case involving termination of parental rights brought under ¬ß &lt;a href='http://law.lis.virginia.gov/vacode/16.1-283/'&gt;16.1-283&lt;/a&gt;, the circuit court shall hold a hearing on the merits of the case within 90 days of the perfecting of the appeal. An appeal of the case to the Court of Appeals shall take precedence on the docket of the Court.&lt;/p&gt;&lt;p&gt;E. Where an appeal is taken by an adult on a finding of guilty of an offense within the jurisdiction of the juvenile and domestic relations district court, the appeal shall be dealt with in all respects as is an appeal from a general district court pursuant to ¬ß¬ß &lt;a href='http://law.lis.virginia.gov/vacode/16.1-132/'&gt;16.1-132&lt;/a&gt; through &lt;a href='http://law.lis.virginia.gov/vacode/16.1-137/'&gt;16.1-137&lt;/a&gt;; however, where an appeal is taken by any person on a charge of nonsupport, the procedure shall be as is provided for appeals in prosecutions under Chapter 5 (¬ß &lt;a href='http://law.lis.virginia.gov/vacode/20-61/'&gt;20-61&lt;/a&gt; et seq.) of Title 20.&lt;/p&gt;&lt;p&gt;F. In all other cases on appeal, proceedings in the circuit court shall be heard without a jury; however, hearing of an issue by an advisory jury may be allowed, in the discretion of the judge, upon the motion of any party. An appeal from an order of protection issued pursuant to ¬ß &lt;a href='http://law.lis.virginia.gov/vacode/16.1-279.1/'&gt;16.1-279.1&lt;/a&gt; shall be given precedence on the docket of the court over other civil appeals taken to the circuit court from the district courts, but shall otherwise be docketed and processed as other civil cases.&lt;/p&gt;&lt;p&gt;G. Costs, taxes and fees on appealed cases shall be assessed only in those cases in which a trial fee could have been assessed in the juvenile and domestic relations court and shall be collected in the circuit court, except that the appeal to circuit court of any case in which a fee either was or could have been assessed pursuant to ¬ß &lt;a href='http://law.lis.virginia.gov/vacode/16.1-69.48:5/'&gt;16.1-69.48:5&lt;/a&gt; shall also be in accordance with ¬ß &lt;a href='http://law.lis.virginia.gov/vacode/16.1-296.2/'&gt;16.1-296.2&lt;/a&gt;.&lt;/p&gt;&lt;p&gt;H. No appeal bond shall be required of a party appealing from an order of a juvenile and domestic relations district court except for that portion of any order or judgment establishing a support arrearage or suspending payment of support during pendency of an appeal. In cases involving support, no appeal shall be allowed until the party applying for the same or someone for him gives bond, in an amount and with sufficient surety approved by the judge or by his clerk if there is one, to abide by such judgment as may be rendered on appeal if the appeal is perfected or, if not perfected, then to satisfy the judgment of the court in which it was rendered. Upon appeal from a conviction for failure to support or from a finding of civil or criminal contempt involving a failure to support, the juvenile and domestic relations district court may require the party applying for the appeal or someone for him to give bond, with or without surety, to insure his appearance and may also require bond in an amount and with sufficient surety to secure the payment of prospective support accruing during the pendency of the appeal. An appeal will not be perfected unless such appeal bond as may be required is filed within 30 days from the entry of the final judgment or order. However, no appeal bond shall be required of the Commonwealth or when an appeal is proper to protect the estate of a decedent, an infant, a convict or an insane person, or the interest of a county, city or town.&lt;/p&gt;&lt;p&gt;If bond is furnished by or on behalf of any party against whom judgment has been rendered for money, the bond shall be conditioned for the performance and satisfaction of such judgment or order as may be entered against the party on appeal, and for the payment of all damages which may be awarded against him in the appellate court. If the appeal is by a party against whom there is no recovery, the bond shall be conditioned for the payment of any damages as may be awarded against him on the appeal. The provisions of ¬ß &lt;a href='http://law.lis.virginia.gov/vacode/16.1-109/'&gt;16.1-109&lt;/a&gt; shall apply to bonds required pursuant to this subsection.&lt;/p&gt;&lt;p&gt;This subsection shall not apply to release on bail pursuant to other subsections of this section or ¬ß &lt;a href='http://law.lis.virginia.gov/vacode/16.1-298/'&gt;16.1-298&lt;/a&gt;.&lt;/p&gt;&lt;p&gt;I. In all cases on appeal, the circuit court in the disposition of such cases shall have all the powers and authority granted by the chapter to the juvenile and domestic relations district court. Unless otherwise specifically provided by this Code, the circuit court judge shall have the authority to appoint counsel for the parties and compensate such counsel in accordance with the provisions of Article 6 (¬ß &lt;a href='http://law.lis.virginia.gov/vacode/16.1-266/'&gt;16.1-266&lt;/a&gt; et seq.) of this chapter.&lt;/p&gt;&lt;p&gt;J. In any case which has been referred or transferred from a circuit court to a juvenile court and an appeal is taken from an order or judgment of the juvenile court, the appeal shall be taken to the circuit court in the same locality as the juvenile court to which the case had been referred or transferred.&lt;/p&gt;&lt;p&gt;Code 1950, ¬ß 16.1-214; 1956, c. 555; 1966, c. 237; 1977, c. 559; 1978, c. 445; 1981, c. 109; 1982, c. 465; 1983, c. 88; 1984, c. 631; 1986, cc. 143, 465; 1989, c. 473; 1991, c. 534; 1993, c. 970; 1994, c. &lt;a href='http://lis.virginia.gov/cgi-bin/legp604.exe?941+ful+CHAP0673'&gt;673&lt;/a&gt;; 1995, c. &lt;a href='http://lis.virginia.gov/cgi-bin/legp604.exe?951+ful+CHAP0517'&gt;517&lt;/a&gt;; 1996, c. &lt;a href='http://lis.virginia.gov/cgi-bin/legp604.exe?961+ful+CHAP0866'&gt;866&lt;/a&gt;; 1997, cc. &lt;a href='http://lis.virginia.gov/cgi-bin/legp604.exe?971+ful+CHAP0654'&gt;654&lt;/a&gt;, &lt;a href='http://lis.virginia.gov/cgi-bin/legp604.exe?971+ful+CHAP0664'&gt;664&lt;/a&gt;, &lt;a href='http://lis.virginia.gov/cgi-bin/legp604.exe?971+ful+CHAP0790'&gt;790&lt;/a&gt;, &lt;a href='http://lis.virginia.gov/cgi-bin/legp604.exe?971+ful+CHAP0862'&gt;862&lt;/a&gt;; 1998, c. &lt;a href='http://lis.virginia.gov/cgi-bin/legp604.exe?981+ful+CHAP0550'&gt;550&lt;/a&gt;; 2004, cc. &lt;a href='http://lis.virginia.gov/cgi-bin/legp604.exe?041+ful+CHAP0468'&gt;468&lt;/a&gt;, &lt;a href='http://lis.virginia.gov/cgi-bin/legp604.exe?041+ful+CHAP0659'&gt;659&lt;/a&gt;, &lt;a href='http://lis.virginia.gov/cgi-bin/legp604.exe?041+ful+CHAP0727'&gt;727&lt;/a&gt;; 2005, c. &lt;a href='http://lis.virginia.gov/cgi-bin/legp604.exe?051+ful+CHAP0681'&gt;681&lt;/a&gt;; 2007, c. &lt;a href='http://lis.virginia.gov/cgi-bin/legp604.exe?071+ful+CHAP0464'&gt;464&lt;/a&gt;; 2009, c. &lt;a href='http://lis.virginia.gov/cgi-bin/legp604.exe?091+ful+CHAP0729'&gt;729&lt;/a&gt;.&lt;/p&gt;</t>
  </si>
  <si>
    <t>¬ß 16.1-296.1</t>
  </si>
  <si>
    <t>&lt;p&gt;Repealed by Acts 1999, c. &lt;a href='http://lis.virginia.gov/cgi-bin/legp604.exe?991+ful+CHAP0161'&gt;161&lt;/a&gt;.&lt;/p&gt;</t>
  </si>
  <si>
    <t>¬ß 16.1-296.2</t>
  </si>
  <si>
    <t>Appeals of certain custody and visitation proceedings.</t>
  </si>
  <si>
    <t>&lt;p&gt;A. In any matter in which a filing fee either was or could have been assessed pursuant to ¬ß &lt;a href='http://law.lis.virginia.gov/vacode/16.1-69.48:5/'&gt;16.1-69.48:5&lt;/a&gt;, no appeal shall be allowed unless and until the party applying for appeal shall, within 10 days from the entry of the final judgment or order, either (i) pay to the clerk of the court from which the appeal is taken the amount of the writ tax of the court to which the appeal is taken and all other applicable costs or (ii) file with the clerk of the court from which the appeal is taken a petition to have the court to which the appeal is taken determine that the writ tax and costs need not be paid on account of poverty as provided in ¬ß &lt;a href='http://law.lis.virginia.gov/vacode/17.1-606/'&gt;17.1-606&lt;/a&gt;. The judge or clerk of any court from which the appeal is taken shall promptly transmit to the clerk of the appellate court the original pleadings, together with all exhibits and other papers filed in the trial of the case, and either (i) the writ tax and costs paid or (ii) a petition filed to have the court to which the appeal is taken determine that the writ tax and costs need not be paid on account of poverty as provided in ¬ß &lt;a href='http://law.lis.virginia.gov/vacode/17.1-606/'&gt;17.1-606&lt;/a&gt;. Upon receipt of the foregoing by the clerk of the appellate court, the case shall then be docketed.&lt;/p&gt;&lt;p&gt;B. Notwithstanding any other provision of law, the writ tax of the court to which the appeal is taken and other applicable costs shall be assessed only once for all custody and visitation petitions simultaneously appealed by a single appellant.&lt;/p&gt;&lt;p&gt;2004, cc. &lt;a href='http://lis.virginia.gov/cgi-bin/legp604.exe?041+ful+CHAP0659'&gt;659&lt;/a&gt;, &lt;a href='http://lis.virginia.gov/cgi-bin/legp604.exe?041+ful+CHAP0727'&gt;727&lt;/a&gt;.&lt;/p&gt;</t>
  </si>
  <si>
    <t>¬ß 16.1-297</t>
  </si>
  <si>
    <t>Final judgment; copy filed with juvenile court; proceeding may be remanded to juvenile court.</t>
  </si>
  <si>
    <t>&lt;p&gt;Upon the rendition of final judgment upon an appeal from the juvenile and domestic relations district court, the circuit court shall cause a copy of its judgment to be filed with the juvenile court within twenty-one days of entry of its order, which shall thereupon become the judgment of the juvenile court. In the event such circuit court does not dismiss the proceedings or discharge such child or adult, the circuit court may remand the child or adult to the jurisdiction of the juvenile court for its supervision and care, under the terms of its order or judgment, and thereafter such child or adult shall be and remain under the jurisdiction of the juvenile court in the same manner as if such court had rendered the judgment in the first instance.&lt;/p&gt;&lt;p&gt;Code 1950, ¬ß 16.1-215; 1956, c. 555; 1977, c. 559; 1996, c. &lt;a href='http://lis.virginia.gov/cgi-bin/legp604.exe?961+ful+CHAP0828'&gt;828&lt;/a&gt;.&lt;/p&gt;</t>
  </si>
  <si>
    <t>¬ß 16.1-298</t>
  </si>
  <si>
    <t>Effect of petition for or pendency of appeal; bail.</t>
  </si>
  <si>
    <t>&lt;p&gt;A. Except as provided herein, a petition for or the pendency of an appeal or writ of error shall not suspend any judgment, order or decree of the juvenile court nor operate to discharge any child concerned or involved in the case from the custody of the court or other person, institution or agency to which the child has been committed unless so ordered by the judge of the juvenile court, the judge of a circuit court or directed in a writ of supersedeas by the Court of Appeals or the Supreme Court or a judge or justice thereof.&lt;/p&gt;&lt;p&gt;B. The judgment, order or decree of the juvenile court shall be suspended upon a petition for or the pendency of an appeal or writ of error:&lt;/p&gt;&lt;p&gt;1. In cases of delinquency in which the final order of the juvenile court is pursuant to subdivision 8, 9, 10, 12, 14, or 15 of ¬ß &lt;a href='http://law.lis.virginia.gov/vacode/16.1-278.8/'&gt;16.1-278.8&lt;/a&gt;.&lt;/p&gt;&lt;p&gt;2. In cases involving a child and any local ordinance.&lt;/p&gt;&lt;p&gt;3. In cases involving any person over the age of 18 years.&lt;/p&gt;&lt;p&gt;Such suspension as is provided for in this subsection shall not apply to (i) an order for support of a spouse, parent or child or to a preliminary protective order issued pursuant to ¬ß &lt;a href='http://law.lis.virginia.gov/vacode/16.1-253/'&gt;16.1-253&lt;/a&gt;, (ii) an order disposing of a motion to reconsider relating to participation in continuing programs pursuant to ¬ß &lt;a href='http://law.lis.virginia.gov/vacode/16.1-289.1/'&gt;16.1-289.1&lt;/a&gt;, (iii) a protective order in cases of family abuse issued pursuant to ¬ß &lt;a href='http://law.lis.virginia.gov/vacode/16.1-279.1/'&gt;16.1-279.1&lt;/a&gt;, including a protective order required by ¬ß &lt;a href='http://law.lis.virginia.gov/vacode/16.1-253.2/'&gt;16.1-253.2&lt;/a&gt;, or a protective order entered in conjunction with a disposition pursuant to ¬ß &lt;a href='http://law.lis.virginia.gov/vacode/16.1-278.2/'&gt;16.1-278.2&lt;/a&gt;, &lt;a href='http://law.lis.virginia.gov/vacode/16.1-278.4/'&gt;16.1-278.4&lt;/a&gt;, &lt;a href='http://law.lis.virginia.gov/vacode/16.1-278.5/'&gt;16.1-278.5&lt;/a&gt;, &lt;a href='http://law.lis.virginia.gov/vacode/16.1-278.6/'&gt;16.1-278.6&lt;/a&gt;, &lt;a href='http://law.lis.virginia.gov/vacode/16.1-278.8/'&gt;16.1-278.8&lt;/a&gt;, or &lt;a href='http://law.lis.virginia.gov/vacode/16.1-278.14/'&gt;16.1-278.14&lt;/a&gt;, (iv) a protective order issued pursuant to ¬ß &lt;a href='http://law.lis.virginia.gov/vacode/19.2-152.10/'&gt;19.2-152.10&lt;/a&gt;, including a protective order required by ¬ß &lt;a href='http://law.lis.virginia.gov/vacode/18.2-60.4/'&gt;18.2-60.4&lt;/a&gt;, or (v) an order pertaining to the custody, visitation, or placement of a minor child, unless so ordered by the judge of a circuit court or directed in a writ of supersedeas by the Court of Appeals or the Supreme Court.&lt;/p&gt;&lt;p&gt;C. In cases where the order of the juvenile court is suspended pursuant to subsection B hereof or by order of the juvenile court or the circuit court, bail may be required as provided for in ¬ß &lt;a href='http://law.lis.virginia.gov/vacode/16.1-135/'&gt;16.1-135&lt;/a&gt;.&lt;/p&gt;&lt;p&gt;D. If an appeal to the circuit court is withdrawn in accordance with ¬ß &lt;a href='http://law.lis.virginia.gov/vacode/16.1-106.1/'&gt;16.1-106.1&lt;/a&gt;, the judgment, order, or decree rendered by the juvenile court shall have the same legal effect as if no appeal had been noted, except as to the disposition of any bond in circuit court or as modified by the circuit court pursuant to subsection F of ¬ß &lt;a href='http://law.lis.virginia.gov/vacode/16.1-106.1/'&gt;16.1-106.1&lt;/a&gt;. If an appeal is withdrawn, any court-appointed counsel or court-appointed guardian ad litem shall, absent further order of the court, be relieved of any further obligation respecting the matter for which they were appointed.&lt;/p&gt;&lt;p&gt;E. Except as to matters pending on the docket of a circuit court as of July 1, 2008, all orders that were entered by a juvenile and domestic relations district court prior to July 1, 2008, and appealed to a circuit court, where the appeal was withdrawn, shall have the same effect as if no appeal had been noted.&lt;/p&gt;&lt;p&gt;Code 1950, ¬ß 16.1-216; 1956, c. 555; 1966, c. 224; 1977, c. 559; 1984, cc. 631, 703; 1988, c. 771; 1991, c. 534; 1996, c. &lt;a href='http://lis.virginia.gov/cgi-bin/legp604.exe?961+ful+CHAP0866'&gt;866&lt;/a&gt;; 1997, c. &lt;a href='http://lis.virginia.gov/cgi-bin/legp604.exe?971+ful+CHAP0831'&gt;831&lt;/a&gt;; 1998, c. &lt;a href='http://lis.virginia.gov/cgi-bin/legp604.exe?981+ful+CHAP0550'&gt;550&lt;/a&gt;; 2008, c. &lt;a href='http://lis.virginia.gov/cgi-bin/legp604.exe?081+ful+CHAP0706'&gt;706&lt;/a&gt;; 2013, cc. &lt;a href='http://lis.virginia.gov/cgi-bin/legp604.exe?131+ful+CHAP0073'&gt;73&lt;/a&gt;, &lt;a href='http://lis.virginia.gov/cgi-bin/legp604.exe?131+ful+CHAP0097'&gt;97&lt;/a&gt;.&lt;/p&gt;</t>
  </si>
  <si>
    <t>CONFIDENTIALITY AND EXPUNGEMENT</t>
  </si>
  <si>
    <t>¬ß 16.1-299</t>
  </si>
  <si>
    <t>Fingerprints and photographs of juveniles.</t>
  </si>
  <si>
    <t>&lt;p&gt;A. All duly constituted police authorities having the power of arrest shall take fingerprints and photographs of any juvenile who is taken into custody and charged with a delinquent act an arrest for which, if committed by an adult, is required to be reported to the Central Criminal Records Exchange pursuant to subsection A of ¬ß &lt;a href='http://law.lis.virginia.gov/vacode/19.2-390/'&gt;19.2-390&lt;/a&gt;. Whenever fingerprints are taken, they shall be maintained separately from adult records and a copy shall be filed with the juvenile court on forms provided by the Central Criminal Records Exchange.&lt;/p&gt;&lt;p&gt;B. If a juvenile of any age (i) is convicted of a felony, (ii) is adjudicated delinquent of an offense that would be a felony if committed by an adult, (iii) has a case involving an offense, which would be a felony if committed by an adult, that is dismissed pursuant to the deferred disposition provisions of ¬ß &lt;a href='http://law.lis.virginia.gov/vacode/16.1-278.8/'&gt;16.1-278.8&lt;/a&gt;, or (iv) is convicted or adjudicated delinquent of any other offense for which a report to the Central Criminal Records Exchange is required by subsection C of ¬ß &lt;a href='http://law.lis.virginia.gov/vacode/19.2-390/'&gt;19.2-390&lt;/a&gt; if the offense were committed by an adult, copies of his fingerprints and a report of the disposition shall be forwarded to the Central Criminal Records Exchange and to the jurisdiction making the arrest by the clerk of the court which heard the case.&lt;/p&gt;&lt;p&gt;C. If a petition or warrant is not filed against a juvenile whose fingerprints or photographs have been taken in connection with an alleged violation of law, the fingerprint card, all copies of the fingerprints and all photographs shall be destroyed 60 days after fingerprints were taken. If a juvenile charged with a delinquent act other than a violent juvenile felony or a crime ancillary thereto is found not guilty, or in any other case resulting in a disposition for which fingerprints are not required to be forwarded to the Central Criminal Records Exchange, the court shall order that the fingerprint card, all copies of the fingerprints and all photographs be destroyed within six months of the date of disposition of the case.&lt;/p&gt;&lt;p&gt;1977, c. 559; 1978, c. 383; 1979, c. 267; 1982, c. 514; 1985, c. 211; 1986, c. 264; 1993, cc. 468, 926; 1994, cc. &lt;a href='http://lis.virginia.gov/cgi-bin/legp604.exe?941+ful+CHAP0859'&gt;859&lt;/a&gt;, &lt;a href='http://lis.virginia.gov/cgi-bin/legp604.exe?941+ful+CHAP0949'&gt;949&lt;/a&gt;; 1996, cc. &lt;a href='http://lis.virginia.gov/cgi-bin/legp604.exe?961+ful+CHAP0755'&gt;755&lt;/a&gt;, &lt;a href='http://lis.virginia.gov/cgi-bin/legp604.exe?961+ful+CHAP0914'&gt;914&lt;/a&gt;; 1997, c. &lt;a href='http://lis.virginia.gov/cgi-bin/legp604.exe?971+ful+CHAP0657'&gt;657&lt;/a&gt;; 2000, c. &lt;a href='http://lis.virginia.gov/cgi-bin/legp604.exe?001+ful+CHAP0431'&gt;431&lt;/a&gt;; 2004, c. &lt;a href='http://lis.virginia.gov/cgi-bin/legp604.exe?041+ful+CHAP0464'&gt;464&lt;/a&gt;; 2008, c. &lt;a href='http://lis.virginia.gov/cgi-bin/legp604.exe?081+ful+CHAP0636'&gt;636&lt;/a&gt;.&lt;/p&gt;</t>
  </si>
  <si>
    <t>¬ß 16.1-299.1</t>
  </si>
  <si>
    <t>Sample required for DNA analysis upon conviction or adjudication of felony.</t>
  </si>
  <si>
    <t>&lt;p&gt;A juvenile convicted of a felony or adjudicated delinquent on the basis of an act which would be a felony if committed by an adult shall have a sample of his blood, saliva or tissue taken for DNA analysis provided the juvenile was 14 years of age or older at the time of the commission of the offense.&lt;/p&gt;&lt;p&gt;The provisions of Article 1.1 (¬ß &lt;a href='http://law.lis.virginia.gov/vacode/19.2-310.2/'&gt;19.2-310.2&lt;/a&gt; et seq.) of Chapter 18 of Title 19.2 shall apply to all persons and all DNA samples taken as required by this section, mutatis mutandis.&lt;/p&gt;&lt;p&gt;The Department of Juvenile Justice shall verify that a DNA sample required to be taken has been received by the Department of Forensic Science. In any case where a DNA sample has not been received, the Department of Juvenile Justice shall notify the court and the court shall require the person to submit a sample for DNA analysis.&lt;/p&gt;&lt;p&gt;1996, cc. &lt;a href='http://lis.virginia.gov/cgi-bin/legp604.exe?961+ful+CHAP0755'&gt;755&lt;/a&gt;, &lt;a href='http://lis.virginia.gov/cgi-bin/legp604.exe?961+ful+CHAP0914'&gt;914&lt;/a&gt;; 1998, c. &lt;a href='http://lis.virginia.gov/cgi-bin/legp604.exe?981+ful+CHAP0280'&gt;280&lt;/a&gt;; 2003, cc. &lt;a href='http://lis.virginia.gov/cgi-bin/legp604.exe?031+ful+CHAP0150'&gt;150&lt;/a&gt;, &lt;a href='http://lis.virginia.gov/cgi-bin/legp604.exe?031+ful+CHAP0607'&gt;607&lt;/a&gt;; 2007, c. &lt;a href='http://lis.virginia.gov/cgi-bin/legp604.exe?071+ful+CHAP0528'&gt;528&lt;/a&gt;.&lt;/p&gt;</t>
  </si>
  <si>
    <t>¬ß 16.1-299.2</t>
  </si>
  <si>
    <t>&lt;p&gt;Repealed by Acts 2005, c. &lt;a href='http://lis.virginia.gov/cgi-bin/legp604.exe?051+ful+CHAP0843'&gt;843&lt;/a&gt;, cl. 2.&lt;/p&gt;</t>
  </si>
  <si>
    <t>¬ß 16.1-300</t>
  </si>
  <si>
    <t>Confidentiality of Department records.</t>
  </si>
  <si>
    <t>&lt;p&gt;A. The social, medical, psychiatric and psychological reports and records of children who are or have been (i) before the court, (ii) under supervision, or (iii) receiving services from a court service unit or who are committed to the Department of Juvenile Justice shall be confidential and shall be open for inspection only to the following:&lt;/p&gt;&lt;p&gt;1. The judge, prosecuting attorney, probation officers and professional staff assigned to serve a court having the child currently before it in any proceeding;&lt;/p&gt;&lt;p&gt;2. Any public agency, child welfare agency, private organization, facility or person who is treating or providing services to the child pursuant to a contract with the Department or pursuant to the Virginia Juvenile Community Crime Control Act as set out in Article 12.1 (¬ß &lt;a href='http://law.lis.virginia.gov/vacode/16.1-309.2/'&gt;16.1-309.2&lt;/a&gt; et seq.);&lt;/p&gt;&lt;p&gt;3. The child's parent, guardian, legal custodian or other person standing in loco parentis and the child's attorney;&lt;/p&gt;&lt;p&gt;4. Any person who has reached the age of majority and requests access to his own records or reports;&lt;/p&gt;&lt;p&gt;5. Any state agency providing funds to the Department of Juvenile Justice and required by the federal government to monitor or audit the effectiveness of programs for the benefit of juveniles which are financed in whole or in part by federal funds;&lt;/p&gt;&lt;p&gt;6. Any other person, agency or institution, including any law-enforcement agency, school administration, or probation office by order of the court, having a legitimate interest in the case, the juvenile, or in the work of the court;&lt;/p&gt;&lt;p&gt;7. Any person, agency, or institution, in any state, having a legitimate interest (i) when release of the confidential information is for the provision of treatment or rehabilitation services for the juvenile who is the subject of the information, (ii) when the requesting party has custody or is providing supervision for a juvenile and the release of the confidential information is in the interest of maintaining security in a secure facility, as defined by ¬ß &lt;a href='http://law.lis.virginia.gov/vacode/16.1-228/'&gt;16.1-228&lt;/a&gt; if the facility is located in Virginia, or as similarly defined by the law of the state in which such facility is located if it is not located in Virginia, or (iii) when release of the confidential information is for consideration of admission to any group home, residential facility, or postdispositional facility, and copies of the records in the custody of such home or facility shall be destroyed if the child is not admitted to the home or facility;&lt;/p&gt;&lt;p&gt;8. Any attorney for the Commonwealth, any pretrial services officer, local community-based probation officer and adult probation and parole officer for the purpose of preparing pretrial investigation, including risk assessment instruments, presentence reports, including those provided in ¬ß &lt;a href='http://law.lis.virginia.gov/vacode/19.2-299/'&gt;19.2-299&lt;/a&gt;, discretionary sentencing guidelines worksheets, including related risk assessment instruments, as directed by the court pursuant to subsection C of ¬ß &lt;a href='http://law.lis.virginia.gov/vacode/19.2-298.01/'&gt;19.2-298.01&lt;/a&gt; or any court-ordered post-sentence investigation report;&lt;/p&gt;&lt;p&gt;9. Any person, agency, organization or institution outside the Department that, at the Department's request, is conducting research or evaluation on the work of the Department or any of its divisions; or any state criminal justice agency that is conducting research, provided that the agency agrees that all information received shall be kept confidential, or released or published only in aggregate form;&lt;/p&gt;&lt;p&gt;10. With the exception of medical, psychiatric, and psychological records and reports, any full-time or part-time employee of the Department of State Police or of a police department or sheriff's office that is a part of or administered by the Commonwealth or any political subdivision thereof, and who is responsible for the enforcement of the penal, traffic, or motor vehicle laws of the Commonwealth, is entitled to any information related to a criminal street gang, including that a person is a member of a criminal street gang as defined in ¬ß &lt;a href='http://law.lis.virginia.gov/vacode/18.2-46.1/'&gt;18.2-46.1&lt;/a&gt;. Information shall be provided by the Department to law enforcement without their request to aid in initiating an investigation or assist in an ongoing investigation of a criminal street gang as defined in ¬ß &lt;a href='http://law.lis.virginia.gov/vacode/18.2-46.1/'&gt;18.2-46.1&lt;/a&gt;. This information may also be disclosed, at the Department's discretion, to a gang task force, provided that the membership (i) consists of only representatives of state or local government or (ii) includes a law-enforcement officer who is present at the time of the disclosure of the information. The Department shall not release the identifying information of a juvenile not affiliated with or involved in a criminal street gang unless that information relates to a specific criminal act. No person who obtains information pursuant to this subdivision shall divulge such information except in connection with gang-activity intervention and prevention, a criminal investigation regarding a criminal street gang as defined in ¬ß &lt;a href='http://law.lis.virginia.gov/vacode/18.2-46.1/'&gt;18.2-46.1&lt;/a&gt; that is authorized by the Attorney General or by the attorney for the Commonwealth, or in connection with a prosecution or proceeding in court;&lt;/p&gt;&lt;p&gt;11. The Commonwealth's Attorneys' Services Council and any attorney for the Commonwealth, as permitted under subsection B of ¬ß &lt;a href='http://law.lis.virginia.gov/vacode/66-3.2/'&gt;66-3.2&lt;/a&gt;;&lt;/p&gt;&lt;p&gt;12. Any state or local correctional facility as defined in ¬ß &lt;a href='http://law.lis.virginia.gov/vacode/53.1-1/'&gt;53.1-1&lt;/a&gt; when such facility has custody of or is providing supervision for a person convicted as an adult who is the subject of the reports and records. The reports and records shall remain confidential and shall be open for inspection only in accordance with this section; and&lt;/p&gt;&lt;p&gt;13. The Office of the Attorney General, for all criminal justice activities otherwise permitted and for purposes of performing duties required by Chapter 9 (¬ß &lt;a href='http://law.lis.virginia.gov/vacode/37.2-900/'&gt;37.2-900&lt;/a&gt; et seq.) of Title 37.2.&lt;/p&gt;&lt;p&gt;A designated individual treating or responsible for the treatment of a person may inspect such reports and records as are kept by the Department on such person or receive copies thereof, when the person who is the subject of the reports and records or his parent, guardian, legal custodian or other person standing in loco parentis if the person is under the age of 18, provides written authorization to the Department prior to the release of such reports and records for inspection or copying to the designated individual.&lt;/p&gt;&lt;p&gt;B. The Department may withhold from inspection by a child's parent, guardian, legal custodian or other person standing in loco parentis that portion of the records referred to in subsection A, when the staff of the Department determines, in its discretion, that disclosure of such information would be detrimental to the child or to a third party, provided that the juvenile and domestic relations district court (i) having jurisdiction over the facility where the child is currently placed or (ii) that last had jurisdiction over the child if such child is no longer in the custody or under the supervision of the Department shall concur in such determination.&lt;/p&gt;&lt;p&gt;If any person authorized under subsection A to inspect Department records requests to inspect the reports and records and if the Department withholds from inspection any portion of such record or report pursuant to the preceding provisions, the Department shall (i) inform the individual making the request of the action taken to withhold any information and the reasons for such action; (ii) provide such individual with as much information as is deemed appropriate under the circumstances; and (iii) notify the individual in writing at the time of the request of his right to request judicial review of the Department's decision. The circuit court (a) having jurisdiction over the facility where the child is currently placed or (b) that had jurisdiction over the original proceeding or over an appeal of the juvenile and domestic relations district court final order of disposition concerning the child if such child is no longer in the custody or under the supervision of the Department shall have jurisdiction over petitions filed for review of the Department's decision to withhold reports or records as provided herein.&lt;/p&gt;&lt;p&gt;1977, c. 559; 1978, cc. 738, 740; 1981, c. 487; 1988, c. 541; 1989, c. 733; 1994, c. &lt;a href='http://lis.virginia.gov/cgi-bin/legp604.exe?941+ful+CHAP0019'&gt;19&lt;/a&gt;; 2000, c. &lt;a href='http://lis.virginia.gov/cgi-bin/legp604.exe?001+ful+CHAP0212'&gt;212&lt;/a&gt;; 2002, c. &lt;a href='http://lis.virginia.gov/cgi-bin/legp604.exe?021+ful+CHAP0735'&gt;735&lt;/a&gt;; 2003, cc. &lt;a href='http://lis.virginia.gov/cgi-bin/legp604.exe?031+ful+CHAP0108'&gt;108&lt;/a&gt;, &lt;a href='http://lis.virginia.gov/cgi-bin/legp604.exe?031+ful+CHAP0143'&gt;143&lt;/a&gt;; 2006, cc. &lt;a href='http://lis.virginia.gov/cgi-bin/legp604.exe?061+ful+CHAP0431'&gt;431&lt;/a&gt;, &lt;a href='http://lis.virginia.gov/cgi-bin/legp604.exe?061+ful+CHAP0500'&gt;500&lt;/a&gt;; 2007, c. &lt;a href='http://lis.virginia.gov/cgi-bin/legp604.exe?071+ful+CHAP0511'&gt;511&lt;/a&gt;; 2009, c. &lt;a href='http://lis.virginia.gov/cgi-bin/legp604.exe?091+ful+CHAP0740'&gt;740&lt;/a&gt;; 2010, cc. &lt;a href='http://lis.virginia.gov/cgi-bin/legp604.exe?101+ful+CHAP0367'&gt;367&lt;/a&gt;, &lt;a href='http://lis.virginia.gov/cgi-bin/legp604.exe?101+ful+CHAP0472'&gt;472&lt;/a&gt;; 2011, cc. &lt;a href='http://lis.virginia.gov/cgi-bin/legp604.exe?111+ful+CHAP0099'&gt;99&lt;/a&gt;, &lt;a href='http://lis.virginia.gov/cgi-bin/legp604.exe?111+ful+CHAP0169'&gt;169&lt;/a&gt;; 2012, cc. &lt;a href='http://lis.virginia.gov/cgi-bin/legp604.exe?121+ful+CHAP0262'&gt;262&lt;/a&gt;, &lt;a href='http://lis.virginia.gov/cgi-bin/legp604.exe?121+ful+CHAP0421'&gt;421&lt;/a&gt;; 2017, cc. &lt;a href='http://lis.virginia.gov/cgi-bin/legp604.exe?171+ful+CHAP0207'&gt;207&lt;/a&gt;, &lt;a href='http://lis.virginia.gov/cgi-bin/legp604.exe?171+ful+CHAP0210'&gt;210&lt;/a&gt;.&lt;/p&gt;</t>
  </si>
  <si>
    <t>¬ß 16.1-301</t>
  </si>
  <si>
    <t>Confidentiality of juvenile law-enforcement records; disclosures to school principal and others.</t>
  </si>
  <si>
    <t>&lt;p&gt;A. The court shall require all law-enforcement agencies to take special precautions to ensure that law-enforcement records concerning a juvenile are protected against disclosure to any unauthorized person. The police departments of the cities of the Commonwealth, and the police departments or sheriffs of the counties, as the case may be, shall keep separate records as to violations of law other than violations of motor vehicle laws committed by juveniles. Such records with respect to such juvenile shall not be open to public inspection nor their contents disclosed to the public unless a juvenile 14 years of age or older is charged with a violent juvenile felony as specified in subsections B and C of ¬ß &lt;a href='http://law.lis.virginia.gov/vacode/16.1-269.1/'&gt;16.1-269.1&lt;/a&gt;.&lt;/p&gt;&lt;p&gt;B. Notwithstanding any other provision of law, the chief of police or sheriff of a jurisdiction or his designee may disclose, for the protection of the juvenile, his fellow students and school personnel, to the school principal that a juvenile is a suspect in or has been charged with (i) a violent juvenile felony, as specified in subsections B and C of ¬ß &lt;a href='http://law.lis.virginia.gov/vacode/16.1-269.1/'&gt;16.1-269.1&lt;/a&gt;; (ii) a violation of any of the provisions of Article 1 (¬ß &lt;a href='http://law.lis.virginia.gov/vacode/18.2-77/'&gt;18.2-77&lt;/a&gt; et seq.) of Chapter 5 of Title 18.2; or (iii) a violation of law involving any weapon as described in subsection A of ¬ß &lt;a href='http://law.lis.virginia.gov/vacode/18.2-308/'&gt;18.2-308&lt;/a&gt;. If a chief of police, sheriff or a designee has disclosed to a school principal pursuant to this section that a juvenile is a suspect in or has been charged with a crime listed above, upon a court disposition of a proceeding regarding such crime in which a juvenile is adjudicated delinquent, convicted, found not guilty or the charges are reduced, the chief of police, sheriff or a designee shall, within 15 days of the expiration of the appeal period, if there is no notice of appeal, provide notice of the disposition ordered by the court to the school principal to whom disclosure was made. If the court defers disposition or if charges are withdrawn, dismissed or nolle prosequi, the chief of police, sheriff or a designee shall, within 15 days of such action provide notice of such action to the school principal to whom disclosure was made. If charges are withdrawn in intake or handled informally without a court disposition or if charges are not filed within 90 days of the initial disclosure, the chief of police, sheriff or a designee shall so notify the school principal to whom disclosure was made. In addition to any other disclosure that is permitted by this subsection, the principal in his discretion may provide such information to a threat assessment team established by the local school division. No member of a threat assessment team shall (a) disclose any juvenile record information obtained pursuant to this section or (b) use such information for any purpose other than evaluating threats to students and school personnel. For the purposes of this subsection, "principal" also refers to the chief administrator of any private primary or secondary school.&lt;/p&gt;&lt;p&gt;C. Inspection of law-enforcement records concerning juveniles shall be permitted only by the following:&lt;/p&gt;&lt;p&gt;1. A court having the juvenile currently before it in any proceeding;&lt;/p&gt;&lt;p&gt;2. The officers of public and nongovernmental institutions or agencies to which the juvenile is currently committed, and those responsible for his supervision after release;&lt;/p&gt;&lt;p&gt;3. Any other person, agency, or institution, by order of the court, having a legitimate interest in the case or in the work of the law-enforcement agency;&lt;/p&gt;&lt;p&gt;4. Law-enforcement officers of other jurisdictions, by order of the court, when necessary for the discharge of their current official duties;&lt;/p&gt;&lt;p&gt;5. The probation and other professional staff of a court in which the juvenile is subsequently convicted of a criminal offense for the purpose of a presentence report or other dispositional proceedings, or by officials of penal institutions and other penal facilities to which he is committed, or by a parole board in considering his parole or discharge or in exercising supervision over him;&lt;/p&gt;&lt;p&gt;6. The juvenile, parent, guardian or other custodian and counsel for the juvenile by order of the court; and&lt;/p&gt;&lt;p&gt;7. As provided in ¬ß¬ß &lt;a href='http://law.lis.virginia.gov/vacode/19.2-389.1/'&gt;19.2-389.1&lt;/a&gt; and &lt;a href='http://law.lis.virginia.gov/vacode/19.2-390/'&gt;19.2-390&lt;/a&gt;.&lt;/p&gt;&lt;p&gt;D. The police departments of the cities and towns and the police departments or sheriffs of the counties may release, upon request to one another and to state and federal law-enforcement agencies, and to law-enforcement agencies in other states, current information on juvenile arrests. The information exchanged shall be used by the receiving agency for current investigation purposes only and shall not result in the creation of new files or records on individual juveniles on the part of the receiving agency.&lt;/p&gt;&lt;p&gt;E. Upon request, the police departments of the cities and towns and the police departments or sheriffs of the counties may release current information on juvenile arrests or juvenile victims to the Virginia Workers' Compensation Commission solely for purposes of determining whether to make an award to the victim of a crime, and such information shall not be disseminated or used by the Commission for any other purpose than provided in ¬ß &lt;a href='http://law.lis.virginia.gov/vacode/19.2-368.3/'&gt;19.2-368.3&lt;/a&gt;.&lt;/p&gt;&lt;p&gt;F. Nothing in this section shall prohibit the exchange of other criminal investigative or intelligence information among law-enforcement agencies.&lt;/p&gt;&lt;p&gt;G. Nothing in this section shall prohibit the disclosure of law-enforcement records concerning a juvenile to a court services unit-authorized diversion program in accordance with this chapter, which includes programs authorized by subdivision 1 of ¬ß &lt;a href='http://law.lis.virginia.gov/vacode/16.1-227/'&gt;16.1-227&lt;/a&gt; and ¬ß &lt;a href='http://law.lis.virginia.gov/vacode/16.1-260/'&gt;16.1-260&lt;/a&gt;. Such records shall not be further disclosed by the authorized diversion program or any participants therein. Law-enforcement officers may prohibit a disclosure to such a program to protect a criminal investigation or intelligence information.&lt;/p&gt;&lt;p&gt;Code 1950, ¬ß 16.1-163; 1956, c. 555; 1977, cc. 559, 618; 1978, c. 740; 1981, c. 175; 1993, cc. 468, 926; 1994, cc. &lt;a href='http://lis.virginia.gov/cgi-bin/legp604.exe?941+ful+CHAP0859'&gt;859&lt;/a&gt;, &lt;a href='http://lis.virginia.gov/cgi-bin/legp604.exe?941+ful+CHAP0949'&gt;949&lt;/a&gt;; 1995, c. &lt;a href='http://lis.virginia.gov/cgi-bin/legp604.exe?951+ful+CHAP0752'&gt;752&lt;/a&gt;; 1996, cc. &lt;a href='http://lis.virginia.gov/cgi-bin/legp604.exe?961+ful+CHAP0755'&gt;755&lt;/a&gt;, &lt;a href='http://lis.virginia.gov/cgi-bin/legp604.exe?961+ful+CHAP0914'&gt;914&lt;/a&gt;; 1997, c. &lt;a href='http://lis.virginia.gov/cgi-bin/legp604.exe?971+ful+CHAP0430'&gt;430&lt;/a&gt;; 2000, c. &lt;a href='http://lis.virginia.gov/cgi-bin/legp604.exe?001+ful+CHAP0211'&gt;211&lt;/a&gt;; 2001, c. &lt;a href='http://lis.virginia.gov/cgi-bin/legp604.exe?011+ful+CHAP0770'&gt;770&lt;/a&gt;; 2003, c. &lt;a href='http://lis.virginia.gov/cgi-bin/legp604.exe?031+ful+CHAP0119'&gt;119&lt;/a&gt;; 2005, c. &lt;a href='http://lis.virginia.gov/cgi-bin/legp604.exe?051+ful+CHAP0683'&gt;683&lt;/a&gt;; 2009, c. &lt;a href='http://lis.virginia.gov/cgi-bin/legp604.exe?091+ful+CHAP0286'&gt;286&lt;/a&gt;; 2013, c. &lt;a href='http://lis.virginia.gov/cgi-bin/legp604.exe?131+ful+CHAP0769'&gt;769&lt;/a&gt;; 2016, c. &lt;a href='http://lis.virginia.gov/cgi-bin/legp604.exe?161+ful+CHAP0234'&gt;234&lt;/a&gt;.&lt;/p&gt;</t>
  </si>
  <si>
    <t>¬ß 16.1-302</t>
  </si>
  <si>
    <t>Dockets, indices, and order books; when hearings and records private; right to public hearing; presence of juvenile in court.</t>
  </si>
  <si>
    <t>&lt;p&gt;A. Every juvenile court shall keep a separate docket of cases arising under this law.&lt;/p&gt;&lt;p&gt;B. Every circuit court shall keep a separate docket, index, and, for entry of its orders, a separate order book or file for cases on appeal from the juvenile court except (i) cases involving support pursuant to ¬ß &lt;a href='/vacode/20-61/'&gt;20-61&lt;/a&gt; or subdivision A 3 or subsection F or L of ¬ß &lt;a href='/vacode/16.1-241/'&gt;16.1-241&lt;/a&gt;; (ii) cases involving criminal offenses committed by adults which are commenced on a warrant or a summons as described in Title 19.2; and (iii) cases involving civil commitments of adults pursuant to Title 37.2. Such cases shall be docketed on the appropriate docket and the orders in such cases shall be entered in the appropriate order book as used with similar cases commenced in circuit court. In any child or spousal support case appealed to the circuit court, the case files shall be open for inspection only as provided by ¬ß 16.1-305.01.&lt;/p&gt;&lt;p&gt;C. The general public shall be excluded from all juvenile court hearings and only such persons admitted as the judge shall deem proper. However, proceedings in cases involving an adult charged with a crime and hearings held on a petition or warrant alleging that a juvenile fourteen years of age or older committed an offense which would be a felony if committed by an adult shall be open. Subject to the provisions of subsection D for good cause shown, the court may, sua sponte or on motion of the accused or the attorney for the Commonwealth close the proceedings. If the proceedings are closed, the court shall state in writing its reasons and the statement shall be made a part of the public record.&lt;/p&gt;&lt;p&gt;D. In any hearing held for the purpose of adjudicating an alleged violation of any criminal law, or law defining a traffic infraction, the juvenile or adult so charged shall have a right to be present and shall have the right to a public hearing unless expressly waived by such person. The chief judge may provide by rule that any juvenile licensed to operate a motor vehicle who has been charged with a traffic infraction may waive court appearance and admit to the infraction or infractions charged if he or she and a parent, legal guardian, or person standing in loco parentis to the juvenile appear in person at the court or before a magistrate or sign and either mail or deliver to the court or magistrate a written form of appearance, plea and waiver, provided that the written form contains the notarized signature of the parent, legal guardian, or person standing in loco parentis to the juvenile. An emancipated juvenile charged with a traffic infraction shall have the opportunity to waive court appearance and admit to the infraction or infractions if he or she appears in person at the court or before a magistrate or signs and either mails or delivers to the court or magistrate a written form of appearance, plea, and waiver, provided that the written plea form containing the signature of the emancipated juvenile is accompanied by a notarized sworn statement which details the facts supporting the claim of emancipated status. Whenever the sole purpose of a proceeding is to determine the custody of a child of tender years, the presence of such juvenile in court may be waived by the judge at any stage thereof.&lt;/p&gt;&lt;p&gt;Code 1950, ¬ß 16.1-162; 1956, c. 555; 1958, c. 353; 1971, Ex. Sess., c. 228; 1975, c. 334; 1977, cc. 559, 585; 1978, c. 605; 1979, c. 393; 1983, c. 293; 1996, cc. &lt;a href='http://lis.virginia.gov/cgi-bin/legp604.exe?961+ful+CHAP0755'&gt;755&lt;/a&gt;, &lt;a href='http://lis.virginia.gov/cgi-bin/legp604.exe?961+ful+CHAP0914'&gt;914&lt;/a&gt;; 2018, c. &lt;a href='http://lis.virginia.gov/cgi-bin/legp604.exe?181+ful+CHAP0018'&gt;18&lt;/a&gt;.&lt;/p&gt;</t>
  </si>
  <si>
    <t>¬ß 16.1-302.1</t>
  </si>
  <si>
    <t>Right of victim or representative to attend certain proceedings; notice of hearings.</t>
  </si>
  <si>
    <t>&lt;p&gt;During proceedings involving petitions or warrants alleging that a juvenile is delinquent, including proceedings on appeal, a victim may remain in the courtroom and shall not be excluded unless the court determines in its discretion, that the presence of the victim would impair the conduct of a fair trial. In any such case involving a minor victim, the court may permit an adult chosen by the minor victim to be present in the courtroom during the proceedings in addition to or in lieu of the minor's parent or guardian.&lt;/p&gt;&lt;p&gt;The attorney for the Commonwealth shall give prior notice of any such proceedings and changes in the scheduling thereof to any known victim and to any known adult chosen in accordance with this section by a minor victim at the address or telephone number, or both, provided in writing by such persons.&lt;/p&gt;&lt;p&gt;1996, cc. &lt;a href='http://lis.virginia.gov/cgi-bin/legp604.exe?961+ful+CHAP0755'&gt;755&lt;/a&gt;, &lt;a href='http://lis.virginia.gov/cgi-bin/legp604.exe?961+ful+CHAP0914'&gt;914&lt;/a&gt;; 2000, c. &lt;a href='http://lis.virginia.gov/cgi-bin/legp604.exe?001+ful+CHAP0339'&gt;339&lt;/a&gt;.&lt;/p&gt;</t>
  </si>
  <si>
    <t>¬ß 16.1-303</t>
  </si>
  <si>
    <t>Reports of court officials and employees when privileged.</t>
  </si>
  <si>
    <t>&lt;p&gt;All information obtained in discharge of official duties by any official or by any employee of the court shall be privileged, and shall not be disclosed to anyone other than the judge unless and until otherwise ordered by the judge or by the judge of a circuit court; provided, however, that in any case when such information shall disclose that an offense has been committed which would be a felony if committed by an adult, it shall be the duty of the official or employee of the court obtaining such information to report the same promptly to the attorney for the Commonwealth or the police in the county, city or town where the offense occurred. It shall not be deemed a violation of this section if the disclosed information is otherwise available to the public.&lt;/p&gt;&lt;p&gt;Code 1950, ¬ß 16.1-209; 1956, c. 555; 1958, c. 354; 1977, c. 559; 1996, cc. &lt;a href='http://lis.virginia.gov/cgi-bin/legp604.exe?961+ful+CHAP0755'&gt;755&lt;/a&gt;, &lt;a href='http://lis.virginia.gov/cgi-bin/legp604.exe?961+ful+CHAP0914'&gt;914&lt;/a&gt;.&lt;/p&gt;</t>
  </si>
  <si>
    <t>¬ß 16.1-304</t>
  </si>
  <si>
    <t>¬ß 16.1-305</t>
  </si>
  <si>
    <t>Confidentiality of court records.</t>
  </si>
  <si>
    <t>&lt;p&gt;A. Social, medical and psychiatric or psychological records, including reports or preliminary inquiries, predisposition studies and supervision records, of neglected and abused children, children in need of services, children in need of supervision and delinquent children shall be filed with the other papers in the juvenile's case file. All juvenile case files shall be filed separately from adult files and records of the court and shall be open for inspection only to the following:&lt;/p&gt;&lt;p&gt;1. The judge, probation officers and professional staff assigned to serve the juvenile and domestic relations district courts;&lt;/p&gt;&lt;p&gt;2. Representatives of a public or private agency or department providing supervision or having legal custody of the child or furnishing evaluation or treatment of the child ordered or requested by the court;&lt;/p&gt;&lt;p&gt;3. The attorney for any party, including the attorney for the Commonwealth;&lt;/p&gt;&lt;p&gt;4. Any other person, agency or institution, by order of the court, having a legitimate interest in the case or in the work of the court. However, for the purposes of an investigation conducted by a local community-based probation services agency, preparation of a pretrial investigation report, or of a presentence or postsentence report upon a finding of guilty in a circuit court or for the preparation of a background report for the Parole Board, adult probation and parole officers, including United States Probation and Pretrial Services Officers, any officer of a local pretrial services agency established or operated pursuant to Article 5 (¬ß &lt;a href='http://law.lis.virginia.gov/vacode/19.2-152.2/'&gt;19.2-152.2&lt;/a&gt; et seq.) of Chapter 9 of Title 19.2, and any officer of a local community-based probation services agency established or operated pursuant to the Comprehensive Community Corrections Act for Local-Responsible Offenders (¬ß &lt;a href='http://law.lis.virginia.gov/vacode/9.1-173/'&gt;9.1-173&lt;/a&gt; et seq.) shall have access to an accused's or inmate's records in juvenile court without a court order and for the purpose of preparing the discretionary sentencing guidelines worksheets and related risk assessment instruments as directed by the court pursuant to subsection C of ¬ß &lt;a href='http://law.lis.virginia.gov/vacode/19.2-298.01/'&gt;19.2-298.01&lt;/a&gt;, the attorney for the Commonwealth and any pretrial services or probation officer shall have access to the defendant's records in juvenile court without a court order;&lt;/p&gt;&lt;p&gt;5. Any attorney for the Commonwealth and any local pretrial services or community-based probation officer or state adult probation or parole officer shall have direct access to the defendant's juvenile court delinquency records maintained in an electronic format by the court for the strictly limited purposes of preparing a pretrial investigation report, including any related risk assessment instrument, any presentence report, any discretionary sentencing guidelines worksheets, including related risk assessment instruments, any post-sentence investigation report or preparing for any transfer or sentencing hearing.&lt;/p&gt;&lt;p&gt;A copy of the court order of disposition in a delinquency case shall be provided to a probation officer or attorney for the Commonwealth, when requested for the purpose of calculating sentencing guidelines. The copies shall remain confidential, but reports may be prepared using the information contained therein as provided in ¬ß¬ß &lt;a href='http://law.lis.virginia.gov/vacode/19.2-298.01/'&gt;19.2-298.01&lt;/a&gt; and &lt;a href='http://law.lis.virginia.gov/vacode/19.2-299/'&gt;19.2-299&lt;/a&gt;.&lt;/p&gt;&lt;p&gt;6. The Office of the Attorney General, for all criminal justice activities otherwise permitted and for purposes of performing duties required by Chapter 9 (¬ß &lt;a href='http://law.lis.virginia.gov/vacode/37.2-900/'&gt;37.2-900&lt;/a&gt; et seq.) of Title 37.2.&lt;/p&gt;&lt;p&gt;A1. Any person, agency, or institution that may inspect juvenile case files pursuant to subdivisions A 1 through A 4 shall be authorized to have copies made of such records, subject to any restrictions, conditions, or prohibitions that the court may impose.&lt;/p&gt;&lt;p&gt;B. All or any part of the records enumerated in subsection A, or information secured from such records, which is presented to the judge in court or otherwise in a proceeding under this law shall also be made available to the parties to the proceedings and their attorneys.&lt;/p&gt;&lt;p&gt;B1. If a juvenile 14 years of age or older at the time of the offense is adjudicated delinquent on the basis of an act which would be a felony if committed by an adult, all court records regarding that adjudication and any subsequent adjudication of delinquency, other than those records specified in subsection A, shall be open to the public. However, if a hearing was closed, the judge may order that certain records or portions thereof remain confidential to the extent necessary to protect any juvenile victim or juvenile witness.&lt;/p&gt;&lt;p&gt;C. All other juvenile records, including the docket, petitions, motions and other papers filed with a case, transcripts of testimony, findings, verdicts, orders and decrees shall be open to inspection only by those persons and agencies designated in subsections A and B of this section. However, a licensed bail bondsman shall be entitled to know the status of a bond he has posted or provided surety on for a juvenile under ¬ß &lt;a href='http://law.lis.virginia.gov/vacode/16.1-258/'&gt;16.1-258&lt;/a&gt;. This shall not authorize a bail bondsman to have access to or inspect any other portion of his principal's juvenile court records.&lt;/p&gt;&lt;p&gt;D. Attested copies of papers filed in connection with an adjudication of guilty for an offense for which the clerk is required by ¬ß &lt;a href='http://law.lis.virginia.gov/vacode/46.2-383/'&gt;46.2-383&lt;/a&gt; to furnish an abstract to the Department of Motor Vehicles, which shows the charge, finding, disposition, name of the attorney for the juvenile, or waiver of attorney shall be furnished to an attorney for the Commonwealth upon certification by the prosecuting attorney that such papers are needed as evidence in a pending criminal, traffic, or habitual offender proceeding and that such papers will be only used for such evidentiary purpose.&lt;/p&gt;&lt;p&gt;D1. Attested copies of papers filed in connection with an adjudication of guilt for a delinquent act that would be a felony if committed by an adult, which show the charge, finding, disposition, name of the attorney for the juvenile, or waiver of attorney by the juvenile, shall be furnished to an attorney for the Commonwealth upon his certification that such papers are needed as evidence in a pending criminal prosecution for a violation of ¬ß &lt;a href='http://law.lis.virginia.gov/vacode/18.2-308.2/'&gt;18.2-308.2&lt;/a&gt; and that such papers will be only used for such evidentiary purpose.&lt;/p&gt;&lt;p&gt;E. Upon request, a copy of the court order of disposition in a delinquency case shall be provided to the Virginia Workers' Compensation Commission solely for purposes of determining whether to make an award to the victim of a crime, and such information shall not be disseminated or used by the Commission for any other purpose including but not limited to actions pursuant to ¬ß &lt;a href='http://law.lis.virginia.gov/vacode/19.2-368.15/'&gt;19.2-368.15&lt;/a&gt;.&lt;/p&gt;&lt;p&gt;F. Staff of the court services unit or the attorney for the Commonwealth shall provide notice of the disposition in a case involving a juvenile who is committed to state care after being adjudicated for a criminal sexual assault as specified in Article 7 (¬ß &lt;a href='http://law.lis.virginia.gov/vacode/18.2-61/'&gt;18.2-61&lt;/a&gt; et seq.) of Chapter 4 of Title 18.2 to the victim or a parent of a minor victim, upon request. Additionally, if the victim or parent submits a written request, the Department of Juvenile Justice shall provide advance notice of such juvenile offender's anticipated date of release from commitment.&lt;/p&gt;&lt;p&gt;G. Any record in a juvenile case file which is open for inspection by the professional staff of the Department of Juvenile Justice pursuant to subsection A and is maintained in an electronic format by the court, may be transmitted electronically to the Department of Juvenile Justice. Any record so transmitted shall be subject to the provisions of ¬ß &lt;a href='http://law.lis.virginia.gov/vacode/16.1-300/'&gt;16.1-300&lt;/a&gt;.&lt;/p&gt;&lt;p&gt;Code 1950, ¬ß 16.1-162; 1956, c. 555; 1958, c. 353; 1971, Ex. Sess., c. 228; 1975, c. 334; 1977, c. 559; 1979, c. 605; 1983, c. 389; 1984, c. 34; 1988, c. 541; 1989, c. 182; 1990, c. 258; 1992, c. 547; 1994, c. &lt;a href='http://lis.virginia.gov/cgi-bin/legp604.exe?941+ful+CHAP0603'&gt;603&lt;/a&gt;; 1995, c. &lt;a href='http://lis.virginia.gov/cgi-bin/legp604.exe?951+ful+CHAP0430'&gt;430&lt;/a&gt;; 1996, cc. &lt;a href='http://lis.virginia.gov/cgi-bin/legp604.exe?961+ful+CHAP0755'&gt;755&lt;/a&gt;, &lt;a href='http://lis.virginia.gov/cgi-bin/legp604.exe?961+ful+CHAP0870'&gt;870&lt;/a&gt;, &lt;a href='http://lis.virginia.gov/cgi-bin/legp604.exe?961+ful+CHAP0914'&gt;914&lt;/a&gt;; 1998, cc. &lt;a href='http://lis.virginia.gov/cgi-bin/legp604.exe?981+ful+CHAP0278'&gt;278&lt;/a&gt;, &lt;a href='http://lis.virginia.gov/cgi-bin/legp604.exe?981+ful+CHAP0521'&gt;521&lt;/a&gt;; 2002, cc. &lt;a href='http://lis.virginia.gov/cgi-bin/legp604.exe?021+ful+CHAP0701'&gt;701&lt;/a&gt;, &lt;a href='http://lis.virginia.gov/cgi-bin/legp604.exe?021+ful+CHAP0735'&gt;735&lt;/a&gt;, &lt;a href='http://lis.virginia.gov/cgi-bin/legp604.exe?021+ful+CHAP0741'&gt;741&lt;/a&gt;; 2003, c. &lt;a href='http://lis.virginia.gov/cgi-bin/legp604.exe?031+ful+CHAP0143'&gt;143&lt;/a&gt;; 2004, c. &lt;a href='http://lis.virginia.gov/cgi-bin/legp604.exe?041+ful+CHAP0446'&gt;446&lt;/a&gt;; 2007, c. &lt;a href='http://lis.virginia.gov/cgi-bin/legp604.exe?071+ful+CHAP0133'&gt;133&lt;/a&gt;; 2009, cc. &lt;a href='http://lis.virginia.gov/cgi-bin/legp604.exe?091+ful+CHAP0138'&gt;138&lt;/a&gt;, &lt;a href='http://lis.virginia.gov/cgi-bin/legp604.exe?091+ful+CHAP0308'&gt;308&lt;/a&gt;, &lt;a href='http://lis.virginia.gov/cgi-bin/legp604.exe?091+ful+CHAP0740'&gt;740&lt;/a&gt;.&lt;/p&gt;</t>
  </si>
  <si>
    <t>¬ß 16.1-305.01</t>
  </si>
  <si>
    <t>Access to child and spousal support case files.</t>
  </si>
  <si>
    <t>&lt;p&gt;All child support and spousal support case files, whether physical or digital, shall be open for inspection only to the following:&lt;/p&gt;&lt;p&gt;1. The judge, court officials, and clerk or deputy clerk assigned to serve the court in which the case is pending or to which the case is transferred pursuant to court order;&lt;/p&gt;&lt;p&gt;2. Any party to the case;&lt;/p&gt;&lt;p&gt;3. Any attorney of record to the case; and&lt;/p&gt;&lt;p&gt;4. The Department of Social Services and the Division of Child Support Enforcement.&lt;/p&gt;&lt;p&gt;Any other person, agency, or institution having a legitimate interest in such case files or the work of the court, by order of the court, may inspect the case files.&lt;/p&gt;&lt;p&gt;2018, c. &lt;a href='http://lis.virginia.gov/cgi-bin/legp604.exe?181+ful+CHAP0018'&gt;18&lt;/a&gt;.&lt;/p&gt;</t>
  </si>
  <si>
    <t>¬ß 16.1-305.1</t>
  </si>
  <si>
    <t>Disclosure of disposition in certain delinquency cases.</t>
  </si>
  <si>
    <t>&lt;p&gt;Upon a court's disposition of a proceeding where a juvenile is charged with a crime listed in subsection G of ¬ß &lt;a href='http://law.lis.virginia.gov/vacode/16.1-260/'&gt;16.1-260&lt;/a&gt; in which a juvenile is adjudicated delinquent, convicted, found not guilty or the charges are reduced, the clerk of the court in which the disposition is entered shall, within 15 days of the expiration of the appeal period, if there has been no notice of an appeal, provide written notice of the disposition ordered by the court, including the nature of the offense upon which the disposition was based, to the superintendent of the school division in which the child is enrolled at the time of the disposition or, if he is not then enrolled in school, the division in which he was enrolled at the time of the offense. If the court defers disposition, or the charges are nolle prosequi, withdrawn, or dismissed the clerk shall, within 15 days of such action, provide written notice of such action to the superintendent of the school division in which the child is enrolled at such time or, if he is not then enrolled in school, the division in which he was enrolled at the time of the offense. If charges are withdrawn in intake or handled informally without a court disposition, the intake officer shall, within 15 days of such action, provide written notification of the action to the superintendent of the school division in which the child is enrolled at that time or, if he is not then enrolled in school, the division in which he was enrolled at the time of the offense.&lt;/p&gt;&lt;p&gt;If the child is not enrolled in the school division that receives notification under this section, the superintendent of that division may forward the notification to the superintendent of the school division where the child is enrolled.&lt;/p&gt;&lt;p&gt;A superintendent who receives notification under this section may disclose the information received to anyone to whom he or a principal disclosed that a petition had been filed. Further disclosure of information received under this section by the superintendent to school personnel is authorized only as provided in ¬ß &lt;a href='http://law.lis.virginia.gov/vacode/22.1-288.2/'&gt;22.1-288.2&lt;/a&gt;.&lt;/p&gt;&lt;p&gt;1993, cc. 645, 889; 1994, cc. &lt;a href='http://lis.virginia.gov/cgi-bin/legp604.exe?941+ful+CHAP0835'&gt;835&lt;/a&gt;, &lt;a href='http://lis.virginia.gov/cgi-bin/legp604.exe?941+ful+CHAP0913'&gt;913&lt;/a&gt;; 1996, cc. &lt;a href='http://lis.virginia.gov/cgi-bin/legp604.exe?961+ful+CHAP0755'&gt;755&lt;/a&gt;, &lt;a href='http://lis.virginia.gov/cgi-bin/legp604.exe?961+ful+CHAP0914'&gt;914&lt;/a&gt;; 1997, c. &lt;a href='http://lis.virginia.gov/cgi-bin/legp604.exe?971+ful+CHAP0371'&gt;371&lt;/a&gt;; 1999, c. &lt;a href='http://lis.virginia.gov/cgi-bin/legp604.exe?991+ful+CHAP0952'&gt;952&lt;/a&gt;; 2003, c. &lt;a href='http://lis.virginia.gov/cgi-bin/legp604.exe?031+ful+CHAP0119'&gt;119&lt;/a&gt;.&lt;/p&gt;</t>
  </si>
  <si>
    <t>¬ß 16.1-305.2</t>
  </si>
  <si>
    <t>Disclosure of notice of the filing of a petition and certain reports by division superintendent.</t>
  </si>
  <si>
    <t>&lt;p&gt;Except as otherwise provided in this section, a division superintendent shall not disclose information contained in or derived from a (i) notice of petition received pursuant to ¬ß &lt;a href='http://law.lis.virginia.gov/vacode/16.1-260/'&gt;16.1-260&lt;/a&gt; or (ii) report received pursuant to ¬ß &lt;a href='http://law.lis.virginia.gov/vacode/66-25.2:1/'&gt;66-25.2:1&lt;/a&gt;. If the juvenile is not enrolled as a student in a public school in the division to which the notice or report was given, the superintendent shall promptly so notify the intake officer of the juvenile court in which the petition was filed or the Director of the Department who sent the report and may forward the notice of petition or report to the superintendent of the division in which the juvenile is enrolled, if known.&lt;/p&gt;&lt;p&gt;If the division superintendent believes that disclosure of information regarding a petition to school personnel is necessary to ensure the physical safety of the juvenile, other students or school personnel within the division, he may at any time prior to receipt of the notice of disposition in accordance with ¬ß &lt;a href='http://law.lis.virginia.gov/vacode/16.1-305.1/'&gt;16.1-305.1&lt;/a&gt;, disclose the fact of the filing of the petition and the nature of the offense to the principal of the school in which the juvenile who is the subject of the petition is enrolled. The principal may further disseminate the information regarding a petition, after the juvenile has been taken into custody, whether or not the child has been released, only to those students and school personnel having direct contact with the juvenile and need of the information to ensure physical safety or the appropriate educational placement or other educational services.&lt;/p&gt;&lt;p&gt;If the division superintendent believes that disclosure of information regarding a report received pursuant to ¬ß &lt;a href='http://law.lis.virginia.gov/vacode/66-25.2:1/'&gt;66-25.2:1&lt;/a&gt; to school personnel is necessary to ensure the physical safety of the juvenile, other students, or school personnel within the division he may disclose the information to the principal of the school in which the juvenile is enrolled. The principal may further disseminate the information regarding such report only to school personnel as necessary to protect the juvenile, the subject or subjects of the danger, other students, or school personnel.&lt;/p&gt;&lt;p&gt;1995, c. &lt;a href='http://lis.virginia.gov/cgi-bin/legp604.exe?951+ful+CHAP0429'&gt;429&lt;/a&gt;; 2003, c. &lt;a href='http://lis.virginia.gov/cgi-bin/legp604.exe?031+ful+CHAP0119'&gt;119&lt;/a&gt;; 2009, c. &lt;a href='http://lis.virginia.gov/cgi-bin/legp604.exe?091+ful+CHAP0276'&gt;276&lt;/a&gt;.&lt;/p&gt;</t>
  </si>
  <si>
    <t>¬ß 16.1-306</t>
  </si>
  <si>
    <t>Expungement of court records.</t>
  </si>
  <si>
    <t>&lt;p&gt;A. Notwithstanding the provisions of ¬ß &lt;a href='http://law.lis.virginia.gov/vacode/16.1-69.55/'&gt;16.1-69.55&lt;/a&gt;, the clerk of the juvenile and domestic relations district court shall, on January 2 of each year or on a date designated by the court, destroy its files, papers and records, including electronic records, connected with any proceeding concerning a juvenile in such court, if such juvenile has attained the age of 19 years and five years have elapsed since the date of the last hearing in any case of the juvenile which is subject to this section. However, if the juvenile was found guilty of an offense for which the clerk is required by ¬ß &lt;a href='http://law.lis.virginia.gov/vacode/46.2-383/'&gt;46.2-383&lt;/a&gt; to furnish an abstract to the Department of Motor Vehicles, the records shall be destroyed when the juvenile has attained the age of 29. If the juvenile was found guilty of a delinquent act which would be a felony if committed by an adult, the records shall be retained.&lt;/p&gt;&lt;p&gt;B. However, in all files in which the court records concerning a juvenile contain a finding of guilty of any offense ancillary to (i) a delinquent act that would be a felony if committed by an adult or (ii) any offense for which the clerk is required by ¬ß &lt;a href='http://law.lis.virginia.gov/vacode/46.2-383/'&gt;46.2-383&lt;/a&gt; to furnish an abstract to the Department of Motor Vehicles, the records of any such ancillary offense shall also be retained for the time specified for the felony or the offense reported to the Department of Motor Vehicles as specified in subsection A, and all such records shall be available for inspection as provided in ¬ß &lt;a href='http://law.lis.virginia.gov/vacode/16.1-305/'&gt;16.1-305&lt;/a&gt;.&lt;/p&gt;&lt;p&gt;C. A person who has been the subject of a delinquency or traffic proceeding and (i) has been found innocent thereof or (ii) such proceeding was otherwise dismissed, may file a motion requesting the destruction of all records pertaining to such charge. Notice of such motion shall be given to the attorney for the Commonwealth. Unless good cause is shown why such records should not be destroyed, the court shall grant the motion, and shall send copies of the order to all officers or agencies that are repositories of such records, and all such officers and agencies shall comply with the order.&lt;/p&gt;&lt;p&gt;D. Each person shall be notified of his rights under subsections A and C of this section at the time of his dispositional hearing.&lt;/p&gt;&lt;p&gt;E. Upon destruction of the records of a proceeding as provided in subsections A, B, and C, the violation of law shall be treated as if it never occurred. All index references shall be deleted and the court and law-enforcement officers and agencies shall reply and the person may reply to any inquiry that no record exists with respect to such person.&lt;/p&gt;&lt;p&gt;F. All docket sheets shall be destroyed in the sixth year after the last hearing date recorded on the docket sheet.&lt;/p&gt;&lt;p&gt;Code 1950, ¬ß 16.1-193; 1956, c. 555; 1977, c. 559; 1979, cc. 736, 737; 1989, c. 183; 1990, c. 258; 1993, cc. 468, 589, 926; 1994, cc. &lt;a href='http://lis.virginia.gov/cgi-bin/legp604.exe?941+ful+CHAP0859'&gt;859&lt;/a&gt;, &lt;a href='http://lis.virginia.gov/cgi-bin/legp604.exe?941+ful+CHAP0949'&gt;949&lt;/a&gt;; 1996, c. &lt;a href='http://lis.virginia.gov/cgi-bin/legp604.exe?961+ful+CHAP0463'&gt;463&lt;/a&gt;; 2008, c. &lt;a href='http://lis.virginia.gov/cgi-bin/legp604.exe?081+ful+CHAP0519'&gt;519&lt;/a&gt;; 2014, c. &lt;a href='http://lis.virginia.gov/cgi-bin/legp604.exe?141+ful+CHAP0271'&gt;271&lt;/a&gt;.&lt;/p&gt;</t>
  </si>
  <si>
    <t>¬ß 16.1-307</t>
  </si>
  <si>
    <t>Circuit court records regarding juveniles.</t>
  </si>
  <si>
    <t>&lt;p&gt;In proceedings against a juvenile in the circuit court in which the circuit court deals with the child in the same manner as a case in the juvenile court, the clerk of the court shall preserve all records connected with the proceedings in files separate from other files and records of the court as provided in ¬ß &lt;a href='http://law.lis.virginia.gov/vacode/16.1-302/'&gt;16.1-302&lt;/a&gt;. Except as provided in ¬ß¬ß &lt;a href='http://law.lis.virginia.gov/vacode/19.2-389.1/'&gt;19.2-389.1&lt;/a&gt; and &lt;a href='http://law.lis.virginia.gov/vacode/19.2-390/'&gt;19.2-390&lt;/a&gt;, such records shall be open for inspection only in accordance with the provisions of ¬ß &lt;a href='http://law.lis.virginia.gov/vacode/16.1-305/'&gt;16.1-305&lt;/a&gt; and shall be subject to expungement provisions of ¬ß &lt;a href='http://law.lis.virginia.gov/vacode/16.1-306/'&gt;16.1-306&lt;/a&gt;. In proceedings in which a juvenile, fourteen years of age or older at the time of the offense, was adjudicated delinquent in juvenile court on the basis of an act which would be a felony if committed by an adult, or was found guilty of a felony in the circuit court, any court records, other than those specified in subsection A of ¬ß &lt;a href='http://law.lis.virginia.gov/vacode/16.1-305/'&gt;16.1-305&lt;/a&gt;, regarding that adjudication or conviction and any subsequent adjudication of delinquency or conviction of a crime, shall be available and shall be treated in the same manner as adult criminal records.&lt;/p&gt;&lt;p&gt;1977, c. 559; 1990, c. 258; 1993, cc. 468, 926; 1996, cc. &lt;a href='http://lis.virginia.gov/cgi-bin/legp604.exe?961+ful+CHAP0755'&gt;755&lt;/a&gt;, &lt;a href='http://lis.virginia.gov/cgi-bin/legp604.exe?961+ful+CHAP0914'&gt;914&lt;/a&gt;.&lt;/p&gt;</t>
  </si>
  <si>
    <t>¬ß 16.1-308</t>
  </si>
  <si>
    <t>Effect of adjudication on status of child.</t>
  </si>
  <si>
    <t>&lt;p&gt;Except as otherwise provided by law for a juvenile found guilty of a felony in circuit court whose case is disposed of in the same manner as an adult criminal case, a finding of guilty on a petition charging delinquency under the provisions of this law shall not operate to impose any of the civil disabilities ordinarily imposed by conviction for a crime, nor shall any such finding operate to disqualify the child for employment by any state or local governmental agency.&lt;/p&gt;&lt;p&gt;Nothing in this section shall prohibit the State Police or a police department or sheriff's office that is a part of or administered by the Commonwealth or any political subdivision thereof from denying employment to a person who had been adjudicated delinquent where such denial is based on the nature and gravity of the offense, the time since adjudication, the time since completion of any sentence, and the nature of the job sought.&lt;/p&gt;&lt;p&gt;Code 1950, ¬ß 16.1-179; 1956, c. 555; 1977, c. 559; 1996, cc. &lt;a href='http://lis.virginia.gov/cgi-bin/legp604.exe?961+ful+CHAP0755'&gt;755&lt;/a&gt;, &lt;a href='http://lis.virginia.gov/cgi-bin/legp604.exe?961+ful+CHAP0914'&gt;914&lt;/a&gt;; 2011, c. &lt;a href='http://lis.virginia.gov/cgi-bin/legp604.exe?111+ful+CHAP0622'&gt;622&lt;/a&gt;.&lt;/p&gt;</t>
  </si>
  <si>
    <t>¬ß 16.1-309</t>
  </si>
  <si>
    <t>&lt;p&gt;A. Except as provided in ¬ß¬ß &lt;a href='http://law.lis.virginia.gov/vacode/16.1-299/'&gt;16.1-299&lt;/a&gt;, &lt;a href='http://law.lis.virginia.gov/vacode/16.1-300/'&gt;16.1-300&lt;/a&gt;, &lt;a href='http://law.lis.virginia.gov/vacode/16.1-301/'&gt;16.1-301&lt;/a&gt;, &lt;a href='http://law.lis.virginia.gov/vacode/16.1-305/'&gt;16.1-305&lt;/a&gt; and &lt;a href='http://law.lis.virginia.gov/vacode/16.1-307/'&gt;16.1-307&lt;/a&gt;, any person who (i) files a petition, (ii) receives a petition or has access to court records in an official capacity, (iii) participates in the investigation of allegations which form the basis of a petition, (iv) is interviewed concerning such allegations and whose information is derived solely from such interview or (v) is present during any court proceeding, who discloses or makes use of or knowingly permits the use of identifying information not otherwise available to the public concerning a juvenile who is suspected of being or is the subject of a proceeding within the jurisdiction of the juvenile court pursuant to subdivisions A 1 through 5 or subdivision A 7 of ¬ß &lt;a href='http://law.lis.virginia.gov/vacode/16.1-241/'&gt;16.1-241&lt;/a&gt; or who is in the custody of the State Department of Juvenile Justice, which information is directly or indirectly derived from the records or files of a law-enforcement agency, court or the Department of Juvenile Justice or acquired in the course of official duties, is guilty of a Class 3 misdemeanor.&lt;/p&gt;&lt;p&gt;B. The provisions of this section shall not apply to any law-enforcement officer or school employee who discloses to school personnel identifying information concerning a juvenile who is suspected of committing or has committed a delinquent act that has met applicable criteria of ¬ß &lt;a href='http://law.lis.virginia.gov/vacode/16.1-260/'&gt;16.1-260&lt;/a&gt; and is committed or alleged to have been committed on school property during a school-sponsored activity or on the way to or from such activity, if the disclosure is made solely for the purpose of enabling school personnel to take appropriate disciplinary action within the school setting against the juvenile. Further, the provisions of this section shall not apply to school personnel who disclose information obtained pursuant to ¬ß¬ß &lt;a href='http://law.lis.virginia.gov/vacode/16.1-305.1/'&gt;16.1-305.1&lt;/a&gt; and &lt;a href='http://law.lis.virginia.gov/vacode/22.1-288.2/'&gt;22.1-288.2&lt;/a&gt;, if the disclosure is made in compliance with those sections.&lt;/p&gt;&lt;p&gt;1977, c. 559; 1978, c. 626; 1979, c. 481; 1989, cc. 520, 733; 1993, cc. 645, 889; 1994, cc. &lt;a href='http://lis.virginia.gov/cgi-bin/legp604.exe?941+ful+CHAP0835'&gt;835&lt;/a&gt;, &lt;a href='http://lis.virginia.gov/cgi-bin/legp604.exe?941+ful+CHAP0913'&gt;913&lt;/a&gt;; 1996, cc. &lt;a href='http://lis.virginia.gov/cgi-bin/legp604.exe?961+ful+CHAP0755'&gt;755&lt;/a&gt;, &lt;a href='http://lis.virginia.gov/cgi-bin/legp604.exe?961+ful+CHAP0914'&gt;914&lt;/a&gt;; 2003, c. &lt;a href='http://lis.virginia.gov/cgi-bin/legp604.exe?031+ful+CHAP0119'&gt;119&lt;/a&gt;; 2017, c. &lt;a href='http://lis.virginia.gov/cgi-bin/legp604.exe?171+ful+CHAP0623'&gt;623&lt;/a&gt;.&lt;/p&gt;</t>
  </si>
  <si>
    <t>¬ß 16.1-309.1</t>
  </si>
  <si>
    <t>Exception as to confidentiality.</t>
  </si>
  <si>
    <t>&lt;p&gt;A. Notwithstanding any other provision of this article, where consideration of public interest requires, the judge shall make available to the public the name and address of a juvenile and the nature of the offense for which a juvenile has been adjudicated delinquent (i) for an act which would be a Class 1, 2, or 3 felony, forcible rape, robbery or burglary or a related offense as set out in Article 2 (¬ß &lt;a href='http://law.lis.virginia.gov/vacode/18.2-89/'&gt;18.2-89&lt;/a&gt; et seq.) of Chapter 5 of Title 18.2 if committed by an adult or (ii) in any case where a juvenile is sentenced as an adult in circuit court.&lt;/p&gt;&lt;p&gt;B. 1. a. At any time prior to disposition, if a juvenile charged with a delinquent act which would constitute a felony if committed by an adult, or held in custody by a law-enforcement officer, or held in a secure facility pursuant to such charge becomes a fugitive from justice, the attorney for the Commonwealth or, upon notice to the Commonwealth's attorney, the Department of Juvenile Justice or a locally operated court services unit, may, with notice to the juvenile's attorney of record, petition the court having jurisdiction of the offense to authorize public release of the juvenile's name, age, physical description and photograph, the charge for which he is sought or for which he was adjudicated and any other information which may expedite his apprehension. Upon a showing that the juvenile is a fugitive and for good cause, the court shall order release of this information to the public. If a juvenile charged with a delinquent act that would constitute a felony if committed by an adult, or held in custody by a law-enforcement officer, or held in a secure facility pursuant to such charge becomes a fugitive from justice at a time when the court is not in session, the Commonwealth's attorney, the Department of Juvenile Justice, or a locally operated court services unit may, with notice to the juvenile's attorney of record, authorize the public release of the juvenile's name, age, physical description and photograph, the charge for which he is sought, and any other information which may expedite his apprehension.&lt;/p&gt;&lt;p&gt;b. At any time prior to disposition, if a juvenile charged with a delinquent act which would constitute a misdemeanor if committed by an adult, or held in custody by a law-enforcement officer, or held in a secure facility pursuant to such charge becomes a fugitive from justice, the attorney for the Commonwealth may, with notice to the juvenile's attorney of record, petition the court having jurisdiction of the offense to authorize public release of the juvenile's name, age, physical description and photograph, the charge for which he is sought or for which he was adjudicated and any other information which may expedite his apprehension. Upon a showing that the juvenile is a fugitive and for good cause, the court shall order release of this information to the public. If a juvenile charged with a delinquent act that would constitute a misdemeanor if committed by an adult, or held in custody by a law-enforcement officer, or held in a secure facility pursuant to such charge becomes a fugitive from justice at a time when the court is not in session, the attorney for the Commonwealth may, with notice to the juvenile's attorney of record, authorize the public release of the juvenile's name, age, physical description and photograph, the charge for which he is sought, and any other information which may expedite his apprehension.&lt;/p&gt;&lt;p&gt;2. After final disposition, if a juvenile (i) found to have committed a delinquent act becomes a fugitive from justice or (ii) who has been committed to the Department of Juvenile Justice pursuant to subdivision 14 of ¬ß &lt;a href='http://law.lis.virginia.gov/vacode/16.1-278.8/'&gt;16.1-278.8&lt;/a&gt; or &lt;a href='http://law.lis.virginia.gov/vacode/16.1-285.1/'&gt;16.1-285.1&lt;/a&gt; becomes a fugitive from justice by escaping from a facility operated by or under contract with the Department or from the custody of any employee of such facility, the Department may release to the public the juvenile's name, age, physical description and photograph, the charge for which he is sought or for which he was committed, and any other information which may expedite his apprehension. The Department shall promptly notify the attorney for the Commonwealth of the jurisdiction in which the juvenile was tried whenever information is released pursuant to this subdivision. If a juvenile specified in clause (i) being held after disposition in a secure facility not operated by or under contract with the Department becomes a fugitive by such escape, the attorney for the Commonwealth of the locality in which the facility is located may release the information as provided in this subdivision.&lt;/p&gt;&lt;p&gt;C. Whenever a juvenile 14 years of age or older is charged with a delinquent act that would be a criminal violation of Article 2 (¬ß &lt;a href='http://law.lis.virginia.gov/vacode/18.2-38/'&gt;18.2-38&lt;/a&gt; et seq.) of Chapter 4 of Title 18.2, a felony involving a weapon, a felony violation of Article 1 (¬ß &lt;a href='http://law.lis.virginia.gov/vacode/18.2-247/'&gt;18.2-247&lt;/a&gt; et seq.) of Chapter 7 of Title 18.2, or an "act of violence" as defined in subsection A of ¬ß &lt;a href='http://law.lis.virginia.gov/vacode/19.2-297.1/'&gt;19.2-297.1&lt;/a&gt; if committed by an adult, the judge may, where consideration of the public interest requires, make the juvenile's name and address available to the public.&lt;/p&gt;&lt;p&gt;D. Upon the request of a victim of a delinquent act that would be a felony or that would be a misdemeanor violation of ¬ß &lt;a href='http://law.lis.virginia.gov/vacode/16.1-253.2/'&gt;16.1-253.2&lt;/a&gt;, &lt;a href='http://law.lis.virginia.gov/vacode/18.2-57/'&gt;18.2-57&lt;/a&gt;, &lt;a href='http://law.lis.virginia.gov/vacode/18.2-57.2/'&gt;18.2-57.2&lt;/a&gt;, &lt;a href='http://law.lis.virginia.gov/vacode/18.2-60.3/'&gt;18.2-60.3&lt;/a&gt;, &lt;a href='http://law.lis.virginia.gov/vacode/18.2-60.4/'&gt;18.2-60.4&lt;/a&gt;, &lt;a href='http://law.lis.virginia.gov/vacode/18.2-67.4/'&gt;18.2-67.4&lt;/a&gt;, or &lt;a href='http://law.lis.virginia.gov/vacode/18.2-67.5/'&gt;18.2-67.5&lt;/a&gt; if committed by an adult, the court may order that such victim be informed of the charge or charges brought, the findings of the court, and the disposition of the case. For purposes of this section, "victim" shall be defined as in ¬ß &lt;a href='http://law.lis.virginia.gov/vacode/19.2-11.01/'&gt;19.2-11.01&lt;/a&gt;.&lt;/p&gt;&lt;p&gt;E. Upon request, the judge or clerk may disclose if an order of emancipation of a juvenile pursuant to ¬ß &lt;a href='http://law.lis.virginia.gov/vacode/16.1-333/'&gt;16.1-333&lt;/a&gt; has been entered, provided (i) the order is not being appealed, (ii) the order has not been terminated, or (iii) there has not been a judicial determination that the order is void ab initio.&lt;/p&gt;&lt;p&gt;F. Notwithstanding any other provision of law, a copy of any court order that imposes a curfew or other restriction on a juvenile may be provided to the chief law-enforcement officer of the county or city wherein the juvenile resides. The chief law-enforcement officer shall only disclose information contained in the court order to other law-enforcement officers in the conduct of official duties.&lt;/p&gt;&lt;p&gt;G. Notwithstanding any other provision of law, where consideration of public safety requires, the Department and locally operated court service unit shall release information relating to a juvenile's criminal street gang involvement, if any, and the criminal street gang-related activity and membership of others, as criminal street gang is defined in ¬ß &lt;a href='http://law.lis.virginia.gov/vacode/18.2-46.1/'&gt;18.2-46.1&lt;/a&gt;, obtained from an investigation or supervision of a juvenile and shall include the identity or identifying information of the juvenile; however, the Department and local court service unit shall not release the identifying information of a juvenile not affiliated with or involved in a criminal street gang unless that information relates to a specific criminal act. Such information shall be released to any State Police, local police department, sheriff's office, or law-enforcement task force that is a part of or administered by the Commonwealth or any political subdivision thereof, and that is responsible for the prevention and detection of crime and the enforcement of the penal, traffic, or highway laws of the Commonwealth. The exchange of information shall be for the purpose of an investigation into criminal street gang activity.&lt;/p&gt;&lt;p&gt;H. Notwithstanding any other provision of Article 12 (¬ß &lt;a href='http://law.lis.virginia.gov/vacode/16.1-299/'&gt;16.1-299&lt;/a&gt; et seq.), an intake officer shall report to the Bureau of Immigration and Customs Enforcement of the United States Department of Homeland Security a juvenile who has been detained in a secure facility based on an allegation that the juvenile committed a violent juvenile felony and who the intake officer has probable cause to believe is in the United States illegally.&lt;/p&gt;&lt;p&gt;1979, c. 94; 1981, c. 307; 1986, c. 506; 1988, c. 749; 1993, c. 297; 1994, cc. &lt;a href='http://lis.virginia.gov/cgi-bin/legp604.exe?941+ful+CHAP0499'&gt;499&lt;/a&gt;, &lt;a href='http://lis.virginia.gov/cgi-bin/legp604.exe?941+ful+CHAP0542'&gt;542&lt;/a&gt;; 1995, cc. &lt;a href='http://lis.virginia.gov/cgi-bin/legp604.exe?951+ful+CHAP0558'&gt;558&lt;/a&gt;, &lt;a href='http://lis.virginia.gov/cgi-bin/legp604.exe?951+ful+CHAP0687'&gt;687&lt;/a&gt;, &lt;a href='http://lis.virginia.gov/cgi-bin/legp604.exe?951+ful+CHAP0804'&gt;804&lt;/a&gt;; 1997, cc. &lt;a href='http://lis.virginia.gov/cgi-bin/legp604.exe?971+ful+CHAP0434'&gt;434&lt;/a&gt;, &lt;a href='http://lis.virginia.gov/cgi-bin/legp604.exe?971+ful+CHAP0452'&gt;452&lt;/a&gt;; 1999, c. &lt;a href='http://lis.virginia.gov/cgi-bin/legp604.exe?991+ful+CHAP0710'&gt;710&lt;/a&gt;; 2000, cc. &lt;a href='http://lis.virginia.gov/cgi-bin/legp604.exe?001+ful+CHAP0563'&gt;563&lt;/a&gt;, &lt;a href='http://lis.virginia.gov/cgi-bin/legp604.exe?001+ful+CHAP0603'&gt;603&lt;/a&gt;; 2005, c. &lt;a href='http://lis.virginia.gov/cgi-bin/legp604.exe?051+ful+CHAP0364'&gt;364&lt;/a&gt;; 2006, cc. &lt;a href='http://lis.virginia.gov/cgi-bin/legp604.exe?061+ful+CHAP0259'&gt;259&lt;/a&gt;, &lt;a href='http://lis.virginia.gov/cgi-bin/legp604.exe?061+ful+CHAP0309'&gt;309&lt;/a&gt;, &lt;a href='http://lis.virginia.gov/cgi-bin/legp604.exe?061+ful+CHAP0682'&gt;682&lt;/a&gt;; 2008, c. &lt;a href='http://lis.virginia.gov/cgi-bin/legp604.exe?081+ful+CHAP0798'&gt;798&lt;/a&gt;; 2010, cc. &lt;a href='http://lis.virginia.gov/cgi-bin/legp604.exe?101+ful+CHAP0367'&gt;367&lt;/a&gt;, &lt;a href='http://lis.virginia.gov/cgi-bin/legp604.exe?101+ful+CHAP0472'&gt;472&lt;/a&gt;, &lt;a href='http://lis.virginia.gov/cgi-bin/legp604.exe?101+ful+CHAP0526'&gt;526&lt;/a&gt;; 2014, c. &lt;a href='http://lis.virginia.gov/cgi-bin/legp604.exe?141+ful+CHAP0230'&gt;230&lt;/a&gt;.&lt;/p&gt;</t>
  </si>
  <si>
    <t>VIRGINIA JUVENILE COMMUNITY CRIME CONTROL ACT</t>
  </si>
  <si>
    <t>¬ß 16.1-309.2</t>
  </si>
  <si>
    <t>&lt;p&gt;The General Assembly, to ensure the imposition of appropriate and just sanctions and to make the most efficient use of correctional resources for those juveniles before intake on complaints or the court on petitions alleging that the juvenile is a child in need of services, child in need of supervision, or delinquent, has determined that it is in the best interest of the Commonwealth to establish a community-based system of progressive intensive sanctions and services that correspond to the severity of offense and treatment needs. The purpose of this system shall be to deter crime by providing immediate, effective punishment that emphasizes accountability of the juvenile offender for his actions as well as reduces the pattern of repeat offending. In furtherance of this purpose, counties, cities or combinations thereof are encouraged to develop, implement, operate and evaluate programs and services responsive to their specific juvenile offender needs and juvenile crime trends.&lt;/p&gt;&lt;p&gt;This article shall be interpreted and construed to accomplish the following purposes:&lt;/p&gt;&lt;p&gt;1. Promote an adequate level of services to be available to every juvenile and domestic relations district court.&lt;/p&gt;&lt;p&gt;2. Ensure local autonomy and flexibility in addressing juvenile crime.&lt;/p&gt;&lt;p&gt;3. Encourage a public and private partnership in the design and delivery of services for juveniles who come before intake on a complaint or the court on a petition alleging a child is in need of services, in need of supervision or delinquent.&lt;/p&gt;&lt;p&gt;4. Emphasize parental responsibility and provide community-based services for juveniles and their families which hold them accountable for their behavior.&lt;/p&gt;&lt;p&gt;5. Establish a locally driven statewide planning process for the allocation of state resources.&lt;/p&gt;&lt;p&gt;6. Promote the development of an adequate service capacity for juveniles before intake on a complaint or the court on petitions alleging status or delinquent offenses.&lt;/p&gt;&lt;p&gt;1995,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href='http://lis.virginia.gov/cgi-bin/legp604.exe?961+ful+CHAP0682'&gt;682&lt;/a&gt;.&lt;/p&gt;</t>
  </si>
  <si>
    <t>¬ß 16.1-309.3</t>
  </si>
  <si>
    <t>Establishment of a community-based system of services; biennial local plan; quarterly report.</t>
  </si>
  <si>
    <t>&lt;p&gt;A. Any county, city or combination thereof may establish a community-based system pursuant to this article, which shall provide, or arrange to have accessible, a variety of predispositional and postdispositional services. These services may include, but are not limited to, diversion, community service, restitution, house arrest, intensive juvenile supervision, substance abuse assessment and testing, first-time offender programs, intensive individual and family treatment, structured day treatment and structured residential programs, aftercare/parole community supervision and residential and nonresidential services for juvenile offenders who are before intake on complaints or the court on petitions alleging that the juvenile is delinquent, in need of services or in need of supervision but shall not include secure detention for the purposes of this article. Such community-based systems shall be based on an annual review of court-related data and an objective assessment of the need for services and programs for juveniles before intake on complaints or the court on petitions alleging that the juvenile is a child in need of services, in need of supervision, or delinquent. The community- based system shall be developed after consultation with the judge or judges of the juvenile and domestic relations district court, the director of the court services unit, the community policy and management team established under ¬ß &lt;a href='http://law.lis.virginia.gov/vacode/2.2-5205/'&gt;2.2-5205&lt;/a&gt;, and, if applicable, the director of any program established pursuant to ¬ß &lt;a href='http://law.lis.virginia.gov/vacode/66-26/'&gt;66-26&lt;/a&gt;.&lt;/p&gt;&lt;p&gt;B. Community-based services instituted pursuant to this article shall be administered by a county, city or combination thereof, and may be administered through a community policy and management team established under ¬ß &lt;a href='http://law.lis.virginia.gov/vacode/2.2-5204/'&gt;2.2-5204&lt;/a&gt; or a commission established under ¬ß &lt;a href='http://law.lis.virginia.gov/vacode/16.1-315/'&gt;16.1-315&lt;/a&gt;. Such programs and services may be provided by qualified public or private agencies, pursuant to appropriate contracts. Any commission established under ¬ß &lt;a href='http://law.lis.virginia.gov/vacode/16.1-315/'&gt;16.1-315&lt;/a&gt; providing predispositional and postdispositional services prior to the enactment of this article which serves the City of Chesapeake or the City of Hampton shall directly receive the proportion of funds calculated under ¬ß &lt;a href='http://law.lis.virginia.gov/vacode/16.1-309.7/'&gt;16.1-309.7&lt;/a&gt; on behalf of the owner localities. The funds received shall be allocated directly to the member localities. Any member locality which elects to withdraw from the commission shall be entitled to its full allocation as provided in ¬ß¬ß &lt;a href='http://law.lis.virginia.gov/vacode/16.1-309.6/'&gt;16.1-309.6&lt;/a&gt; and &lt;a href='http://law.lis.virginia.gov/vacode/16.1-309.7/'&gt;16.1-309.7&lt;/a&gt;. The Department of Juvenile Justice shall provide technical assistance to localities, upon request, for establishing or expanding programs or services pursuant to this article.&lt;/p&gt;&lt;p&gt;C. Funds provided to implement the provisions of this article shall not be used to supplant funds established as the state pool of funds under ¬ß &lt;a href='http://law.lis.virginia.gov/vacode/2.2-5211/'&gt;2.2-5211&lt;/a&gt;.&lt;/p&gt;&lt;p&gt;D. Any county, city or combination thereof which establishes a community-based system pursuant to this article shall biennially submit to the State Board for approval a local plan for the development, implementation and operation of such services, programs and facilities pursuant to this article. The plan shall provide (i) the projected number of juveniles served by alternatives to secure detention and (ii) any reduction in secure detention rates and commitments to state care as a result of programs funded pursuant to this article. The State Board shall solicit written comments on the plan from the judge or judges of the juvenile and domestic relations court, the director of the court services unit, and if applicable, the director of programs established pursuant to ¬ß &lt;a href='http://law.lis.virginia.gov/vacode/66-26/'&gt;66-26&lt;/a&gt;. Prior to the initiation of any new services, the plan shall also include a cost comparison for the private operation of such services.&lt;/p&gt;&lt;p&gt;E. Each locality shall report quarterly to the Director the data required by the Department to measure progress on stated objectives and to evaluate programs and services within such locality's plan.&lt;/p&gt;&lt;p&gt;1995,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1997, c. &lt;a href='http://lis.virginia.gov/cgi-bin/legp604.exe?971+ful+CHAP0347'&gt;347&lt;/a&gt;; 2000, cc. &lt;a href='http://lis.virginia.gov/cgi-bin/legp604.exe?001+ful+CHAP0195'&gt;195&lt;/a&gt;, &lt;a href='http://lis.virginia.gov/cgi-bin/legp604.exe?001+ful+CHAP0806'&gt;806&lt;/a&gt;; 2007, c. &lt;a href='http://lis.virginia.gov/cgi-bin/legp604.exe?071+ful+CHAP0813'&gt;813&lt;/a&gt;.&lt;/p&gt;</t>
  </si>
  <si>
    <t>¬ß 16.1-309.4</t>
  </si>
  <si>
    <t>Statewide plan for juvenile services.</t>
  </si>
  <si>
    <t>&lt;p&gt;It shall be the duty of the Department of Juvenile Justice to devise, develop and promulgate a statewide plan for the establishment and maintenance of a range of institutional and community-based, diversion, predispositional and postdispositional services to be reasonably accessible to each court. The Department shall be responsible for the collection and dissemination of the required court data necessary for the development of the plan. The plan shall utilize the information provided by local plans submitted under ¬ß &lt;a href='http://law.lis.virginia.gov/vacode/16.1-309.3/'&gt;16.1-309.3&lt;/a&gt;. The plan shall be submitted to the Board on or before July 1 in odd-numbered years. The plan shall include a biennial forecast with appropriate annual updates as may be required of future juvenile correctional center and detention home needs.&lt;/p&gt;&lt;p&gt;1995,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&lt;a href='http://lis.virginia.gov/cgi-bin/legp604.exe?961+ful+CHAP0755'&gt;755&lt;/a&gt;, &lt;a href='http://lis.virginia.gov/cgi-bin/legp604.exe?961+ful+CHAP0914'&gt;914&lt;/a&gt;.&lt;/p&gt;</t>
  </si>
  <si>
    <t>¬ß 16.1-309.5</t>
  </si>
  <si>
    <t>Construction, etc., of detention homes and other facilities; reimbursement in part by Commonwealth.</t>
  </si>
  <si>
    <t>&lt;p&gt;A. The Commonwealth shall reimburse any county, city or any combination thereof for one-half the cost of construction, enlargement, renovation, purchase or rental of a detention home or other facilities the plans and specifications of which were approved by the Board and the Governor in accordance with the provisions of subsection C of this section.&lt;/p&gt;&lt;p&gt;B. The construction, renovation, purchase, rental, maintenance and operation of a detention home or other facilities established by a county, city or any combination thereof and the necessary expenses incurred in operating such facilities shall be the responsibility of the county, city or any combination thereof.&lt;/p&gt;&lt;p&gt;C. The Board shall promulgate regulations to include criteria to serve as guidelines in evaluating requests for such reimbursements and to ensure the geographically equitable distribution of state funds provided for such purpose. Priority funding shall be given to multijurisdictional initiatives. No such reimbursement for costs of construction shall be made, however, unless the plans and specifications, including the need for additional personnel therefor, have been submitted to the Governor and the construction has been approved by him. Such reimbursement shall be paid by the State Treasurer out of funds appropriated to the Department. In the event that a county or city requests and receives financial assistance from other public fund sources outside the provisions of this law, the total financial assistance and reimbursement shall not exceed the total construction cost of the project exclusive of land and site improvement costs, and such funds shall not be considered state funds.&lt;/p&gt;&lt;p&gt;1995, cc. &lt;a href='http://lis.virginia.gov/cgi-bin/legp604.exe?951+ful+CHAP0698'&gt;698&lt;/a&gt;, &lt;a href='http://lis.virginia.gov/cgi-bin/legp604.exe?951+ful+CHAP0840'&gt;840&lt;/a&gt;; 2000, cc. &lt;a href='http://lis.virginia.gov/cgi-bin/legp604.exe?001+ful+CHAP0562'&gt;562&lt;/a&gt;, &lt;a href='http://lis.virginia.gov/cgi-bin/legp604.exe?001+ful+CHAP0601'&gt;601&lt;/a&gt;.&lt;/p&gt;</t>
  </si>
  <si>
    <t>¬ß 16.1-309.6</t>
  </si>
  <si>
    <t>How state appropriations for operating costs of Juvenile Community Crime Control Act programs determined; notice of financial aid.</t>
  </si>
  <si>
    <t>&lt;p&gt;The Governor's proposed biennial budget shall include, for each fiscal year, an appropriation for operating costs for Juvenile Community Crime Control Act programs. The proposed appropriation shall include amounts for compensating counties, cities and combinations thereof which elect to establish a system of community-based services pursuant to this article. Upon approval pursuant to the provisions of this article, any county, city or combination thereof which utilized predispositional or postdispositional block grant services or programs in fiscal year 1995 shall contribute an amount not less than the sum of its fiscal year 1995 expenditures for child care day placements in predispositional and postdispositional block grant alternatives to secure detention for implementation of its local plan. Such amount shall not include any expenditures in fiscal year 1995 for secure detention and placements made pursuant to ¬ß &lt;a href='http://law.lis.virginia.gov/vacode/2.2-5211/'&gt;2.2-5211&lt;/a&gt;.&lt;/p&gt;&lt;p&gt;The Department shall review annually the costs of operating services, programs and facilities pursuant to this article and recommend adjustments to maintain the Commonwealth's proportionate share. The Department shall no later than the fifteenth day following adjournment sine die of the General Assembly provide each county and city an estimate of funds appropriated pursuant to this article.&lt;/p&gt;&lt;p&gt;1995,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1998, c. &lt;a href='http://lis.virginia.gov/cgi-bin/legp604.exe?981+ful+CHAP0054'&gt;54&lt;/a&gt;.&lt;/p&gt;</t>
  </si>
  <si>
    <t>¬ß 16.1-309.7</t>
  </si>
  <si>
    <t>Determination of payment.</t>
  </si>
  <si>
    <t>&lt;p&gt;A. The Commonwealth shall provide financial assistance to localities whose plans have been approved pursuant to subsection D of ¬ß &lt;a href='http://law.lis.virginia.gov/vacode/16.1-309.3/'&gt;16.1-309.3&lt;/a&gt; in quarterly payments based on the annual calculated costs which shall be determined as follows:&lt;/p&gt;&lt;p&gt;1. For community diversion services, one-half of the calculated costs as determined by the following factors: (i) the statewide daily average costs for predispositional nonresidential services and (ii) the total number of children in need of services and children in need of supervision complaints diverted at intake by the locality in the previous year.&lt;/p&gt;&lt;p&gt;2. For predispositional community-based services, three-quarters of the calculated costs as determined by the following factors: (i) the statewide daily average cost evenly divided for predispositional community-based residential and nonresidential services and (ii) the number of arrests of juveniles based on the locality's most recent year available Uniform Crime Reports for (a) one-third of all Part 1 crimes against property, (b) one-third of all drug offenses and (c) all remaining Part 2 arrests.&lt;/p&gt;&lt;p&gt;3. For postdispositional community-based services for adjudicated juveniles, one-half of the calculated costs as determined by the following factors: (i) the statewide average daily costs for postdispositional community-based nonresidential services and (ii) the locality's total number of juveniles, who, in the previous year, were adjudicated delinquent for the first time.&lt;/p&gt;&lt;p&gt;4. For postdispositional community-based services for juveniles adjudicated delinquent for a second or subsequent offense, one-half of the calculated costs as determined by the following factors: (i) the statewide average daily costs evenly divided for postdispositional community-based residential and nonresidential services and (ii) the locality's total number of court dispositions which, in the previous year, adjudicated juveniles as (a) delinquent for a second or subsequent offense, (b) children in need of services, or (c) children in need of supervision, less those juveniles receiving services under the provisions of ¬ß¬ß &lt;a href='http://law.lis.virginia.gov/vacode/16.1-285.1/'&gt;16.1-285.1&lt;/a&gt; and &lt;a href='http://law.lis.virginia.gov/vacode/16.1-286/'&gt;16.1-286&lt;/a&gt;.&lt;/p&gt;&lt;p&gt;B. Any moneys distributed by the Commonwealth under this article which are unexpended at the end of each fiscal year within a biennium shall be retained by the county, city or combination thereof and subsequently expended for operating expenses of Juvenile Community Crime Control Act programs. Any surplus funds remaining at the end of a biennium shall be returned to the state treasury.&lt;/p&gt;&lt;p&gt;1995, cc. &lt;a href='http://lis.virginia.gov/cgi-bin/legp604.exe?951+ful+CHAP0698'&gt;698&lt;/a&gt;, &lt;a href='http://lis.virginia.gov/cgi-bin/legp604.exe?951+ful+CHAP0840'&gt;840&lt;/a&gt;; 1996, cc. &lt;a href='http://lis.virginia.gov/cgi-bin/legp604.exe?961+ful+CHAP0820'&gt;820&lt;/a&gt;, &lt;a href='http://lis.virginia.gov/cgi-bin/legp604.exe?961+ful+CHAP0970'&gt;970&lt;/a&gt;.&lt;/p&gt;</t>
  </si>
  <si>
    <t>¬ß 16.1-309.8</t>
  </si>
  <si>
    <t>Costs of maintenance of juveniles in Community Crime Control Act programs.</t>
  </si>
  <si>
    <t>&lt;p&gt;Any county, city or combination thereof operating a Juvenile Community Crime Control Act program may collect from any locality of this Commonwealth from which a juvenile is placed in its program a daily rate calculated to allow the operating locality or localities to meet but not exceed the costs of providing services. Additionally, this rate may not be higher than the rate charged other counties, cities or combinations thereof using the same program.&lt;/p&gt;&lt;p&gt;1995, cc. &lt;a href='http://lis.virginia.gov/cgi-bin/legp604.exe?951+ful+CHAP0698'&gt;698&lt;/a&gt;, &lt;a href='http://lis.virginia.gov/cgi-bin/legp604.exe?951+ful+CHAP0840'&gt;840&lt;/a&gt;; 1996, cc. &lt;a href='http://lis.virginia.gov/cgi-bin/legp604.exe?961+ful+CHAP0671'&gt;671&lt;/a&gt;, &lt;a href='http://lis.virginia.gov/cgi-bin/legp604.exe?961+ful+CHAP0682'&gt;682&lt;/a&gt;; 1998, c. &lt;a href='http://lis.virginia.gov/cgi-bin/legp604.exe?981+ful+CHAP0538'&gt;538&lt;/a&gt;.&lt;/p&gt;</t>
  </si>
  <si>
    <t>¬ß 16.1-309.9</t>
  </si>
  <si>
    <t>Establishment of standards; determination of compliance.</t>
  </si>
  <si>
    <t>&lt;p&gt;A. The State Board of Juvenile Justice shall develop, promulgate and approve standards for the development, implementation, operation and evaluation of the range of community-based programs, services and facilities authorized by this article. The State Board shall also approve minimum standards for the construction and equipment of detention homes or other facilities and for food, clothing, medical attention, and supervision of juveniles to be housed in these facilities and programs.&lt;/p&gt;&lt;p&gt;B. The State Board may prohibit, by its order, the placement of juveniles in any place of residence which does not comply with the minimum standards. It may limit the number of juveniles to be detained or housed in a detention home or other facility and may designate some other place of detention or housing for juveniles who would otherwise be held therein.&lt;/p&gt;&lt;p&gt;C. The Department shall periodically review all services established and annually review expenditures made under this article to determine compliance with the approved local plans and operating standards. If the Department determines that a program is not in substantial compliance with the approved plan or standards, the Department may suspend all or any portion of financial aid made available to the locality until there is compliance.&lt;/p&gt;&lt;p&gt;D. Orders of the State Board of Juvenile Justice shall be enforced by circuit courts as is provided for the enforcement of orders of the State Board of Corrections under ¬ß &lt;a href='http://law.lis.virginia.gov/vacode/53.1-70/'&gt;53.1-70&lt;/a&gt;.&lt;/p&gt;&lt;p&gt;1995, cc. &lt;a href='http://lis.virginia.gov/cgi-bin/legp604.exe?951+ful+CHAP0698'&gt;698&lt;/a&gt;, &lt;a href='http://lis.virginia.gov/cgi-bin/legp604.exe?951+ful+CHAP0840'&gt;840&lt;/a&gt;.&lt;/p&gt;</t>
  </si>
  <si>
    <t>¬ß 16.1-309.10</t>
  </si>
  <si>
    <t>Visitation and management of detention homes; other facilities; reports of superintendent.</t>
  </si>
  <si>
    <t>&lt;p&gt;In the event that a detention home, group home or other residential care facility for children in need of services or delinquent or alleged delinquent youth is established by a county, city, or any combination thereof, it shall be subject to visitation, inspection and regulation by the State Board or its agents, and shall be furnished and operated so far as possible as a family home under the management of a superintendent. It shall be the duty of the superintendent to furnish the Department such reports and other statistical data relating to the operation of such detention homes, group homes or other residential care facilities for children in need of services or delinquent or alleged delinquent youth as may be required by the Director.&lt;/p&gt;&lt;p&gt;1995, cc. &lt;a href='http://lis.virginia.gov/cgi-bin/legp604.exe?951+ful+CHAP0698'&gt;698&lt;/a&gt;, &lt;a href='http://lis.virginia.gov/cgi-bin/legp604.exe?951+ful+CHAP0840'&gt;840&lt;/a&gt;.&lt;/p&gt;</t>
  </si>
  <si>
    <t>FACILITIES FOR DETENTION AND OTHER RESIDENTIAL CARE</t>
  </si>
  <si>
    <t>¬ß¬ß 16.1-310 through 16.1-314</t>
  </si>
  <si>
    <t>&lt;p&gt;Repealed by Acts 1995, cc. &lt;a href='http://lis.virginia.gov/cgi-bin/legp604.exe?951+ful+CHAP0698'&gt;698&lt;/a&gt; and &lt;a href='http://lis.virginia.gov/cgi-bin/legp604.exe?951+ful+CHAP0840'&gt;840&lt;/a&gt;.&lt;/p&gt;</t>
  </si>
  <si>
    <t>¬ß 16.1-315</t>
  </si>
  <si>
    <t>Joint or regional citizen detention commissions authorized.</t>
  </si>
  <si>
    <t>&lt;p&gt;The governing bodies of three or more counties, cities or towns (hereinafter referred to as "political subdivisions") may, by concurrent ordinances or resolutions, provide for the establishment of a joint or regional citizen juvenile detention home, group home or other residential care facility commission. Such commission shall be a public body corporate, with such powers as are set forth in this article.&lt;/p&gt;&lt;p&gt;Code 1950, ¬ß 16.1-202.2; 1974, c. 645; 1977, c. 559.&lt;/p&gt;</t>
  </si>
  <si>
    <t>¬ß 16.1-316</t>
  </si>
  <si>
    <t>Number and terms of members; admission of additional local governing bodies.</t>
  </si>
  <si>
    <t>&lt;p&gt;A juvenile detention home, group home or other residential care facility commission shall consist of not less than three members and shall be comprised of at least one member from each participating political subdivision. In addition, the participating political subdivisions may provide for the appointment of an alternate for each principal member of such a commission. The alternate members may attend and participate in all meetings of the commission and may vote in the absence of their respective principals. Such members and alternates, if any, shall be appointed, after consultation with the chief judge of the juvenile and domestic relations district court, by the governing body. Neither the chief judge nor any judge of the juvenile and domestic relations district court from his district shall be a member of the commission.&lt;/p&gt;&lt;p&gt;The term of office of all members and alternates, if any, shall be for four years. When additional local governing bodies desire to join the commission, they may do so upon the recommendation of the commission and with the approval of the sponsoring local governing bodies. The number of members which the applicant local governments will be entitled to appoint to such commission and other conditions relating to the expansion of sponsoring membership shall be determined by the agreement entered into between or among the sponsoring local governments and such applicant local governments.&lt;/p&gt;&lt;p&gt;Code 1950, ¬ß 16.1-202.3; 1966, c. 509; 1972, cc. 365, 430; 1974, c. 645; 1976, c. 448; 1977, c. 559; 1978, cc. 37, 717; 1984, c. 77; 1988, c. 885; 1992, c. 441; 1998, c. &lt;a href='http://lis.virginia.gov/cgi-bin/legp604.exe?981+ful+CHAP0488'&gt;488&lt;/a&gt;.&lt;/p&gt;</t>
  </si>
  <si>
    <t>¬ß 16.1-317</t>
  </si>
  <si>
    <t>Quorum; chairman; rules of procedure; compensation.</t>
  </si>
  <si>
    <t>&lt;p&gt;The appointive members of the commission shall constitute the commission, and the powers of the commission shall be vested in and exercised by the members in office from time to time. Neither the chief judge nor any judge of the juvenile and domestic relations district court shall be a member of the commission.&lt;/p&gt;&lt;p&gt;A majority of the members in office shall constitute a quorum. The commission shall elect a chairman, and shall adopt rules and regulations for its own procedure and government. The governing bodies of the participating political subdivisions may by ordinance or resolution provide for the payment of compensation to the members of the commission and for the reimbursement of their actual expenses incurred in the performance of their duties.&lt;/p&gt;&lt;p&gt;Code 1950, ¬ß 16.1-202.4; 1966, c. 509; 1977, c. 559; 1978, cc. 37, 717; 1988, c. 885; 1992, c. 441.&lt;/p&gt;</t>
  </si>
  <si>
    <t>¬ß 16.1-318</t>
  </si>
  <si>
    <t>Powers of commission generally; supervision by Director of Department of Juvenile Justice.</t>
  </si>
  <si>
    <t>&lt;p&gt;Each commission created hereunder shall have all powers necessary or convenient for carrying out the general purposes of this article, including the following powers in addition to others herein granted, and subject to such supervision by the Director of the Department of Juvenile Justice as is provided in ¬ß¬ß &lt;a href='http://law.lis.virginia.gov/vacode/16.1-309.4/'&gt;16.1-309.4&lt;/a&gt;, &lt;a href='http://law.lis.virginia.gov/vacode/16.1-309.9/'&gt;16.1-309.9&lt;/a&gt;, and &lt;a href='http://law.lis.virginia.gov/vacode/16.1-309.10/'&gt;16.1-309.10&lt;/a&gt; of this law:&lt;/p&gt;&lt;p&gt;A. In general. -- To adopt a seal and alter the same at pleasure; to have perpetual succession; and to make and execute contracts and other instruments necessary or convenient to the exercise of its powers.&lt;/p&gt;&lt;p&gt;B. Officers, agents and employees. -- To employ such technical experts, and such other officers, agents and employees as it may require, to fix their qualifications, duties and compensation and to remove such employees at pleasure.&lt;/p&gt;&lt;p&gt;C. Acquisition of property. -- To acquire within the territorial limits of the political subdivisions for which it is formed, by purchase, lease, gift, or exercise of the right of eminent domain, subject to conditions hereinafter set forth, whatever lands, buildings and structures may be reasonably necessary for the purpose of establishing, constructing, enlarging, maintaining and operating one or more juvenile detention homes or facilities for the reception of juveniles committed thereto under the provisions of this chapter; however, such lands, buildings and structures may be acquired by purchase, lease or gift, although not within the territorial limits, if the location thereof is feasible and practicable with relation to the several political subdivisions for which such commission is formed. Such location shall be approved by resolution of the governing bodies of the participating political subdivisions and of the governing body of the political subdivision in which such lands, buildings and structures are to be located, and the consent in writing of the Director of the Department is given thereto.&lt;/p&gt;&lt;p&gt;D. Construction. -- To acquire, establish, construct, enlarge, improve, maintain, equip and operate any juvenile detention home or facility.&lt;/p&gt;&lt;p&gt;E. Rules and regulations for management. -- To make and enforce rules and regulations for the management and conduct of its business and affairs and for the use, maintenance and operation of its facilities and properties.&lt;/p&gt;&lt;p&gt;F. Acceptance of donations. -- To accept gifts and grants from the Commonwealth or any political subdivision thereof, and from the United States and any of its agencies; and to accept donations of money, personal property or real estate, and take title thereto from any person, firm, corporation or association.&lt;/p&gt;&lt;p&gt;G. Regulations as to juveniles under care. -- To make regulations and policies governing the care, guidance and training of juveniles in such detention facilities.&lt;/p&gt;&lt;p&gt;H. Borrowing. -- To borrow money for any of its corporate purposes and to execute evidences of such indebtedness and to secure the same and to issue negotiable revenue bonds payable solely from funds pledged for that purpose and to provide for the payment of the same and for the rights of the holders thereof. Any city or county participating in the commission may lend, advance or give money or materials or property of any kind to the commission.&lt;/p&gt;&lt;p&gt;I. Issuance of revenue bonds. -- To issue revenue bonds in accordance with, and subject to the terms and conditions of ¬ß &lt;a href='http://law.lis.virginia.gov/vacode/53.1-95.10/'&gt;53.1-95.10&lt;/a&gt;, in the same manner in which jail authorities are authorized to issue such bonds.&lt;/p&gt;&lt;p&gt;Bonds issued under the provisions of this section shall not be deemed to constitute a pledge of the faith and credit of the Commonwealth or of any political subdivision thereof. All such bonds shall contain a statement on their face substantially to the effect that neither the faith and credit of the Commonwealth nor the faith and credit of any county, city, town, or other subdivision of the Commonwealth is pledged to the payment of the principal of or the interest on such bonds. The issuance of bonds under the provisions of this section shall not directly, indirectly or contingently obligate the Commonwealth or any county, city, town, or other subdivision of the Commonwealth to levy any taxes whatever therefor or to make any appropriation for their payment except from the funds pledged under the provisions of this section. Any reimbursement payments made pursuant to ¬ß &lt;a href='http://law.lis.virginia.gov/vacode/16.1-309.5/'&gt;16.1-309.5&lt;/a&gt; for juvenile detention homes or facilities for which bonds are issued pursuant to this section shall not (i) exceed the maximum reimbursement limits established by the Board of Juvenile Justice or (ii) include any sums for the payment of interest costs incurred by the Commission in connection with the issuance of such bonds.&lt;/p&gt;&lt;p&gt;Code 1950, ¬ß 16.1-202.5; 1964, Ex. Sess., c. 21; 1974, cc. 44, 45; 1977, c. 559; 1989, c. 733; 1993, c. 833; 1995, cc. &lt;a href='http://lis.virginia.gov/cgi-bin/legp604.exe?951+ful+CHAP0696'&gt;696&lt;/a&gt;, &lt;a href='http://lis.virginia.gov/cgi-bin/legp604.exe?951+ful+CHAP0699'&gt;699&lt;/a&gt;; 1997, c. &lt;a href='http://lis.virginia.gov/cgi-bin/legp604.exe?971+ful+CHAP0752'&gt;752&lt;/a&gt;.&lt;/p&gt;</t>
  </si>
  <si>
    <t>¬ß 16.1-319</t>
  </si>
  <si>
    <t>Acquisition of property by commission.</t>
  </si>
  <si>
    <t>&lt;p&gt;The commission shall have the right to acquire by eminent domain any real property, including fixtures and improvements, which it may deem necessary to carry out the purposes of this article, after the adoption by it of a resolution declaring that the acquisition of the property described therein is in the public interest and necessary for public use; provided, however, that no such real property shall be so acquired or such facility established within the territorial limits of such political subdivision without the approval, after public hearing, of the governing body of such political subdivision.&lt;/p&gt;&lt;p&gt;Subject to the provisions of ¬ß &lt;a href='http://law.lis.virginia.gov/vacode/25.1-102/'&gt;25.1-102&lt;/a&gt;, property already devoted to a public use may be acquired, provided, that no property belonging to any county or city, religious corporation, unincorporated church or charitable corporation may be acquired without its consent.&lt;/p&gt;&lt;p&gt;Code 1950, ¬ß 16.1-202.6; 1977, c. 559; 2003, c. &lt;a href='http://lis.virginia.gov/cgi-bin/legp604.exe?031+ful+CHAP0940'&gt;940&lt;/a&gt;; 2006, c. &lt;a href='http://lis.virginia.gov/cgi-bin/legp604.exe?061+ful+CHAP0673'&gt;673&lt;/a&gt;.&lt;/p&gt;</t>
  </si>
  <si>
    <t>¬ß 16.1-320</t>
  </si>
  <si>
    <t>Property of commission exempt from execution and judgment liens.</t>
  </si>
  <si>
    <t>&lt;p&gt;All property of the commission shall be exempt from levy and sale by virtue of an execution. No judgment against the commission shall be a charge or lien upon its property, real or personal.&lt;/p&gt;&lt;p&gt;Code 1950, ¬ß 16.1-202.7; 1977, c. 559.&lt;/p&gt;</t>
  </si>
  <si>
    <t>¬ß 16.1-321</t>
  </si>
  <si>
    <t>Appropriations by political subdivisions; issuance of bonds.</t>
  </si>
  <si>
    <t>&lt;p&gt;The political subdivisions for which the commission is created are authorized to make appropriations to the commission from available funds for the construction, improvement, maintenance and operation of any juvenile detention facility operated or proposed to be operated by the commission; and subject to other applicable provisions of law may issue general obligation bonds and appropriate the proceeds thereof for capital costs of such facility.&lt;/p&gt;&lt;p&gt;Code 1950, ¬ß 16.1-202.8; 1977, c. 559.&lt;/p&gt;</t>
  </si>
  <si>
    <t>¬ß 16.1-322</t>
  </si>
  <si>
    <t>Record of commission; reports.</t>
  </si>
  <si>
    <t>&lt;p&gt;The commission shall keep and preserve complete records of its administrative operations and transactions, which records shall be open to inspection by the participating political subdivisions at all times. It shall make reports to such subdivisions annually, and at such other times as they may require.&lt;/p&gt;&lt;p&gt;Code 1950, ¬ß 16.1-202.9; 1977, c. 559.&lt;/p&gt;</t>
  </si>
  <si>
    <t>FUNDING OF LOCAL JUVENILE FACILITIES, PROGRAMS AND CERTAIN COURT SERVICE UNITS</t>
  </si>
  <si>
    <t>¬ß 16.1-322.1</t>
  </si>
  <si>
    <t>Apportionment of funds to localities or commissions operating juvenile secure detention facilities or programs; standards for apportionment.</t>
  </si>
  <si>
    <t>&lt;p&gt;The Department shall apportion among the localities or commissions operating a juvenile secure detention facility the moneys appropriated to the Department in the general appropriation act for the support of such facilities, excluding amounts approved for the state share of construction and rental of facilities, state ward per diem allowances, and payments for the United States Department of Agriculture lunch program. Such apportionment shall be made as follows:&lt;/p&gt;&lt;p&gt;The allocation shall be apportioned to provide each locality or commission operating a juvenile secure detention facility an allowance for salaries and expenses. Such allowance shall be at least equal to the amount of the allowance provided to each locality or commission for such salaries and expenses in the immediately preceding fiscal year for similar services. The Department may adjust such allowance, where applicable, for new programs and facilities or for discontinued programs and services.&lt;/p&gt;&lt;p&gt;The Department may reduce the apportionments made in accordance with this section from time to time if any facility fails to comply with Department policy or standards approved by the Board. In effecting such a reduction of funds, the Department shall not be required to comply with the provisions of Chapter 40 (¬ß &lt;a href='http://law.lis.virginia.gov/vacode/2.2-4000/'&gt;2.2-4000&lt;/a&gt; et seq.) of Title 2.2. Each locality or commission eligible to receive state funds apportioned under this section shall maintain operational and financial records which shall be open for evaluation by the Department and audit by the Auditor of Public Accounts.&lt;/p&gt;&lt;p&gt;The Governor may withhold approval for state expenditures, by reimbursement or otherwise, for the purposes set out in this section as provided in the current general appropriations act.&lt;/p&gt;&lt;p&gt;1982, c. 636; 1983, c. 358; 1986, c. 394; 1995, cc. &lt;a href='http://lis.virginia.gov/cgi-bin/legp604.exe?951+ful+CHAP0698'&gt;698&lt;/a&gt;, &lt;a href='http://lis.virginia.gov/cgi-bin/legp604.exe?951+ful+CHAP0840'&gt;840&lt;/a&gt;.&lt;/p&gt;</t>
  </si>
  <si>
    <t>¬ß 16.1-322.2</t>
  </si>
  <si>
    <t>Payment of funds quarterly; distribution and reallocation of reserve.</t>
  </si>
  <si>
    <t>&lt;p&gt;State moneys appropriated to the Department for the support of local juvenile secure detention facilities and apportioned in accordance with ¬ß &lt;a href='http://law.lis.virginia.gov/vacode/16.1-322.1/'&gt;16.1-322.1&lt;/a&gt; shall be paid to localities or commissions quarterly. If a local juvenile secure detention facility fails to comply with Department policy or standards adopted by the State Board, the next quarterly payment may be reduced and the difference paid into the general fund of the state treasury. In effecting such a reduction of funds, the Department shall not be required to comply with the provisions of Chapter 40 (¬ß &lt;a href='http://law.lis.virginia.gov/vacode/2.2-4000/'&gt;2.2-4000&lt;/a&gt; et seq.) of Title 2.2.&lt;/p&gt;&lt;p&gt;Any moneys distributed by the Commonwealth under this section which are unexpended at the end of each fiscal year within a biennium shall be retained by the locality or commission and subsequently expended for operating expenses of juvenile secure detention facilities. Any surplus funds remaining at the end of the biennium shall be returned to the state treasury.&lt;/p&gt;&lt;p&gt;The Governor may withhold approval for state expenditures, by reimbursement or otherwise, for the purpose set out in this section as provided in the current general appropriations act.&lt;/p&gt;&lt;p&gt;1982, c. 636; 1983, c. 358; 1986, c. 394; 1995, cc. &lt;a href='http://lis.virginia.gov/cgi-bin/legp604.exe?951+ful+CHAP0698'&gt;698&lt;/a&gt;, &lt;a href='http://lis.virginia.gov/cgi-bin/legp604.exe?951+ful+CHAP0840'&gt;840&lt;/a&gt;.&lt;/p&gt;</t>
  </si>
  <si>
    <t>¬ß 16.1-322.3</t>
  </si>
  <si>
    <t>Localities and commissions to make monthly reports to Director; penalty for willfully falsifying information; procedure when locality or commission fails to make report.</t>
  </si>
  <si>
    <t>&lt;p&gt;Each locality or commission eligible to receive state funds in accordance with the terms of this article shall report each month to the Director on blank forms furnished by the Department the number of child care days registered during the preceding month by each juvenile correctional program or facility operated by such locality or commission. Such report shall be signed by both the chief administrative officer of the facility or program and fiscal officer of the locality or commission who shall certify the accuracy of the report. Either signer found guilty of willfully falsifying the information contained in such report shall be guilty of a Class 1 misdemeanor.&lt;/p&gt;&lt;p&gt;If any locality or commission fails to send such report within five days after the date when the report should be forwarded, the Director shall notify the chief administrative officer of such locality or commission of such failure. If the locality or commission fails to make the report within ten days from the date of such notice, then the Director shall cause the report to be prepared from the books of the locality or commission and shall certify the cost thereof to the Comptroller. The Comptroller shall issue his warrant on the Treasurer for that amount, deducting the same from any that may be due the locality or commission pursuant to ¬ß &lt;a href='http://law.lis.virginia.gov/vacode/16.1-322.2/'&gt;16.1-322.2&lt;/a&gt; by the Commonwealth.&lt;/p&gt;&lt;p&gt;1983, c. 358.&lt;/p&gt;</t>
  </si>
  <si>
    <t>¬ß 16.1-322.4</t>
  </si>
  <si>
    <t>Payments for children from other counties or cities.</t>
  </si>
  <si>
    <t>&lt;p&gt;Any locality or commission operating a juvenile secure detention facility may collect from any locality of this Commonwealth from which a child is placed in its facility a daily rate which does not exceed the sum total of the daily operating costs less any state aid for the purposes of construction and operation of such program. Daily cost shall be based on the cost of capital construction debt service and the cost of feeding, clothing, caring for, and furnishing medicine and medical attention for such child as may be agreed upon by the governmental units involved.&lt;/p&gt;&lt;p&gt;1983, c. 358; 1995, cc. &lt;a href='http://lis.virginia.gov/cgi-bin/legp604.exe?951+ful+CHAP0698'&gt;698&lt;/a&gt;, &lt;a href='http://lis.virginia.gov/cgi-bin/legp604.exe?951+ful+CHAP0840'&gt;840&lt;/a&gt;; 1998, c. &lt;a href='http://lis.virginia.gov/cgi-bin/legp604.exe?981+ful+CHAP0856'&gt;856&lt;/a&gt;.&lt;/p&gt;</t>
  </si>
  <si>
    <t>PRIVATE OPERATION OF JUVENILE DETENTION FACILITIES</t>
  </si>
  <si>
    <t>¬ß 16.1-322.5</t>
  </si>
  <si>
    <t>State Board may authorize private construction, operation, etc., of local or regional detention homes, etc.</t>
  </si>
  <si>
    <t>&lt;p&gt;A. The State Board of Juvenile Justice may authorize a county or city or any combination of counties, cities, or towns established pursuant to ¬ß &lt;a href='http://law.lis.virginia.gov/vacode/16.1-315/'&gt;16.1-315&lt;/a&gt; to contract with a private entity for the financing, site selection, acquisition, construction, maintenance, leasing, management or operation of a local or regional detention home or other secure facility, or any combination of those services. Any project authorized pursuant to this article shall be consistent with the statewide plan developed pursuant to ¬ß &lt;a href='http://law.lis.virginia.gov/vacode/16.1-309.4/'&gt;16.1-309.4&lt;/a&gt;.&lt;/p&gt;&lt;p&gt;B. Any project the State Board authorizes pursuant to subsection A of this section shall be subject to the provisions of the Virginia Public Procurement Act (¬ß &lt;a href='http://law.lis.virginia.gov/vacode/2.2-4300/'&gt;2.2-4300&lt;/a&gt; et seq.) and subject to the requirements and limitations set out below.&lt;/p&gt;&lt;p&gt;1. Contracts entered into under the terms of this article shall be with an entity submitting an acceptable response pursuant to a request for proposals. An acceptable response shall be one which meets all the requirements in the request for proposals. However, no such contract may be entered into unless the private contractor demonstrates that it has:&lt;/p&gt;&lt;p&gt;a. The qualifications, experience and management personnel necessary to carry out the terms of this contract;&lt;/p&gt;&lt;p&gt;b. The financial resources to provide indemnification for liability arising from detention home or other secure facility management projects;&lt;/p&gt;&lt;p&gt;c. Evidence of past performance of similar contracts; and&lt;/p&gt;&lt;p&gt;d. The ability to comply with all applicable federal and state constitutional standards; federal, state, and local laws; court orders; and standards for a detention home or other secure facility.&lt;/p&gt;&lt;p&gt;2. Contracts awarded under the provisions of this article, including contracts for the provision of juvenile correctional facilities or programs or for the lease or use of public lands or buildings for use in the operation of facilities, may be entered into for a period of up to thirty years, subject to the requirements for expenditure of funds by the local governing body or bodies.&lt;/p&gt;&lt;p&gt;3. No contract for juvenile correctional facilities or programs shall be entered into unless the following requirements are met:&lt;/p&gt;&lt;p&gt;a. The contractor provides audited financial statements for the previous five years or for each of the years the contractor has been in operation if fewer than five years, and provides other financial information as requested; and&lt;/p&gt;&lt;p&gt;b. The contractor provides an adequate plan of indemnification, specifically including indemnity for civil rights claims. The indemnification plan shall be adequate to protect the county or city or combination of counties, cities, or towns established pursuant to ¬ß &lt;a href='http://law.lis.virginia.gov/vacode/16.1-315/'&gt;16.1-315&lt;/a&gt; and public officials from all claims and losses incurred as a result of the contract. Nothing herein is intended to deprive a contractor or the county or city or combination of counties, cities, or towns established pursuant to ¬ß &lt;a href='http://law.lis.virginia.gov/vacode/16.1-315/'&gt;16.1-315&lt;/a&gt; of the benefits of any law limiting exposure to liability or setting a limit on damages.&lt;/p&gt;&lt;p&gt;4. No contract for correctional services shall be executed unless:&lt;/p&gt;&lt;p&gt;a. The proposed contract has been reviewed and approved by the State Board;&lt;/p&gt;&lt;p&gt;b. An appropriation for the services to be provided under the contract has been expressly approved as is otherwise provided by law;&lt;/p&gt;&lt;p&gt;c. The juvenile correctional facilities or programs proposed by the contract are of at least the same quality as those routinely provided by a governmental agency to similarly situated children; and&lt;/p&gt;&lt;p&gt;d. An evaluation of the proposed contract demonstrates a cost benefit to the county or city or combination of counties, cities, or towns established pursuant to ¬ß &lt;a href='http://law.lis.virginia.gov/vacode/16.1-315/'&gt;16.1-315&lt;/a&gt; when compared to alternative means of providing the services through governmental agencies.&lt;/p&gt;&lt;p&gt;1991, c. 258; 1992, c. 652; 1995, cc. &lt;a href='http://lis.virginia.gov/cgi-bin/legp604.exe?951+ful+CHAP0696'&gt;696&lt;/a&gt;, &lt;a href='http://lis.virginia.gov/cgi-bin/legp604.exe?951+ful+CHAP0699'&gt;699&lt;/a&gt;.&lt;/p&gt;</t>
  </si>
  <si>
    <t>¬ß 16.1-322.6</t>
  </si>
  <si>
    <t>Powers and duties not delegable to contractor.</t>
  </si>
  <si>
    <t>&lt;p&gt;No contract for juvenile correctional facilities or programs shall authorize, allow, or imply a delegation of authority or responsibility to a juvenile correctional facilities or programs contractor for any of the following:&lt;/p&gt;&lt;p&gt;1. Developing and implementing procedures for calculating a detainee's release date;&lt;/p&gt;&lt;p&gt;2. Classifying detainees or placing detainees in less restrictive custody or more restrictive custody;&lt;/p&gt;&lt;p&gt;3. Transferring a detainee; however, the contractor may make written recommendations regarding the transfer of a detainee or detainees;&lt;/p&gt;&lt;p&gt;4. Formulating rules of detainee behavior, violations of which may subject detainees to sanctions; however, the contractor may propose such rules for review and adoption, rejection, or modification as otherwise provided by law or regulation; and&lt;/p&gt;&lt;p&gt;5. Disciplining detainees in any manner which requires a discretionary application of rules of detainee behavior or a discretionary imposition of a sanction for violations of such rules.&lt;/p&gt;&lt;p&gt;1991, c. 258; 1992, c. 652.&lt;/p&gt;</t>
  </si>
  <si>
    <t>¬ß 16.1-322.7</t>
  </si>
  <si>
    <t>State Board to promulgate regulations.</t>
  </si>
  <si>
    <t>&lt;p&gt;The State Board shall make, adopt, and promulgate regulations governing the following aspects of private management and operation of local or regional detention homes or other secure facilities:&lt;/p&gt;&lt;p&gt;1. The schedule for state reimbursement to the cities or counties or any combination thereof, as the case may be, for costs of construction;&lt;/p&gt;&lt;p&gt;2. The manner of state payment to the localities for the care and custody costs at the facility of children for whom the Commonwealth is required to provide funds. However, in no event shall the payment to the localities, when calculated on a per diem per child basis, exceed the total cost ordinarily paid by the Commonwealth to the locality for the care and custody expenses of such children, when calculated on a per diem per child basis;&lt;/p&gt;&lt;p&gt;3. Minimum standards for the construction, equipment, administration, and operation of the facilities; however, the standards must be at least as stringent as those established for other local or regional detention homes or other secure facilities;&lt;/p&gt;&lt;p&gt;4. Contingency plans for operation of a contractor-operated facility in the event of a termination of the contract;&lt;/p&gt;&lt;p&gt;5. The powers and duties of contractors' personnel charged with the care and custody of detainees, including use of force and discipline;&lt;/p&gt;&lt;p&gt;6. Methods of monitoring a contractor-operated facility by an appropriate state or local governmental entity or entities;&lt;/p&gt;&lt;p&gt;7. Public access to a contractor-operated facility; and&lt;/p&gt;&lt;p&gt;8. Such other regulations as may be necessary to carry out the provisions of this article.&lt;/p&gt;&lt;p&gt;1991, c. 258; 1992, c. 652.&lt;/p&gt;</t>
  </si>
  <si>
    <t>INTERSTATE COMPACT RELATING TO JUVENILES</t>
  </si>
  <si>
    <t>¬ß 16.1-323</t>
  </si>
  <si>
    <t>Governor to execute; form of compact.</t>
  </si>
  <si>
    <t>&lt;p&gt;The Governor of Virginia is hereby authorized and requested to execute, on behalf of the Commonwealth of Virginia, with any other state or states legally joining therein, a compact which shall be in form substantially as follows:&lt;/p&gt;&lt;p&gt;Article I. Purpose. &lt;/p&gt;&lt;p&gt;The compacting states to this Interstate Compact recognize that each state is responsible for the proper supervision or return of juveniles, delinquents, and status offenders who are on probation or parole and who have absconded, escaped or run away from supervision and control and in so doing have endangered their own safety and the safety of others. The compacting states also recognize that each state is responsible for the safe return of juveniles who have run away from home and in doing so have left their state of residence. The compacting states also recognize that Congress by enacting the Crime Control Act, 4 U.S.C. ¬ß 112 (1965), has authorized and encouraged compacts for cooperative efforts and mutual assistance in the prevention of crime.&lt;/p&gt;&lt;p&gt;It is the purpose of this compact, through means of joint and cooperative action among the compacting states, to (i) ensure that the adjudicated juveniles and status offenders subject to this compact are provided adequate supervision and services in the receiving state as ordered by the adjudicating judge or parole authority in the sending state; (ii) ensure that the public safety interests of the citizens, including the victims of juvenile offenders, in both the sending and receiving states are adequately protected; (iii) return juveniles who have run away, absconded or escaped from supervision or control or have been accused of an offense to the state requesting their return; (iv) make contracts for the cooperative institutionalization in public facilities in member states for delinquent youth needing special services; (v) provide for the effective tracking and supervision of juveniles; (vi) equitably allocate the costs, benefits and obligations of the compacting states; (vii) establish procedures to manage the movement between states of juvenile offenders released to the community under the jurisdiction of courts, juvenile departments, or any other criminal or juvenile justice agency that has jurisdiction over juvenile offenders; (viii) ensure immediate notice to jurisdictions where defined offenders are authorized to travel or to relocate across state lines; (ix) establish procedures to resolve pending charges (detainers) against juvenile offenders prior to transfer or release to the community under the terms of this compact; (x) establish a system of uniform data collection on information pertaining to juveniles subject to this compact that allows access by authorized juvenile justice and criminal justice officials, and regular reporting of compact activities to heads of state executive, judicial, and legislative branches and juvenile and criminal justice administrators; (xi) monitor compliance with rules governing interstate movement of juveniles and initiate interventions to address and correct noncompliance; (xii) coordinate training and education regarding the regulation of interstate movement of juveniles for officials involved in such activity; and (xiii) coordinate the implementation and operation of the compact with the Interstate Compact on the Placement of Children, the Interstate Compact for Adult Offender Supervision, and other compacts affecting juveniles particularly in those cases where concurrent or overlapping supervision issues arise. It is the policy of the compacting states that the activities conducted by the Interstate Commission created herein are the formation of public policies and therefore are public business. Furthermore, the compacting states shall cooperate and observe their individual and collective duties and responsibilities for the prompt return and acceptance of juveniles subject to the provisions of this compact. The provisions of this compact shall be reasonably and liberally construed to accomplish the purposes and policies of the compact.&lt;/p&gt;&lt;p&gt;Article II. Definitions. &lt;/p&gt;&lt;p&gt;As used in this compact, unless the context clearly requires a different construction:&lt;/p&gt;&lt;p&gt;"Bylaws" means those bylaws established by the Interstate Commission for its governance or for directing or controlling its actions or conduct.&lt;/p&gt;&lt;p&gt;"Commissioner" means the voting representative of each compacting state appointed pursuant to Article III of this compact.&lt;/p&gt;&lt;p&gt;"Compact administrator" means the individual in each compacting state appointed pursuant to the terms of this compact responsible for the administration and management of the state's supervision and transfer of juveniles subject to the terms of this compact, the rules adopted by the Interstate Commission, and policies adopted by the state council under this compact.&lt;/p&gt;&lt;p&gt;"Compacting state" means any state that has enacted the enabling legislation for this compact.&lt;/p&gt;&lt;p&gt;"Court" means any court having jurisdiction over delinquent, neglected, or dependent children.&lt;/p&gt;&lt;p&gt;"Deputy compact administrator" means the individual, if any, in each compacting state appointed to act on behalf of a compact administrator pursuant to the terms of this compact responsible for the administration and management of the state's supervision and transfer of juveniles subject to the terms of this compact, the rules adopted by the Interstate Commission and policies adopted by the state council under this compact.&lt;/p&gt;&lt;p&gt;"Interstate Commission" means the Interstate Commission for Juveniles created by Article III of this compact.&lt;/p&gt;&lt;p&gt;"Juvenile" means any person defined as a juvenile in any member state or by the rules of the Interstate Commission, including:&lt;/p&gt;&lt;p&gt;1. Accused delinquent: a person charged with an offense that, if committed by an adult, would be a criminal offense;&lt;/p&gt;&lt;p&gt;2. Accused status offender: a person charged with an offense that would not be a criminal offense if committed by an adult;&lt;/p&gt;&lt;p&gt;3. Adjudicated delinquent: a person found to have committed an offense that, if committed by an adult, would be a criminal offense;&lt;/p&gt;&lt;p&gt;4. Adjudicated status offender: a person found to have committed an offense that would not be a criminal offense if committed by an adult; and&lt;/p&gt;&lt;p&gt;5. Nonoffender: a person in need of supervision who has not been accused of being or adjudicated a status offender or delinquent.&lt;/p&gt;&lt;p&gt;"Noncompacting state" means any state that has not enacted the enabling legislation for this compact.&lt;/p&gt;&lt;p&gt;"Probation or parole" means any kind of supervision or conditional release of juveniles authorized under the laws of the compacting states.&lt;/p&gt;&lt;p&gt;"Rule" means a written statement by the Interstate Commission promulgated pursuant to Article VI of this compact that is of general applicability, implements, interprets or prescribes a policy or provision of the compact, or an organizational, procedural, or practice requirement of the commission, that has the force and effect of statutory law in a compacting state, and includes the amendment, repeal, or suspension of an existing rule.&lt;/p&gt;&lt;p&gt;"State" means a state of the United States, the District of Columbia or its designee, the Commonwealth of Puerto Rico, the U.S. Virgin Islands, Guam, American Samoa, or the Northern Marianas Islands.&lt;/p&gt;&lt;p&gt;Article III. Interstate Commission for Juveniles. &lt;/p&gt;&lt;p&gt;A. The compacting states hereby create the "Interstate Commission for Juveniles." The commission shall be a body corporate and joint agency of the compacting states. The commission shall have all the responsibilities, powers and duties set forth herein and additional powers as may be conferred upon it by subsequent action of the respective legislatures of the compacting states in accordance with the terms of this compact.&lt;/p&gt;&lt;p&gt;B. The Interstate Commission shall consist of commissioners appointed by the appropriate appointing authority in each state pursuant to the rules and requirements of each compacting state and in consultation with the State Council for Interstate Juvenile Supervision created in Article IX. The commissioner shall be the compact administrator, deputy compact administrator, or designee from that state who shall serve on the Interstate Commission in such capacity under or pursuant to the applicable law of the compacting state.&lt;/p&gt;&lt;p&gt;C. In addition to the commissioners who are the voting representatives of each state, the Interstate Commission shall include individuals who are not commissioners but who are members of interested organizations. Such noncommissioner members shall include a member of the national organizations of governors, legislators, state chief justices, attorneys general, Interstate Compact for Adult Offender Supervision, Interstate Compact on the Placement of Children, juvenile justice and juvenile corrections officials, and crime victims. All noncommissioner members of the Interstate Commission shall be ex officio (nonvoting) members. The Interstate Commission may provide in its bylaws for such additional ex officio (nonvoting) members, including members of other national organizations, in such numbers as shall be determined by the commission.&lt;/p&gt;&lt;p&gt;D. Each compacting state represented at any meeting of the commission is entitled to one vote. A majority of the compacting states shall constitute a quorum for the transaction of business, unless a larger quorum is required by the bylaws of the Interstate Commission.&lt;/p&gt;&lt;p&gt;E. The commission shall meet at least once each calendar year. The chairperson may call additional meetings and, upon the request of a simple majority of the compacting states, shall call additional meetings. Public notice shall be given of all meetings and meetings shall be open to the public.&lt;/p&gt;&lt;p&gt;F. The Interstate Commission shall establish an executive committee, which shall include commission officers, members, and others as determined by the bylaws. The executive committee shall have the power to act on behalf of the Interstate Commission during periods when the Interstate Commission is not in session, with the exception of rulemaking or amendment to the compact. The executive committee shall oversee the day-to-day activities of the administration of the compact managed by an executive director and Interstate Commission staff; administer enforcement and compliance with the provisions of the compact, its bylaws, and rules; and perform other duties as directed by the Interstate Commission or set forth in the bylaws.&lt;/p&gt;&lt;p&gt;G. Each member of the Interstate Commission shall have the right and power to cast a vote to which that compacting state is entitled and to participate in the business and affairs of the Interstate Commission. A member shall vote in person and shall not delegate a vote to another compacting state. However, a commissioner, in consultation with the state council, shall appoint another authorized representative, in the absence of the commissioner from that state, to cast a vote on behalf of the compacting state at a specific meeting. The bylaws may provide for members' participation in meetings by telephone or other means of telecommunication or electronic communication.&lt;/p&gt;&lt;p&gt;H. The Interstate Commission's bylaws shall establish conditions and procedures under which the Interstate Commission shall make its information and official records available to the public for inspection or copying. The Interstate Commission may exempt from disclosure any information or official records to the extent that they would adversely affect personal privacy rights or proprietary interests.&lt;/p&gt;&lt;p&gt;I. Public notice shall be given of all meetings, and all meetings shall be open to the public except as set forth in the rules or as otherwise provided in the compact. The Interstate Commission and any of its committees may close a meeting to the public where it determines by two-thirds vote that an open meeting would be likely to:&lt;/p&gt;&lt;p&gt;1. Relate solely to the Interstate Commission's internal personnel practices and procedures;&lt;/p&gt;&lt;p&gt;2. Disclose matters specifically exempted from disclosure by statute;&lt;/p&gt;&lt;p&gt;3. Disclose trade secrets or commercial or financial information that is privileged or confidential;&lt;/p&gt;&lt;p&gt;4. Involve accusing any person of a crime or formally censuring any person;&lt;/p&gt;&lt;p&gt;5. Disclose information of a personal nature where disclosure would constitute a clearly unwarranted invasion of personal privacy;&lt;/p&gt;&lt;p&gt;6. Disclose investigative records compiled for law-enforcement purposes;&lt;/p&gt;&lt;p&gt;7. Disclose information contained in or related to examination, operating, or condition reports prepared by, on behalf of, or for the use of the Interstate Commission with respect to a regulated person or entity for the purpose of regulation or supervision of such person or entity;&lt;/p&gt;&lt;p&gt;8. Disclose information the premature disclosure of which would significantly endanger the stability of a regulated person or entity; or&lt;/p&gt;&lt;p&gt;9. Specifically relate to the Interstate Commission's issuance of a subpoena or its participation in a civil action or other legal proceeding.&lt;/p&gt;&lt;p&gt;J. For every meeting closed pursuant to this provision, the Interstate Commission's legal counsel shall publicly certify that, in the legal counsel's opinion, the meeting may be closed to the public and shall reference each relevant exemptive provision. The Interstate Commission shall keep minutes that shall fully and clearly describe all matters discussed in any meeting and shall provide a full and accurate summary of any actions taken and the reasons therefor, including a description of each of the views expressed on any item and the record of any roll call vote (reflected in the vote of each member on the question). All documents considered in connection with any action shall be identified in the minutes.&lt;/p&gt;&lt;p&gt;K. The Interstate Commission shall collect standardized data concerning the interstate movement of juveniles as directed through its rules that shall specify the data to be collected, the means of collection and data exchange, and reporting requirements. Such methods of data collection, exchange, and reporting shall insofar as is reasonably possible conform to up-to-date technology and coordinate its information functions with the appropriate repository of records.&lt;/p&gt;&lt;p&gt;Article IV. Powers and Duties of the Interstate Commission. &lt;/p&gt;&lt;p&gt;The commission shall have the following powers and duties:&lt;/p&gt;&lt;p&gt;1. To provide for dispute resolution among compacting states;&lt;/p&gt;&lt;p&gt;2. To promulgate rules to effect the purposes and obligations as enumerated in this compact, which shall have the force and effect of statutory law and shall be binding in the compacting states to the extent and in the manner provided in this compact;&lt;/p&gt;&lt;p&gt;3. To oversee, supervise, and coordinate the interstate movement of juveniles subject to the terms of this compact and any bylaws adopted and rules promulgated by the Interstate Commission;&lt;/p&gt;&lt;p&gt;4. To enforce compliance with the compact provisions, the rules promulgated by the Interstate Commission, and the bylaws, using all necessary and proper means, including but not limited to the use of judicial process;&lt;/p&gt;&lt;p&gt;5. To establish and maintain offices that shall be located within one or more of the compacting states;&lt;/p&gt;&lt;p&gt;6. To purchase and maintain insurance and bonds;&lt;/p&gt;&lt;p&gt;7. To borrow, accept, hire, or contract for services of personnel;&lt;/p&gt;&lt;p&gt;8. To establish and appoint committees and hire staff that it deems necessary for carrying out its functions including but not limited to an executive committee as required by Article III that shall have the power to act on behalf of the Interstate Commission in carrying out its powers and duties hereunder;&lt;/p&gt;&lt;p&gt;9. To elect or appoint such officers, attorneys, employees, agents, or consultants and to fix their compensation, define their duties and determine their qualifications and to establish the Interstate Commission's personnel policies and programs relating to, inter alia, conflicts of interest, rates of compensation, and qualifications of personnel;&lt;/p&gt;&lt;p&gt;10. To accept any and all donations and grants of money, equipment, supplies, materials, and services, and to receive, utilize, and dispose of it;&lt;/p&gt;&lt;p&gt;11. To lease, purchase, accept contributions or donations of, or otherwise to own, hold, improve or use, any property, real, personal, or mixed;&lt;/p&gt;&lt;p&gt;12. To sell, convey, mortgage, pledge, lease, exchange, abandon, or otherwise dispose of any property, real, personal, or mixed;&lt;/p&gt;&lt;p&gt;13. To establish a budget and make expenditures and levy dues as provided in Article VIII of this compact;&lt;/p&gt;&lt;p&gt;14. To sue and be sued;&lt;/p&gt;&lt;p&gt;15. To adopt a seal and bylaws governing the management and operation of the Interstate Commission;&lt;/p&gt;&lt;p&gt;16. To perform such functions as may be necessary or appropriate to achieve the purposes of this compact;&lt;/p&gt;&lt;p&gt;17. To report annually to the legislatures, governors, judiciary, and state councils of the compacting states concerning the activities of the Interstate Commission during the preceding year. Such reports shall also include any recommendations that may have been adopted by the Interstate Commission;&lt;/p&gt;&lt;p&gt;18. To coordinate education, training, and public awareness regarding the interstate movement of juveniles for officials involved in such activity;&lt;/p&gt;&lt;p&gt;19. To establish uniform standards of the reporting, collecting, and exchanging of data; and&lt;/p&gt;&lt;p&gt;20. To maintain its corporate books and records in accordance with the bylaws.&lt;/p&gt;&lt;p&gt;Article V. Organization and Operation of the Interstate Commission. &lt;/p&gt;&lt;p&gt;A. Bylaws.&lt;/p&gt;&lt;p&gt;1. The Interstate Commission shall, by a majority of the members present and voting, within 12 months after the first Interstate Commission meeting, adopt bylaws to govern its conduct as may be necessary or appropriate to carry out the purposes of the compact, including but not limited to:&lt;/p&gt;&lt;p&gt;a. Establishing the fiscal year of the Interstate Commission;&lt;/p&gt;&lt;p&gt;b. Establishing an executive committee and such other committees as may be necessary;&lt;/p&gt;&lt;p&gt;c. Providing for the establishment of committees governing any general or specific delegation of any authority or function of the Interstate Commission;&lt;/p&gt;&lt;p&gt;d. Providing reasonable procedures for calling and conducting meetings of the Interstate Commission and ensuring reasonable notice of each such meeting;&lt;/p&gt;&lt;p&gt;e. Establishing the titles and responsibilities of the officers of the Interstate Commission;&lt;/p&gt;&lt;p&gt;f. Providing a mechanism for concluding the operations of the Interstate Commission and the return of any surplus funds that may exist upon the termination of the compact after the payment or reserving of all its debts and obligations;&lt;/p&gt;&lt;p&gt;g. Providing start-up rules for initial administration of the compact; and&lt;/p&gt;&lt;p&gt;h. Establishing standards and procedures for compliance and technical assistance in carrying out the compact.&lt;/p&gt;&lt;p&gt;B. Officers and staff.&lt;/p&gt;&lt;p&gt;1. The Interstate Commission shall, by a majority of the members, elect annually from among its members a chairman and a vice-chairman, each of whom shall have such authority and duties as may be specified in the bylaws. The chairman or, in the chairman's absence or disability, the vice-chairman shall preside at all meetings of the Interstate Commission. The officers so elected shall serve without compensation or remuneration from the Interstate Commission; provided that, subject to the availability of budgeted funds, the officers shall be reimbursed for any ordinary and necessary costs and expenses incurred by them in the performance of their duties and responsibilities as officers of the Interstate Commission.&lt;/p&gt;&lt;p&gt;2. The Interstate Commission shall, through its executive committee, appoint or retain an executive director for such period, upon such terms and conditions, and for such compensation as the Interstate Commission may deem appropriate. The executive director shall serve as secretary to the Interstate Commission but shall not be a member and shall hire and supervise such other staff as may be authorized by the Interstate Commission.&lt;/p&gt;&lt;p&gt;C. Qualified immunity, defense and indemnification.&lt;/p&gt;&lt;p&gt;1. The commission's executive director and employees shall be immune from suit and liability, either personally or in their official capacity, for any claim for damage to or loss of property or personal injury or other civil liability caused by, arising out of, or relating to any actual or alleged act, error, or omission that occurred or that such person had a reasonable basis for believing occurred within the scope of commission employment, duties, or responsibilities; however, any such person shall not be protected from suit or liability for any damage, loss, injury, or liability caused by the intentional or willful and wanton misconduct of any such person.&lt;/p&gt;&lt;p&gt;2. The liability of any commissioner or the employee or agent of a commissioner, acting within the scope of such person's employment or duties, for acts, errors, or omissions occurring within such person's state may not exceed the limits of liability set forth under the constitution and laws of that state for state officials, employees, and agents. Nothing in this subdivision shall be construed to protect any such person from suit or liability for any damage, loss, injury, or liability caused by the intentional or willful and wanton misconduct of any such person.&lt;/p&gt;&lt;p&gt;3. The Interstate Commission shall defend the executive director or the employees or representatives of the Interstate Commission and, subject to the approval of the attorney general of the state represented by any commissioner of a compacting state, shall defend such commissioner or the commissioner's representatives or employees in any civil action seeking to impose liability arising out of any actual or alleged act, error, or omission that occurred within the scope of Interstate Commission employment, duties, or responsibilities or that the defendant had a reasonable basis for believing occurred within the scope of Interstate Commission employment, duties, or responsibilities, provided that the actual or alleged act, error, or omission did not result from intentional or willful and wanton misconduct on the part of such person.&lt;/p&gt;&lt;p&gt;4. The Interstate Commission shall indemnify and hold the commissioner of a compacting state, the commissioner's representatives or employees, or the Interstate Commission's representatives or employees harmless in the amount of any settlement or judgment obtained against such persons arising out of any actual or alleged act, error, or omission that occurred within the scope of Interstate Commission employment, duties, or responsibilities or that such persons had a reasonable basis for believing occurred within the scope of Interstate Commission employment, duties, or responsibilities, provided that the actual or alleged act, error, or omission did not result from intentional or willful and wanton misconduct on the part of such persons.&lt;/p&gt;&lt;p&gt;Article VI. Rulemaking Functions of the Interstate Commission. &lt;/p&gt;&lt;p&gt;A. The Interstate Commission shall promulgate and publish rules in order to effectively and efficiently achieve the purposes of the compact.&lt;/p&gt;&lt;p&gt;B. Rulemaking shall occur pursuant to the criteria set forth in this article and the bylaws and rules adopted pursuant thereto. Such rulemaking shall substantially conform to the principles of the Model State Administrative Procedure Act, 1981 Act, Uniform Laws Annotated, vol. 15, p. 1 (2000), or such other administrative procedures act, as the Interstate Commission deems appropriate consistent with due process requirements under the U.S. Constitution as now or hereafter interpreted by the U.S. Supreme Court. All rules and amendments shall become binding as of the date specified, as published with the final version of the rule as approved by the commission.&lt;/p&gt;&lt;p&gt;C. When promulgating a rule, the Interstate Commission shall, at a minimum:&lt;/p&gt;&lt;p&gt;1. Publish the proposed rule's entire text, stating the reasons for that proposed rule;&lt;/p&gt;&lt;p&gt;2. Allow and invite any and all persons to submit written data, facts, opinions and arguments, which information shall be added to the record and be made publicly available;&lt;/p&gt;&lt;p&gt;3. Provide an opportunity for an informal hearing if petitioned by 10 or more persons; and&lt;/p&gt;&lt;p&gt;4. Promulgate a final rule and its effective date, if appropriate, based on input from state or local officials or interested parties.&lt;/p&gt;&lt;p&gt;D. Allow, not later than 60 days after a rule is promulgated, any interested person to file a petition in the United States District Court for the District of Columbia or in the federal district court where the Interstate Commission's principal office is located for judicial review of such rule. If the court finds that the Interstate Commission's action is not supported by substantial evidence in the rulemaking record, the court shall hold the rule unlawful and set it aside. For purposes of this subsection, evidence is substantial if it would be considered substantial evidence under the Model State Administrative Procedure Act.&lt;/p&gt;&lt;p&gt;E. If a majority of the legislatures of the compacting states rejects a rule, those states may, by enactment of a statute or resolution in the same manner used to adopt the compact, cause that such rule shall have no further force and effect in any compacting state.&lt;/p&gt;&lt;p&gt;F. The existing rules governing the operation of the Interstate Compact on Juveniles superseded by this act shall be null and void 12 months after the first meeting of the Interstate Commission created hereunder.&lt;/p&gt;&lt;p&gt;G. Upon determination by the Interstate Commission that a state of emergency exists, it may promulgate an emergency rule that shall become effective immediately upon adoption, provided that the usual rulemaking procedures provided hereunder shall be retroactively applied to the rule as soon as reasonably possible, but no later than 90 days after the effective date of the emergency rule.&lt;/p&gt;&lt;p&gt;Article VII. Oversight, Enforcement and Dispute Resolution by the Interstate Commission. &lt;/p&gt;&lt;p&gt;A. Oversight.&lt;/p&gt;&lt;p&gt;1. The Interstate Commission shall oversee the administration and operations of the interstate movement of juveniles subject to this compact in the compacting states and shall monitor such activities being administered in noncompacting states that might significantly affect compacting states.&lt;/p&gt;&lt;p&gt;2. The courts and executive agencies in each compacting state shall enforce this compact and shall take all actions necessary and appropriate to effectuate the compact's purposes and intent. The provisions of this compact and the rules promulgated hereunder shall be received by all the judges, public officers, commissions, and departments of the state government as evidence of the authorized statute and administrative rules. All courts shall take judicial notice of the compact and the rules. In any judicial or administrative proceeding in a compacting state pertaining to the subject matter of this compact that may affect the powers, responsibilities or actions of the Interstate Commission, it shall be entitled to receive all service of process in any such proceeding and shall have standing to intervene in the proceeding for all purposes.&lt;/p&gt;&lt;p&gt;B. Dispute resolution.&lt;/p&gt;&lt;p&gt;1. The compacting states shall report to the Interstate Commission on all issues and activities necessary for the administration of the compact as well as issues and activities pertaining to compliance with the provisions of the compact and its bylaws and rules.&lt;/p&gt;&lt;p&gt;2. The Interstate Commission shall attempt, upon the request of a compacting state, to resolve any disputes or other issues that are subject to the compact and that may arise among compacting states and between compacting and noncompacting states. The commission shall promulgate a rule providing for both mediation and binding dispute resolution for disputes among the compacting states.&lt;/p&gt;&lt;p&gt;3. The Interstate Commission, in the reasonable exercise of its discretion, shall enforce the provisions and rules of this compact using any means set forth in Article XI of this compact.&lt;/p&gt;&lt;p&gt;Article VIII. Finance. &lt;/p&gt;&lt;p&gt;A. The Interstate Commission shall pay or provide for the payment of the reasonable expenses of its establishment, organization, and ongoing activities.&lt;/p&gt;&lt;p&gt;B. The Interstate Commission shall levy on and collect an annual assessment from each compacting state to cover the cost of the internal operations and activities of the Interstate Commission and its staff that shall be in a total amount sufficient to cover the Interstate Commission's annual budget as approved each year. The aggregate annual assessment amount shall be allocated based upon a formula to be determined by the Interstate Commission, taking into consideration the population of each compacting state and the volume of interstate movement of juveniles in each compacting state and shall promulgate a rule binding upon all compacting states that governs said assessment.&lt;/p&gt;&lt;p&gt;C. The Interstate Commission shall not incur any obligations of any kind prior to securing the funds adequate to meet them; nor shall the Interstate Commission pledge the credit of any of the compacting states, except by and with the authority of the compacting state.&lt;/p&gt;&lt;p&gt;D. The Interstate Commission shall keep accurate accounts of all receipts and disbursements. The receipts and disbursements of the Interstate Commission shall be subject to the audit and accounting procedures established under its bylaws. However, all receipts and disbursements of funds handled by the Interstate Commission shall be audited yearly by a certified or licensed public accountant, and the report of the audit shall be included in and become part of the annual report of the Interstate Commission.&lt;/p&gt;&lt;p&gt;Article IX. The State Council. &lt;/p&gt;&lt;p&gt;Each member state shall create a State Council for Interstate Juvenile Supervision. While each state may determine the membership of its own state council, its membership shall include at least one representative from the legislative, judicial, and executive branches of government, victims groups, and the compact administrator, deputy compact administrator, or designee. Each compacting state retains the right to determine the qualifications of the compact administrator or deputy compact administrator. Each state council will advise and may exercise oversight and advocacy concerning that state's participation in Interstate Commission activities and other duties as may be determined by that state, including but not limited to development of policy concerning operations and procedures of the compact within that state.&lt;/p&gt;&lt;p&gt;Article X. Compacting States, Effective Date and Amendment. &lt;/p&gt;&lt;p&gt;A. Any state, the District of Columbia or its designee, the Commonwealth of Puerto Rico, the U.S. Virgin Islands, Guam, American Samoa, and the Northern Marianas Islands are eligible to become a compacting state.&lt;/p&gt;&lt;p&gt;B. The compact shall become effective and binding upon legislative enactment of the compact into law by no less than 35 of the states. The initial effective date shall be the later of July 1, 2004, or upon enactment of the compact into law by the 35th jurisdiction. Thereafter it shall become effective and binding as to any other compacting state upon enactment of the compact into law by that state. The governors of nonmember states or their designees shall be invited to participate in the activities of the Interstate Commission on a nonvoting basis prior to adoption of the compact by all states and territories of the United States.&lt;/p&gt;&lt;p&gt;C. The Interstate Commission may propose amendments to the compact for enactment by the compacting states. No amendment shall become effective and binding upon the Interstate Commission and the compacting states unless and until it is enacted into law by unanimous consent of the compacting states.&lt;/p&gt;&lt;p&gt;Article XI. Withdrawal, Default, Termination, and Judicial Enforcement. &lt;/p&gt;&lt;p&gt;A. Withdrawal.&lt;/p&gt;&lt;p&gt;1. Once effective, the compact shall continue in force and remain binding upon each compacting state; provided that a compacting state may withdraw from the compact by specifically repealing the statute that enacted the compact into law.&lt;/p&gt;&lt;p&gt;2. The effective date of withdrawal is the effective date of the repeal.&lt;/p&gt;&lt;p&gt;3. The withdrawing state shall immediately notify the chairman of the Interstate Commission in writing upon the introduction of legislation repealing this compact in the withdrawing state. The Interstate Commission shall notify the other compacting states of the withdrawing state's intent to withdraw within 60 days of its receipt the</t>
  </si>
  <si>
    <t>¬ß 16.1-323.1</t>
  </si>
  <si>
    <t>State Council for Interstate Compact for Juveniles.</t>
  </si>
  <si>
    <t>&lt;p&gt;A. The Virginia Council for the Interstate Compact for Juveniles (the Council) is created as a policy council, within the meaning of ¬ß &lt;a href='http://law.lis.virginia.gov/vacode/2.2-2100/'&gt;2.2-2100&lt;/a&gt;, in the executive branch of state government. The Council shall consist of five members:&lt;/p&gt;&lt;p&gt;1. One representative of the legislative branch appointed by the Joint Rules Committee;&lt;/p&gt;&lt;p&gt;2. One representative of the judicial branch appointed by the Chief Justice of the Supreme Court;&lt;/p&gt;&lt;p&gt;3. One representative of the executive branch appointed by the Governor;&lt;/p&gt;&lt;p&gt;4. One nonlegislative citizen member, representing a victims' group appointed by the Governor; and&lt;/p&gt;&lt;p&gt;5. One nonlegislative citizen member who in addition to serving as a member of the Council shall serve as the compact administrator for Virginia, appointed by the Governor.&lt;/p&gt;&lt;p&gt;The appointments shall be subject to confirmation by the General Assembly. The legislative members and other state officials appointed to the Council shall serve terms coincident with their terms of office. Members who are not state officials shall be appointed for four-year terms. All members may be reappointed. Appointments to fill vacancies, other than by expiration of a term, shall be made for the unexpired terms. Vacancies shall be filled in the same manner as the original appointments.&lt;/p&gt;&lt;p&gt;B. The Council shall appoint the compact administrator as the Virginia commissioner to the Interstate Commission. The Virginia commissioner shall serve on the Interstate Commission in such capacity under or pursuant to the applicable laws of this Commonwealth.&lt;/p&gt;&lt;p&gt;C. The Council shall exercise oversight and advocacy concerning its participation in interstate commission activities and other duties as may be determined by the Council, including development of policies concerning operations and procedures of the compact within Virginia.&lt;/p&gt;&lt;p&gt;D. The Council shall elect a chairman and vice-chairman annually. A majority of the members of the Council shall constitute a quorum. Meetings of the Council shall be held at the call of the chairman or whenever the majority of the members so request.&lt;/p&gt;&lt;p&gt;E. Legislative members of the Council shall receive such compensation as provided in ¬ß &lt;a href='http://law.lis.virginia.gov/vacode/30-19.12/'&gt;30-19.12&lt;/a&gt; and nonlegislative citizen members shall receive such compensation as provided in ¬ß &lt;a href='http://law.lis.virginia.gov/vacode/2.2-2813/'&gt;2.2-2813&lt;/a&gt; for their services. All members shall be reimbursed for all reasonable and necessary expenses incurred in the performance of their duties as provided in ¬ß¬ß &lt;a href='http://law.lis.virginia.gov/vacode/2.2-2813/'&gt;2.2-2813&lt;/a&gt; and &lt;a href='http://law.lis.virginia.gov/vacode/2.2-2825/'&gt;2.2-2825&lt;/a&gt;. Funding for the costs of compensation and expenses of the members shall be provided by the Department of Juvenile Justice.&lt;/p&gt;&lt;p&gt;F. The Department of Juvenile Justice shall provide staff support to the Council.&lt;/p&gt;&lt;p&gt;2007, cc. &lt;a href='http://lis.virginia.gov/cgi-bin/legp604.exe?071+ful+CHAP0277'&gt;277&lt;/a&gt;, &lt;a href='http://lis.virginia.gov/cgi-bin/legp604.exe?071+ful+CHAP0387'&gt;387&lt;/a&gt;.&lt;/p&gt;</t>
  </si>
  <si>
    <t>¬ß¬ß 16.1-324 through 16.1-330</t>
  </si>
  <si>
    <t>&lt;p&gt;Repealed by Acts 2007, cc. &lt;a href='http://lis.virginia.gov/cgi-bin/legp604.exe?071+ful+CHAP0277'&gt;277&lt;/a&gt; and &lt;a href='http://lis.virginia.gov/cgi-bin/legp604.exe?071+ful+CHAP0387'&gt;387&lt;/a&gt;, cl. 2, effective August 26, 2008.&lt;/p&gt;</t>
  </si>
  <si>
    <t>SERIOUS OR HABITUAL OFFENDER COMPREHENSIVE ACTION PROGRAM</t>
  </si>
  <si>
    <t>¬ß 16.1-330.1</t>
  </si>
  <si>
    <t>Serious or Habitual Offender Comprehensive Action Program; definition; disclosure of information; penalty.</t>
  </si>
  <si>
    <t>&lt;p&gt;A. For purposes of this article, a serious or habitual juvenile offender is a minor who has been (i) adjudicated delinquent or convicted of murder or attempted murder, armed robbery, any felony sexual assault or malicious wounding, or a felony violation of a gang-related crime pursuant to Article 2.1 (¬ß &lt;a href='http://law.lis.virginia.gov/vacode/18.2-46.1/'&gt;18.2-46.1&lt;/a&gt; et seq.) of Chapter 4 of Title 18.2, or (ii) convicted at least three times for offenses which would be felonies or Class 1 misdemeanors if committed by an adult. Qualifying convictions or adjudications shall include only those for offenses occurring after July 1, 1993&lt;a href='http://lis.virginia.gov/cgi-bin/legp604.exe?121+ful+CHAP1993.'&gt;.&lt;/a&gt; However, any Serious or Habitual Offender Comprehensive Action Program (SHOCAP) in existence on July 1, 1993, shall be deemed to have been established pursuant to this article and, notwithstanding the limitations of this subsection, may continue to supervise persons who were being supervised on July 1, 1993&lt;a href='http://lis.virginia.gov/cgi-bin/legp604.exe?121+ful+CHAP1993.'&gt;.&lt;/a&gt; Juvenile offenders under SHOCAP supervision at the time of their eighteenth birthday who have been committed to state care pursuant to subdivision A 14 of ¬ß &lt;a href='http://law.lis.virginia.gov/vacode/16.1-278.8/'&gt;16.1-278.8&lt;/a&gt; or ¬ß &lt;a href='http://law.lis.virginia.gov/vacode/16.1-285.1/'&gt;16.1-285.1&lt;/a&gt; may continue to be supervised by SHOCAP until their twenty-first birthday.&lt;/p&gt;&lt;p&gt;B. The Serious or Habitual Offender Comprehensive Action Program (SHOCAP) is a multidisciplinary interagency case management and information sharing system which enables the juvenile and criminal justice system, schools, and social service agencies to make more informed decisions regarding juveniles who repeatedly commit serious criminal and delinquent acts. Each SHOCAP shall supervise serious or habitual juvenile offenders in the community as well as those under probation or parole supervision and enhance current conduct control, supervision and treatment efforts to provide a more coordinated public safety approach to serious juvenile crime, increase the opportunity for success with juvenile offenders and assist in the development of early intervention strategies.&lt;/p&gt;&lt;p&gt;C. Any county or city in the Commonwealth may by action of its governing body establish a SHOCAP committee. The committee shall consist of representatives from local law enforcement, schools, attorneys for the Commonwealth, juvenile court services, juvenile detention centers or group homes, mental and medical health agencies, state and local children and family service agencies, and the Department of Juvenile Justice. Any county or city which establishes a SHOCAP committee shall, within 45 days of such action, notify the Department of Criminal Justice Services. The Department shall issue statewide SHOCAP guidelines and provide technical assistance to local jurisdictions on implementation of SHOCAP.&lt;/p&gt;&lt;p&gt;D. Each SHOCAP committee shall share among its members and with other SHOCAP committees otherwise confidential information on identified serious or habitual juvenile offenders. Every person, including members of the SHOCAP committee, who is to receive confidential information pursuant to this article shall maintain the confidentiality of that information.&lt;/p&gt;&lt;p&gt;All records and reports concerning serious or habitual juvenile offenders made available to members of a SHOCAP committee and all records and reports identifying an individual offender which are generated by the committee from such reports shall be confidential and shall not be disclosed, except as specifically authorized by this article or other applicable law. Disclosure of the information may be made to other staff from member agencies as authorized by the SHOCAP committee for the furtherance of case management, community supervision, conduct control and locating of the offender for the application and coordination of appropriate services. Staff from the member agencies who receive such information will be governed by the confidentiality provisions of this article. The staff from the member agencies who will qualify to have access to the SHOCAP information shall be limited to those individuals who provide direct services to the offender or who provide community conduct control and supervision to the offender.&lt;/p&gt;&lt;p&gt;The provisions of this article authorizing information sharing between and among SHOCAP committees shall take precedence over the provisions of (i) Article 12 (¬ß &lt;a href='http://law.lis.virginia.gov/vacode/16.1-299/'&gt;16.1-299&lt;/a&gt; et seq.) of Chapter 11 of this title governing dissemination of court and law-enforcement records concerning juveniles, (ii) Article 5 (¬ß &lt;a href='http://law.lis.virginia.gov/vacode/22.1-287/'&gt;22.1-287&lt;/a&gt; et seq.) of Chapter 14 of Title 22.1 governing access to pupil records, (iii) Title 37.2 and any regulations enacted pursuant thereto governing access to juvenile mental health records, and (iv) Title 63.2 and any regulations enacted pursuant thereto governing access to records concerning treatments or services provided to a juvenile.&lt;/p&gt;&lt;p&gt;E. It shall be unlawful for any staff person from a member agency to disclose or to knowingly permit, assist or encourage the unauthorized release of any identifying information contained in any reports or records received or generated by a SHOCAP committee. A violation of this subsection shall be punishable as a Class 3 misdemeanor.&lt;/p&gt;&lt;p&gt;1993, cc. 465, 927; 1996, c. &lt;a href='http://lis.virginia.gov/cgi-bin/legp604.exe?961+ful+CHAP0293'&gt;293&lt;/a&gt;; 1999, c. &lt;a href='http://lis.virginia.gov/cgi-bin/legp604.exe?991+ful+CHAP0508'&gt;508&lt;/a&gt;; 2004, c. &lt;a href='http://lis.virginia.gov/cgi-bin/legp604.exe?041+ful+CHAP0418'&gt;418&lt;/a&gt;.&lt;/p&gt;</t>
  </si>
  <si>
    <t>¬ß 16.1-330.2</t>
  </si>
  <si>
    <t>Immunity.</t>
  </si>
  <si>
    <t>&lt;p&gt;Any staff person or agency who is sharing information within the structure of a SHOCAP committee established pursuant to this article shall have immunity from civil or criminal liability that otherwise might result by reason of the type of information exchanged.&lt;/p&gt;&lt;p&gt;1993, cc. 465, 927.&lt;/p&gt;</t>
  </si>
  <si>
    <t>EMANCIPATION OF MINORS</t>
  </si>
  <si>
    <t>¬ß 16.1-331</t>
  </si>
  <si>
    <t>Petition for emancipation.</t>
  </si>
  <si>
    <t>&lt;p&gt;Any minor who has reached his sixteenth birthday and is residing in this Commonwealth, or any parent or guardian of such minor, may petition the juvenile and domestic relations district court for the county or city in which either the minor or his parents or guardian resides for a determination that the minor named in the petition be emancipated. The petition shall contain, in addition to the information required by ¬ß &lt;a href='http://law.lis.virginia.gov/vacode/16.1-262/'&gt;16.1-262&lt;/a&gt;, the gender of the minor and, if the petitioner is not the minor, the name of the petitioner and the relationship of the petitioner to the minor. If the petition is based on the minor's desire to enter into a valid marriage, the petition shall also include the name, age, date of birth, if known, and residence of the intended spouse. The petitioner shall also attach copies of any criminal records of each individual intending to be married. The petitioner shall also attach copies of any protective order issued between the individuals to be married.&lt;/p&gt;&lt;p&gt;1986, c. 506; 2016, cc. &lt;a href='http://lis.virginia.gov/cgi-bin/legp604.exe?161+ful+CHAP0457'&gt;457&lt;/a&gt;, &lt;a href='http://lis.virginia.gov/cgi-bin/legp604.exe?161+ful+CHAP0543'&gt;543&lt;/a&gt;.&lt;/p&gt;</t>
  </si>
  <si>
    <t>¬ß 16.1-332</t>
  </si>
  <si>
    <t>Orders of court; investigation, report and appointment of counsel.</t>
  </si>
  <si>
    <t>&lt;p&gt;If deemed appropriate the court may (i) require the local department of social services or any other agency or person to investigate the allegations in the petition and file a report of that investigation with the court, (ii) appoint counsel for the minor's parents or guardian, or (iii) make any other orders regarding the matter which the court deems appropriate. In any case pursuant to this article the court shall appoint counsel for the minor to serve as guardian ad litem.&lt;/p&gt;&lt;p&gt;1986, c. 506; 2002, c. &lt;a href='http://lis.virginia.gov/cgi-bin/legp604.exe?021+ful+CHAP0747'&gt;747&lt;/a&gt;.&lt;/p&gt;</t>
  </si>
  <si>
    <t>¬ß 16.1-333</t>
  </si>
  <si>
    <t>Findings necessary to order that minor is emancipated.</t>
  </si>
  <si>
    <t>&lt;p&gt;The court may enter an order declaring the minor emancipated if, after a hearing, it is found that: (i) the minor has entered into a valid marriage, whether or not that marriage has been terminated by dissolution; (ii) the minor is on active duty with any of the armed forces of the United States of America; (iii) the minor willingly lives separate and apart from his parents or guardian, with the consent or acquiescence of the parents or guardian, and that the minor is or is capable of supporting himself and competently managing his own financial affairs; or (iv) the minor desires to enter into a valid marriage and the requirements of ¬ß &lt;a href='http://law.lis.virginia.gov/vacode/16.1-333.1/'&gt;16.1-333.1&lt;/a&gt; are met.&lt;/p&gt;&lt;p&gt;1986, c. 506; 2016, cc. &lt;a href='http://lis.virginia.gov/cgi-bin/legp604.exe?161+ful+CHAP0457'&gt;457&lt;/a&gt;, &lt;a href='http://lis.virginia.gov/cgi-bin/legp604.exe?161+ful+CHAP0543'&gt;543&lt;/a&gt;.&lt;/p&gt;</t>
  </si>
  <si>
    <t>¬ß 16.1-333.1</t>
  </si>
  <si>
    <t>Written findings necessary to order that minor is emancipated on the basis of intent to marry.</t>
  </si>
  <si>
    <t>&lt;p&gt;The court may enter an order declaring such a minor who desires to get married emancipated if, after a hearing where both individuals intending to marry are present, the court makes written findings that:&lt;/p&gt;&lt;p&gt;1. It is the minor's own will that the minor enter into marriage, and the minor is not being compelled against the minor's will by force, threats, persuasions, menace, or duress;&lt;/p&gt;&lt;p&gt;2. The individuals to be married are mature enough to make such a decision to marry;&lt;/p&gt;&lt;p&gt;3. The marriage will not endanger the safety of the minor. In making this finding, the court shall consider (i) the age difference between the parties intending to be married; (ii) whether either individual to be married has a criminal record containing any conviction of an act of violence, as defined in ¬ß &lt;a href='http://law.lis.virginia.gov/vacode/19.2-297.1/'&gt;19.2-297.1&lt;/a&gt;, or any conviction of a barrier crime, as defined in ¬ß &lt;a href='http://law.lis.virginia.gov/vacode/19.2-392.02/'&gt;19.2-392.02&lt;/a&gt;; and (iii) any history of violence between the parties to be married; and&lt;/p&gt;&lt;p&gt;4. It is in the best interests of the minor petitioning for an order of emancipation that such order be entered. Neither a past or current pregnancy of either individual to be married or between the individuals to be married nor the wishes of the parents or legal guardians of the minor desiring to be married shall be sufficient evidence to establish that the best interests of the minor would be served by entering the order of emancipation.&lt;/p&gt;&lt;p&gt;2016, c. &lt;a href='http://lis.virginia.gov/cgi-bin/legp604.exe?161+ful+CHAP0457'&gt;457&lt;/a&gt;, &lt;a href='http://lis.virginia.gov/cgi-bin/legp604.exe?161+ful+CHAP0543'&gt;543&lt;/a&gt;; 2017, c. &lt;a href='http://lis.virginia.gov/cgi-bin/legp604.exe?171+ful+CHAP0809'&gt;809&lt;/a&gt;.&lt;/p&gt;</t>
  </si>
  <si>
    <t>¬ß 16.1-334</t>
  </si>
  <si>
    <t>Effects of order.</t>
  </si>
  <si>
    <t>&lt;p&gt;An order that a minor is emancipated shall have the following effects:&lt;/p&gt;&lt;p&gt;1. The minor may consent to medical, dental, or psychiatric care, without parental consent, knowledge, or liability;&lt;/p&gt;&lt;p&gt;2. The minor may enter into a binding contract or execute a will;&lt;/p&gt;&lt;p&gt;3. The minor may sue and be sued in his own name;&lt;/p&gt;&lt;p&gt;4. The minor shall be entitled to his own earnings and shall be free of control by his parents or guardian;&lt;/p&gt;&lt;p&gt;5. The minor may establish his own residence;&lt;/p&gt;&lt;p&gt;6. The minor may buy and sell real property;&lt;/p&gt;&lt;p&gt;7. The minor may not thereafter be the subject of a petition under this chapter as abused, neglected, abandoned, in need of services, in need of supervision, or in violation of a juvenile curfew ordinance enacted by a local governing body;&lt;/p&gt;&lt;p&gt;8. The minor may enroll in any school or institution of higher education, without parental consent;&lt;/p&gt;&lt;p&gt;9. The minor may secure a driver's license under ¬ß &lt;a href='http://law.lis.virginia.gov/vacode/46.2-334/'&gt;46.2-334&lt;/a&gt; or ¬ß &lt;a href='http://law.lis.virginia.gov/vacode/46.2-335/'&gt;46.2-335&lt;/a&gt; without parental consent;&lt;/p&gt;&lt;p&gt;10. The parents of the minor shall no longer be the guardians of the minor;&lt;/p&gt;&lt;p&gt;11. The parents of a minor shall be relieved of any obligations respecting his school attendance under Article 1 (¬ß &lt;a href='http://law.lis.virginia.gov/vacode/22.1-254/'&gt;22.1-254&lt;/a&gt; et seq.) of Chapter 14 of Title 22.1;&lt;/p&gt;&lt;p&gt;12. The parents shall be relieved of all obligation to support the minor;&lt;/p&gt;&lt;p&gt;13. The minor shall be emancipated for the purposes of parental liability for his acts;&lt;/p&gt;&lt;p&gt;14. The minor may execute releases in his own name;&lt;/p&gt;&lt;p&gt;15. The minor may not have a guardian ad litem appointed for him pursuant to any statute solely because he is under age 18; and&lt;/p&gt;&lt;p&gt;16. The minor may marry without parental, judicial, or other consent.&lt;/p&gt;&lt;p&gt;The acts done when such order is or is purported to be in effect shall be valid notwithstanding any subsequent action terminating such order or a judicial determination that the order was void ab initio.&lt;/p&gt;&lt;p&gt;1986, c. 506; 1990, c. 568; 1993, c. 778.&lt;/p&gt;</t>
  </si>
  <si>
    <t>¬ß 16.1-334.1</t>
  </si>
  <si>
    <t>Identification card issued to minor by DMV.</t>
  </si>
  <si>
    <t>&lt;p&gt;When entering an emancipation order under ¬ß &lt;a href='http://law.lis.virginia.gov/vacode/16.1-333/'&gt;16.1-333&lt;/a&gt;, the court shall issue to the emancipated minor a copy of the order. Upon application to the Department of Motor Vehicles and submission of the copy, the Department shall issue to the minor an identification card containing the minor's photograph, a statement that such minor is emancipated, and a listing of all effects of the emancipation order as set forth in ¬ß &lt;a href='http://law.lis.virginia.gov/vacode/16.1-334/'&gt;16.1-334&lt;/a&gt;.&lt;/p&gt;&lt;p&gt;1990, c. 568.&lt;/p&gt;</t>
  </si>
  <si>
    <t>PSYCHIATRIC TREATMENT OF MINORS ACT</t>
  </si>
  <si>
    <t>¬ß 16.1-335</t>
  </si>
  <si>
    <t>&lt;p&gt;The provisions of this article shall be known and may be cited as "The Psychiatric Treatment of Minors Act."&lt;/p&gt;&lt;p&gt;1990, c. 975; 2010, cc. &lt;a href='http://lis.virginia.gov/cgi-bin/legp604.exe?101+ful+CHAP0778'&gt;778&lt;/a&gt;, &lt;a href='http://lis.virginia.gov/cgi-bin/legp604.exe?101+ful+CHAP0825'&gt;825&lt;/a&gt;.&lt;/p&gt;</t>
  </si>
  <si>
    <t>¬ß 16.1-336</t>
  </si>
  <si>
    <t>&lt;p&gt;When used in this article, unless the context otherwise requires:&lt;/p&gt;&lt;p&gt;"Community services board" has the same meaning as provided in ¬ß &lt;a href='http://law.lis.virginia.gov/vacode/37.2-100/'&gt;37.2-100&lt;/a&gt;. Whenever the term community services board appears, it shall include behavioral health authority, as that term is defined in ¬ß &lt;a href='http://law.lis.virginia.gov/vacode/37.2-100/'&gt;37.2-100&lt;/a&gt;.&lt;/p&gt;&lt;p&gt;"Consent" means the voluntary, express, and informed agreement to treatment in a mental health facility by a minor 14 years of age or older and by a parent or a legally authorized custodian.&lt;/p&gt;&lt;p&gt;"Designee of the local community services board" means an examiner designated by the local community services board who (i) is skilled in the assessment and treatment of mental illness, (ii) has completed a certification program approved by the Department of Behavioral Health and Developmental Services, (iii) is able to provide an independent examination of the minor, (iv) is not related by blood, marriage, or adoption to, or is not the legal guardian of, the minor being evaluated, (v) has no financial interest in the admission or treatment of the minor being evaluated, (vi) has no investment interest in the facility detaining or admitting the minor under this article, and (vii) except for employees of state hospitals and of the U.S. Department of Veterans Affairs, is not employed by the facility.&lt;/p&gt;&lt;p&gt;"Employee" means an employee of the local community services board who is skilled in the assessment and treatment of mental illness and has completed a certification program approved by the Department of Behavioral Health and Developmental Services.&lt;/p&gt;&lt;p&gt;"Incapable of making an informed decision" means unable to understand the nature, extent, or probable consequences of a proposed treatment or unable to make a rational evaluation of the risks and benefits of the proposed treatment as compared with the risks and benefits of alternatives to the treatment. Persons with dysphasia or other communication disorders who are mentally competent and able to communicate shall not be considered incapable of giving informed consent.&lt;/p&gt;&lt;p&gt;"Inpatient treatment" means placement for observation, diagnosis, or treatment of mental illness in a psychiatric hospital or in any other type of mental health facility determined by the Department of Behavioral Health and Developmental Services to be substantially similar to a psychiatric hospital with respect to restrictions on freedom and therapeutic intrusiveness.&lt;/p&gt;&lt;p&gt;"Investment interest" means the ownership or holding of an equity or debt security, including shares of stock in a corporation, interests or units of a partnership, bonds, debentures, notes, or other equity or debt instruments.&lt;/p&gt;&lt;p&gt;"Judge" means a juvenile and domestic relations district judge. In addition, "judge" includes a retired judge sitting by designation pursuant to ¬ß &lt;a href='http://law.lis.virginia.gov/vacode/16.1-69.35/'&gt;16.1-69.35&lt;/a&gt;, substitute judge, or special justice authorized by ¬ß &lt;a href='http://law.lis.virginia.gov/vacode/37.2-803/'&gt;37.2-803&lt;/a&gt; who has completed a training program regarding the provisions of this article, prescribed by the Executive Secretary of the Supreme Court.&lt;/p&gt;&lt;p&gt;"Least restrictive alternative" means the treatment and conditions of treatment which, separately and in combination, are no more intrusive or restrictive of freedom than reasonably necessary to achieve a substantial therapeutic benefit or to protect the minor or others from physical injury.&lt;/p&gt;&lt;p&gt;"Mental health facility" means a public or private facility for the treatment of mental illness operated or licensed by the Department of Behavioral Health and Developmental Services.&lt;/p&gt;&lt;p&gt;"Mental illness" means a substantial disorder of the minor's cognitive, volitional, or emotional processes that demonstrably and significantly impairs judgment or capacity to recognize reality or to control behavior. "Mental illness" may include substance abuse, which is the use, without compelling medical reason, of any substance which results in psychological or physiological dependency as a function of continued use in such a manner as to induce mental, emotional, or physical impairment and cause socially dysfunctional or socially disordering behavior. Intellectual disability, head injury, a learning disability, or a seizure disorder is not sufficient, in itself, to justify a finding of mental illness within the meaning of this article.&lt;/p&gt;&lt;p&gt;"Minor" means a person less than 18 years of age.&lt;/p&gt;&lt;p&gt;"Parent" means (i) a biological or adoptive parent who has legal custody of the minor, including either parent if custody is shared under a joint decree or agreement, (ii) a biological or adoptive parent with whom the minor regularly resides, (iii) a person judicially appointed as a legal guardian of the minor, or (iv) a person who exercises the rights and responsibilities of legal custody by delegation from a biological or adoptive parent, upon provisional adoption or otherwise by operation of law. The director of the local department of social services, or his designee, may stand as the minor's parent when the minor is in the legal custody of the local department of social services.&lt;/p&gt;&lt;p&gt;"Qualified evaluator" means a psychiatrist or a psychologist licensed in Virginia by either the Board of Medicine or the Board of Psychology, or if such psychiatrist or psychologist is unavailable, (i) any mental health professional licensed in Virginia through the Department of Health Professions as a clinical social worker, professional counselor, marriage and family therapist, psychiatric nurse practitioner, or clinical nurse specialist, or (ii) any mental health professional employed by a community services board. All qualified evaluators shall (a) be skilled in the diagnosis and treatment of mental illness in minors, (b) be familiar with the provisions of this article, and (c) have completed a certification program approved by the Department of Behavioral Health and Developmental Services. The qualified evaluator shall (1) not be related by blood, marriage, or adoption to, or is not the legal guardian of, the minor being evaluated, (2) not be responsible for treating the minor, (3) have no financial interest in the admission or treatment of the minor, (4) have no investment interest in the facility detaining or admitting the minor under this article, and (5) except for employees of state hospitals, the U.S. Department of Veterans Affairs, and community services boards, not be employed by the facility.&lt;/p&gt;&lt;p&gt;"Treatment" means any planned intervention intended to improve a minor's functioning in those areas which show impairment as a result of mental illness.&lt;/p&gt;&lt;p&gt;1990, c. 975; 1991, c. 159; 2007, cc. &lt;a href='http://lis.virginia.gov/cgi-bin/legp604.exe?071+ful+CHAP0500'&gt;500&lt;/a&gt;, &lt;a href='http://lis.virginia.gov/cgi-bin/legp604.exe?071+ful+CHAP0897'&gt;897&lt;/a&gt;; 2008, cc. &lt;a href='http://lis.virginia.gov/cgi-bin/legp604.exe?081+ful+CHAP0139'&gt;139&lt;/a&gt;, &lt;a href='http://lis.virginia.gov/cgi-bin/legp604.exe?081+ful+CHAP0774'&gt;774&lt;/a&gt;; 2009, cc. &lt;a href='http://lis.virginia.gov/cgi-bin/legp604.exe?091+ful+CHAP0455'&gt;455&lt;/a&gt;, &lt;a href='http://lis.virginia.gov/cgi-bin/legp604.exe?091+ful+CHAP0555'&gt;555&lt;/a&gt;,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2012, cc. &lt;a href='http://lis.virginia.gov/cgi-bin/legp604.exe?121+ful+CHAP0476'&gt;476&lt;/a&gt;, &lt;a href='http://lis.virginia.gov/cgi-bin/legp604.exe?121+ful+CHAP0507'&gt;507&lt;/a&gt;.&lt;/p&gt;</t>
  </si>
  <si>
    <t>¬ß 16.1-336.1</t>
  </si>
  <si>
    <t>Admission forms.</t>
  </si>
  <si>
    <t>&lt;p&gt;The Office of the Executive Secretary of the Supreme Court of Virginia shall prepare the petitions, orders, and such other legal forms as may be required in proceedings for custody, detention, and involuntary admission pursuant to this article, and shall distribute such forms to the clerks of the juvenile and domestic relations district courts of the Commonwealth. The Department of Behavioral Health and Developmental Services shall prepare the preadmission screening report, evaluation, and such other clinical forms as may be required in proceedings for custody, detention, and admission pursuant to this article, and shall distribute such forms to community services boards, mental health care providers, and directors of state facilities.&lt;/p&gt;&lt;p&gt;2010, cc. &lt;a href='http://lis.virginia.gov/cgi-bin/legp604.exe?101+ful+CHAP0778'&gt;778&lt;/a&gt;, &lt;a href='http://lis.virginia.gov/cgi-bin/legp604.exe?101+ful+CHAP0825'&gt;825&lt;/a&gt;.&lt;/p&gt;</t>
  </si>
  <si>
    <t>¬ß 16.1-337</t>
  </si>
  <si>
    <t>Inpatient treatment of minors; general applicability; disclosure of records.</t>
  </si>
  <si>
    <t>&lt;p&gt;A. A minor may be admitted to a mental health facility for inpatient treatment only pursuant to ¬ß &lt;a href='/vacode/16.1-338/'&gt;16.1-338&lt;/a&gt;, &lt;a href='/vacode/16.1-339/'&gt;16.1-339&lt;/a&gt;, or &lt;a href='/vacode/16.1-340.1/'&gt;16.1-340.1&lt;/a&gt; or in accordance with an order of involuntary commitment entered pursuant to ¬ß¬ß &lt;a href='/vacode/16.1-341/'&gt;16.1-341&lt;/a&gt; through &lt;a href='/vacode/16.1-345/'&gt;16.1-345&lt;/a&gt;. The provisions of Article 12 (¬ß &lt;a href='/vacode/16.1-299/'&gt;16.1-299&lt;/a&gt; et seq.) of Chapter 11 and ¬ß 16.1-337.1 relating to the confidentiality of files, papers, and records shall apply to proceedings under this article.&lt;/p&gt;&lt;p&gt;B. Any health care provider, as defined in ¬ß &lt;a href='/vacode/32.1-127.1:03/'&gt;32.1-127.1:03&lt;/a&gt;, or other provider rendering services to a minor who is the subject of proceedings under this article, upon request, shall disclose to a magistrate, the juvenile intake officer, the court, the minor's attorney, the minor's guardian ad litem, the qualified evaluator performing the evaluation required under ¬ß¬ß &lt;a href='/vacode/16.1-338/'&gt;16.1-338&lt;/a&gt;, &lt;a href='/vacode/16.1-339/'&gt;16.1-339&lt;/a&gt;, and &lt;a href='/vacode/16.1-342/'&gt;16.1-342&lt;/a&gt;, the community services board or its designee performing the evaluation, preadmission screening, or monitoring duties under this article, or a law-enforcement officer any and all information that is necessary and appropriate to enable each of them to perform his duties under this article. These health care providers and other service providers shall disclose to one another health records and information where necessary to provide care and treatment to the person and to monitor that care and treatment. Health records disclosed to a law-enforcement officer shall be limited to information necessary to protect the officer, the minor, or the public from physical injury or to address the health care needs of the minor. Information disclosed to a law-enforcement officer shall not be used for any other purpose, disclosed to others, or retained.&lt;/p&gt;&lt;p&gt;Any health care provider providing services to a minor who is the subject of proceedings under this article shall make a reasonable attempt to notify the minor's parent of information that is directly relevant to such individual's involvement with the minor's health care, which may include the minor's location and general condition, in accordance with subdivision D 34 of ¬ß &lt;a href='/vacode/32.1-127.1:03/'&gt;32.1-127.1:03&lt;/a&gt;, unless the provider has actual knowledge that the parent is currently prohibited by court order from contacting the minor. No health care provider shall be required to notify a person's family member or personal representative pursuant to this section if the health care provider has actual knowledge that such notice has been provided.&lt;/p&gt;&lt;p&gt;Any health care provider disclosing records pursuant to this section shall be immune from civil liability for any harm resulting from the disclosure, including any liability under the federal Health Insurance Portability and Accountability Act (42 U.S.C. ¬ß 1320d et seq.), as amended, unless the person or provider disclosing such records intended the harm or acted in bad faith.&lt;/p&gt;&lt;p&gt;C. Any order entered where a minor is the subject of proceedings under this article shall provide for the disclosure of health records pursuant to subsection B. This subsection shall not preclude any other disclosures as required or permitted by law.&lt;/p&gt;&lt;p&gt;1990, c. 975; 1992, c. 539; 2008, cc. &lt;a href='http://lis.virginia.gov/cgi-bin/legp604.exe?081+ful+CHAP0782'&gt;782&lt;/a&gt;, &lt;a href='http://lis.virginia.gov/cgi-bin/legp604.exe?081+ful+CHAP0850'&gt;850&lt;/a&gt;, &lt;a href='http://lis.virginia.gov/cgi-bin/legp604.exe?081+ful+CHAP0870'&gt;870&lt;/a&gt;;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2016, cc. &lt;a href='http://lis.virginia.gov/cgi-bin/legp604.exe?161+ful+CHAP0569'&gt;569&lt;/a&gt;, &lt;a href='http://lis.virginia.gov/cgi-bin/legp604.exe?161+ful+CHAP0693'&gt;693&lt;/a&gt;; 2018, c. &lt;a href='http://lis.virginia.gov/cgi-bin/legp604.exe?181+ful+CHAP0846'&gt;846&lt;/a&gt;.&lt;/p&gt;</t>
  </si>
  <si>
    <t>¬ß 16.1-337.1</t>
  </si>
  <si>
    <t>Order of involuntary commitment or mandatory outpatient treatment forwarded to Central Criminal Records Exchange; certain voluntary admissions forwarded to Central Criminal Records Exchange; firearm background check.</t>
  </si>
  <si>
    <t>&lt;p&gt;A. The order from a commitment hearing issued pursuant to this article for involuntary admission or mandatory outpatient treatment for a minor 14 years of age or older and the certification of any minor 14 years of age or older who has been the subject of a temporary detention order pursuant to ¬ß &lt;a href='/vacode/16.1-340.1/'&gt;16.1-340.1&lt;/a&gt; and who, after being advised by the court that he will be prohibited from possessing a firearm pursuant to ¬ß &lt;a href='/vacode/18.2-308.1:3/'&gt;18.2-308.1:3&lt;/a&gt;, subsequently agreed to voluntary admission pursuant to ¬ß &lt;a href='/vacode/16.1-338/'&gt;16.1-338&lt;/a&gt; shall be filed by the court with the clerk of the juvenile and domestic relations district court for the county or city where the hearing took place as soon as practicable but no later than the close of business on the next business day following the completion of the hearing.&lt;/p&gt;&lt;p&gt;B. Upon receipt of any order from a commitment hearing issued pursuant to this article for involuntary admission of a minor 14 years of age or older to a facility, the clerk of court shall, as soon as practicable but no later than the close of business on the next following business day, certify and forward to the Central Criminal Records Exchange, on a form provided by the Exchange, a copy of the order. Upon receipt of any order from a commitment hearing issued pursuant to this article for mandatory outpatient treatment of a minor 14 years of age or older, the clerk of court shall, prior to the close of that business day, certify and forward to the Central Criminal Records Exchange, on a form provided by the Exchange, a copy of the order.&lt;/p&gt;&lt;p&gt;C. The clerk of court shall also, as soon as practicable but no later than the close of business on the next following business day, forward upon receipt to the Central Criminal Records Exchange, on a form provided by the Exchange, certification of any minor 14 years of age or older who has been the subject of a temporary detention order pursuant to ¬ß &lt;a href='/vacode/16.1-340.1/'&gt;16.1-340.1&lt;/a&gt; and who, after being advised by the court that he will be prohibited from possessing a firearm pursuant to ¬ß &lt;a href='/vacode/18.2-308.1:3/'&gt;18.2-308.1:3&lt;/a&gt;, subsequently agreed to voluntary admission pursuant to ¬ß &lt;a href='/vacode/16.1-338/'&gt;16.1-338&lt;/a&gt;.&lt;/p&gt;&lt;p&gt;D. Except as provided in subdivision A 1 of ¬ß &lt;a href='/vacode/19.2-389/'&gt;19.2-389&lt;/a&gt;, the copy of the forms and orders sent to the Central Criminal Records Exchange pursuant to subsection B, and the forms and certifications sent to the Central Criminal Records Exchange regarding voluntary admission pursuant to subsection C, shall be kept confidential in a separate file and used only to determine a person's eligibility to possess, purchase, or transfer a firearm. No medical records shall be forwarded to the Central Criminal Records Exchange with any form, order, or certification required by subsection B or C. The Department of State Police shall forward only a person's eligibility to possess, purchase, or transfer a firearm to the National Instant Criminal Background Check System.&lt;/p&gt;&lt;p&gt;2018, c. &lt;a href='http://lis.virginia.gov/cgi-bin/legp604.exe?181+ful+CHAP0846'&gt;846&lt;/a&gt;.&lt;/p&gt;</t>
  </si>
  <si>
    <t>¬ß 16.1-338</t>
  </si>
  <si>
    <t>Parental admission of minors younger than 14 and nonobjecting minors 14 years of age or older.</t>
  </si>
  <si>
    <t>&lt;p&gt;A. A minor younger than 14 years of age may be admitted to a willing mental health facility for inpatient treatment upon application and with the consent of a parent. A minor 14 years of age or older may be admitted to a willing mental health facility for inpatient treatment upon the joint application and consent of the minor and the minor's parent.&lt;/p&gt;&lt;p&gt;B. Admission of a minor under this section shall be approved by a qualified evaluator who has conducted a personal examination of the minor within 48 hours after admission and has made the following written findings:&lt;/p&gt;&lt;p&gt;1. The minor appears to have a mental illness serious enough to warrant inpatient treatment and is reasonably likely to benefit from the treatment; and&lt;/p&gt;&lt;p&gt;2. The minor has been provided with a clinically appropriate explanation of the nature and purpose of the treatment; and&lt;/p&gt;&lt;p&gt;3. If the minor is 14 years of age or older, that he has been provided with an explanation of his rights under this Act as they would apply if he were to object to admission, and that he has consented to admission; and&lt;/p&gt;&lt;p&gt;4. All available modalities of treatment less restrictive than inpatient treatment have been considered and no less restrictive alternative is available that would offer comparable benefits to the minor.&lt;/p&gt;&lt;p&gt;If admission is sought to a state hospital, the community services board serving the area in which the minor resides shall provide, in lieu of the examination required by this section, a preadmission screening report conducted by an employee or designee of the community services board and shall ensure that the necessary written findings have been made before approving the admission. A copy of the written findings of the evaluation or preadmission screening report required by this section shall be provided to the consenting parent and the parent shall have the opportunity to discuss the findings with the qualified evaluator or employee or designee of the community services board.&lt;/p&gt;&lt;p&gt;C. Within 10 days after the admission of a minor under this section, the director of the facility or the director's designee shall ensure that an individualized plan of treatment has been prepared by the provider responsible for the minor's treatment and has been explained to the parent consenting to the admission and to the minor.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 A copy of the plan shall be provided to the minor and to his parents.&lt;/p&gt;&lt;p&gt;D. If the parent who consented to a minor's admission under this section revokes his consent at any time, or if a minor 14 or older objects at any time to further treatment, the minor shall be discharged within 48 hours to the custody of such consenting parent unless the minor's continued hospitalization is authorized pursuant to ¬ß &lt;a href='http://law.lis.virginia.gov/vacode/16.1-339/'&gt;16.1-339&lt;/a&gt;, &lt;a href='http://law.lis.virginia.gov/vacode/16.1-340.1/'&gt;16.1-340.1&lt;/a&gt;, or &lt;a href='http://law.lis.virginia.gov/vacode/16.1-345/'&gt;16.1-345&lt;/a&gt;. If the 48-hour time period expires on a Saturday, Sunday, legal holiday or day on which the court is lawfully closed, the 48 hours shall extend to the next day that is not a Saturday, Sunday, legal holiday or day on which the court is lawfully closed. If a minor 14 or older objects to further treatment, the mental health facility shall (i) immediately notify the consenting parent of the minor's objections and (ii) provide to the consenting parent a summary, prepared by the Office of the Attorney General, of the procedures for requesting continued treatment of the minor pursuant to ¬ß &lt;a href='http://law.lis.virginia.gov/vacode/16.1-339/'&gt;16.1-339&lt;/a&gt;, &lt;a href='http://law.lis.virginia.gov/vacode/16.1-340.1/'&gt;16.1-340.1&lt;/a&gt;, or &lt;a href='http://law.lis.virginia.gov/vacode/16.1-345/'&gt;16.1-345&lt;/a&gt;.&lt;/p&gt;&lt;p&gt;E. Inpatient treatment of a minor hospitalized under this section may not exceed 90 consecutive days unless it has been authorized by appropriate hospital medical personnel, based upon their written findings that the criteria set forth in subsection B of this section continue to be met, after such persons have examined the minor and interviewed the consenting parent and reviewed reports submitted by members of the facility staff familiar with the minor's condition.&lt;/p&gt;&lt;p&gt;F. Any minor admitted under this section while younger than 14 and his consenting parent shall be informed orally and in writing by the director of the facility for inpatient treatment within 10 days of his fourteenth birthday that continued voluntary treatment under the authority of this section requires his consent.&lt;/p&gt;&lt;p&gt;G. Any minor 14 years of age or older who joins in an application and consents to admission pursuant to subsection A, shall, in addition to his parent, have the right to access his health information. The concurrent authorization of both the parent and the minor shall be required to disclose such minor's health information.&lt;/p&gt;&lt;p&gt;H. A minor who has been hospitalized while properly detained by a juvenile and domestic relations district court or circuit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custody.&lt;/p&gt;&lt;p&gt;1990, c. 975; 1991, c. 159; 2005, cc. &lt;a href='http://lis.virginia.gov/cgi-bin/legp604.exe?051+ful+CHAP0181'&gt;181&lt;/a&gt;, &lt;a href='http://lis.virginia.gov/cgi-bin/legp604.exe?051+ful+CHAP0227'&gt;227&lt;/a&gt;; 2008, cc. &lt;a href='http://lis.virginia.gov/cgi-bin/legp604.exe?081+ful+CHAP0783'&gt;783&lt;/a&gt;,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2015, cc. &lt;a href='http://lis.virginia.gov/cgi-bin/legp604.exe?151+ful+CHAP0504'&gt;504&lt;/a&gt;, &lt;a href='http://lis.virginia.gov/cgi-bin/legp604.exe?151+ful+CHAP0543'&gt;543&lt;/a&gt;.&lt;/p&gt;</t>
  </si>
  <si>
    <t>¬ß 16.1-339</t>
  </si>
  <si>
    <t>Parental admission of an objecting minor 14 years of age or older.</t>
  </si>
  <si>
    <t>&lt;p&gt;A. A minor 14 years of age or older who (i) objects to admission or (ii) is incapable of making an informed decision may be admitted to a willing facility for up to 120 hours, pending the review required by subsections B and C, upon the application of a parent. If admission is sought to a state hospital, the community services board serving the area in which the minor resides shall provide the preadmission screening report required by subsection B of ¬ß &lt;a href='http://law.lis.virginia.gov/vacode/16.1-338/'&gt;16.1-338&lt;/a&gt; and shall ensure that the necessary written findings, except the minor's consent, have been made before approving the admission.&lt;/p&gt;&lt;p&gt;B. A minor admitted under this section shall be examined within 24 hours of his admission by a qualified evaluator designated by the community services board serving the area where the facility is located. If the 24-hour time period expires on a Saturday, Sunday, legal holiday, or day on which the court is lawfully closed, the 24 hours shall extend to the next day that is not a Saturday, Sunday, legal holiday, or day on which the court is lawfully closed. The evaluator shall prepare a report that shall include written findings as to whether:&lt;/p&gt;&lt;p&gt;1. The minor appears to have a mental illness serious enough to warrant inpatient treatment and is reasonably likely to benefit from the treatment;&lt;/p&gt;&lt;p&gt;2. The minor has been provided with a clinically appropriate explanation of the nature and purpose of the treatment; and&lt;/p&gt;&lt;p&gt;3. All available modalities of treatment less restrictive than inpatient treatment have been considered and no less restrictive alternative is available that would offer comparable benefits to the minor.&lt;/p&gt;&lt;p&gt;The qualified evaluator shall submit his report to the juvenile and domestic relations district court for the jurisdiction in which the facility is located.&lt;/p&gt;&lt;p&gt;C. Upon admission of a minor under this section, the facility shall file a petition for judicial approval no sooner than 24 hours and no later than 120 hours after admission with the juvenile and domestic relations district court for the jurisdiction in which the facility is located. To the extent available, the petition shall contain the information required by ¬ß &lt;a href='http://law.lis.virginia.gov/vacode/16.1-339.1/'&gt;16.1-339.1&lt;/a&gt;. A copy of this petition shall be delivered to the minor's consenting parent. Upon receipt of the petition and of the evaluator's report submitted pursuant to subsection B, the judge shall appoint a guardian ad litem for the minor and counsel to represent the minor, unless it has been determined that the minor has retained counsel. A copy of the evaluator's report shall be provided to the minor's counsel and guardian ad litem. The court and the guardian ad litem shall review the petition and evaluator's report and shall ascertain the views of the minor, the minor's consenting parent, the evaluator, and the attending psychiatrist. The court shall conduct its review in such place and manner, including the facility, as it deems to be in the best interests of the minor. Based upon its review and the recommendations of the guardian ad litem, the court shall order one of the following dispositions:&lt;/p&gt;&lt;p&gt;1. If the court finds that the minor does not meet the criteria for admission specified in subsection B, the court shall issue an order directing the facility to release the minor into the custody of the parent who consented to the minor's admission. However, nothing herein shall be deemed to affect the terms and provisions of any valid court order of custody affecting the minor.&lt;/p&gt;&lt;p&gt;2. If the court finds that the minor meets the criteria for admission specified in subsection B, the court shall issue an order authorizing continued hospitalization of the minor for up to 90 days on the basis of the parent's consent.&lt;/p&gt;&lt;p&gt;Within 10 days after the admission of a minor under this section, the director of the facility or the director's designee shall ensure that an individualized plan of treatment has been prepared by the provider responsible for the minor's treatment and has been explained to the parent consenting to the admission and to the minor. A copy of the plan shall also be provided to the guardian ad litem and to counsel for the minor.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measured.&lt;/p&gt;&lt;p&gt;3. If the court determines that the available information is insufficient to permit an informed determination regarding whether the minor meets the criteria specified in subsection B, the court shall schedule a commitment hearing that shall be conducted in accordance with the procedures specified in ¬ß¬ß &lt;a href='http://law.lis.virginia.gov/vacode/16.1-341/'&gt;16.1-341&lt;/a&gt; through &lt;a href='http://law.lis.virginia.gov/vacode/16.1-345/'&gt;16.1-345&lt;/a&gt;. The minor may be detained in the hospital for up to 120 additional hours pending the holding of the commitment hearing.&lt;/p&gt;&lt;p&gt;D. A minor admitted under this section who rescinds his objection may be retained in the hospital pursuant to ¬ß &lt;a href='http://law.lis.virginia.gov/vacode/16.1-338/'&gt;16.1-338&lt;/a&gt;.&lt;/p&gt;&lt;p&gt;E. If the parent who consented to a minor's admission under this section revokes his consent at any time, the minor shall be released within 48 hours to the parent's custody unless the minor's continued hospitalization is authorized pursuant to ¬ß &lt;a href='http://law.lis.virginia.gov/vacode/16.1-340.1/'&gt;16.1-340.1&lt;/a&gt; or &lt;a href='http://law.lis.virginia.gov/vacode/16.1-345/'&gt;16.1-345&lt;/a&gt;. If the 48-hour time period expires on a Saturday, Sunday, legal holiday, or day on which the court is lawfully closed, the 48 hours shall extend to the next day that is not a Saturday, Sunday, legal holiday, or day on which the court is lawfully closed.&lt;/p&gt;&lt;p&gt;F. A minor who has been hospitalized while properly detained by a juvenile and domestic relations district court or circuit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custody.&lt;/p&gt;&lt;p&gt;1990, c. 975; 1991, c. 159; 2005, c. &lt;a href='http://lis.virginia.gov/cgi-bin/legp604.exe?051+ful+CHAP0716'&gt;716&lt;/a&gt;; 2007, cc. &lt;a href='http://lis.virginia.gov/cgi-bin/legp604.exe?071+ful+CHAP0500'&gt;500&lt;/a&gt;, &lt;a href='http://lis.virginia.gov/cgi-bin/legp604.exe?071+ful+CHAP0897'&gt;897&lt;/a&gt;; 2008, cc. &lt;a href='http://lis.virginia.gov/cgi-bin/legp604.exe?081+ful+CHAP0139'&gt;139&lt;/a&gt;, &lt;a href='http://lis.virginia.gov/cgi-bin/legp604.exe?081+ful+CHAP0774'&gt;774&lt;/a&gt;, &lt;a href='http://lis.virginia.gov/cgi-bin/legp604.exe?081+ful+CHAP0783'&gt;783&lt;/a&gt;, &lt;a href='http://lis.virginia.gov/cgi-bin/legp604.exe?081+ful+CHAP0807'&gt;807&lt;/a&gt;,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2015, cc. &lt;a href='http://lis.virginia.gov/cgi-bin/legp604.exe?151+ful+CHAP0504'&gt;504&lt;/a&gt;, &lt;a href='http://lis.virginia.gov/cgi-bin/legp604.exe?151+ful+CHAP0535'&gt;535&lt;/a&gt;, &lt;a href='http://lis.virginia.gov/cgi-bin/legp604.exe?151+ful+CHAP0543'&gt;543&lt;/a&gt;.&lt;/p&gt;</t>
  </si>
  <si>
    <t>¬ß 16.1-339.1</t>
  </si>
  <si>
    <t>Minors in detention homes or shelter care facilities.</t>
  </si>
  <si>
    <t>&lt;p&gt;If a minor admitted to a mental health facility pursuant to this article was in a detention home or a shelter care facility at the time of his admission, the director of the detention home or shelter care facility or his designee shall provide, if available, the charges against the minor that are the basis of the detention and the names and addresses of the minor's parents and the juvenile and domestic relations district court ordering the minor's placement in detention or shelter care to the mental health facility and to the juvenile and domestic relations district court for the jurisdiction in which the mental health facility is located if different from the court ordering the minor's placement in detention or shelter care.&lt;/p&gt;&lt;p&gt;2009, cc. &lt;a href='http://lis.virginia.gov/cgi-bin/legp604.exe?091+ful+CHAP0455'&gt;455&lt;/a&gt;, &lt;a href='http://lis.virginia.gov/cgi-bin/legp604.exe?091+ful+CHAP0555'&gt;555&lt;/a&gt;.&lt;/p&gt;</t>
  </si>
  <si>
    <t>¬ß 16.1-340</t>
  </si>
  <si>
    <t>Emergency custody; issuance and execution of order.</t>
  </si>
  <si>
    <t>&lt;p&gt;A. Any magistrate shall issue, upon the sworn petition of a minor's treating physician or parent or, if the parent is not available or is unable or unwilling to file a petition, by any responsible adult, including the person having custody over a minor in detention or shelter care pursuant to an order of a juvenile and domestic relations district court, or upon his own motion, an emergency custody order when he has probable cause to believe that (i)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and (ii) the minor is in need of compulsory treatment for a mental illness and is reasonably likely to benefit from the proposed treatment. Any emergency custody order entered pursuant to this section shall provide for the disclosure of medical records pursuant to subsection B of ¬ß &lt;a href='/vacode/16.1-337/'&gt;16.1-337&lt;/a&gt;. This subsection shall not preclude any other disclosures as required or permitted by law. To the extent possible, the petition shall contain the information required by ¬ß &lt;a href='/vacode/16.1-339.1/'&gt;16.1-339.1&lt;/a&gt;.&lt;/p&gt;&lt;p&gt;When considering whether there is probable cause to issue an emergency custody order, the magistrate may, in addition to the petition, consider (1) the recommendations of any treating or examining physician or psychologist licensed in Virginia, if available, (2) any past actions of the minor, (3) any past mental health treatment of the minor, (4) any relevant hearsay evidence, (5) any medical records available, (6) any affidavits submitted, if the witness is unavailable and it so states in the affidavit, and (7) any other information available that the magistrate considers relevant to the determination of whether probable cause exists to issue an emergency custody order.&lt;/p&gt;&lt;p&gt;B. Any minor for whom an emergency custody order is issued shall be taken into custody and transported to a convenient location to be evaluated to determine whether he meets the criteria for temporary detention pursuant to ¬ß &lt;a href='/vacode/16.1-340.1/'&gt;16.1-340.1&lt;/a&gt; and to assess the need for hospitalization or treatment. The evaluation shall be made by a person designated by the community services board serving the area in which the minor is located who is skilled in the diagnosis and treatment of mental illness and who has completed a certification program approved by the Department.&lt;/p&gt;&lt;p&gt;C. The magistrate issuing an emergency custody order shall specify the primary law-enforcement agency and jurisdiction to execute the emergency custody order and provide transportation. However, the magistrate may authorize transportation by an alternative transportation provider, including a parent, family member, or friend of the minor who is the subject of the order, a representative of the community services board, or other transportation provider with personnel trained to provide transportation in a safe manner, upon determining, following consideration of information provided by the petitioner; the community services board or its designee; the local law-enforcement agency, if any; the minor's treating physician, if any; or other persons who are available and have knowledge of the minor, and, when the magistrate deems appropriate, the proposed alternative transportation provider, either in person or via two-way electronic video and audio or telephone communication system, that the proposed alternative transportation provider is available to provide transportation, willing to provide transportation, and able to provide transportation in a safe manner. When transportation is ordered to be provided by an alternative transportation provider, the magistrate shall order the specified primary law-enforcement agency to execute the order, to take the minor into custody, and to transfer custody of the minor to the alternative transportation provider identified in the order. In such cases, a copy of the emergency custody order shall accompany the minor being transported pursuant to this section at all times and shall be delivered by the alternative transportation provider to the community services board or its designee responsible for conducting the evaluation. The community services board or its designee conducting the evaluation shall return a copy of the emergency custody order to the court designated by the magistrate as soon as is practicable. Delivery of an order to a law-enforcement officer or alternative transportation provider and return of an order to the court may be accomplished electronically or by facsimile.&lt;/p&gt;&lt;p&gt;Transportation under this section shall include transportation to a medical facility as may be necessary to obtain emergency medical evaluation or treatment that shall be conducted immediately in accordance with state and federal law. Transportation under this section shall include transportation to a medical facility for a medical evaluation if a physician at the hospital in which the minor subject to the emergency custody order may be detained requires a medical evaluation prior to admission.&lt;/p&gt;&lt;p&gt;D. In specifying the primary law-enforcement agency and jurisdiction for purposes of this section, the magistrate shall order the primary law-enforcement agency from the jurisdiction served by the community services board that designated the person to perform the evaluation required in subsection B to execute the order and, in cases in which transportation is ordered to be provided by the primary law-enforcement agency, provide transportation. If the community services board serves more than one jurisdiction, the magistrate shall designate the primary law-enforcement agency from the particular jurisdiction within the community services board's service area where the minor who is the subject of the emergency custody order was taken into custody or, if the minor has not yet been taken into custody, the primary law-enforcement agency from the jurisdiction where the minor is presently located to execute the order and provide transportation.&lt;/p&gt;&lt;p&gt;E. The law-enforcement agency or alternative transportation provider providing transportation pursuant to this section may transfer custody of the minor to the facility or location to which the minor is transported for the evaluation required in subsection B, G, or H if the facility or location (i) is licensed to provide the level of security necessary to protect both the minor and others from harm, (ii) is actually capable of providing the level of security necessary to protect the minor and others from harm, and (iii) in cases in which transportation is provided by a law-enforcement agency, has entered into an agreement or memorandum of understanding with the law-enforcement agency setting forth the terms and conditions under which it will accept a transfer of custody, provided, however, that the facility or location may not require the law-enforcement agency to pay any fees or costs for the transfer of custody.&lt;/p&gt;&lt;p&gt;F. A law-enforcement officer may lawfully go or be sent beyond the territorial limits of the county, city, or town in which he serves to any point in the Commonwealth for the purpose of executing an emergency custody order pursuant to this section.&lt;/p&gt;&lt;p&gt;G. A law-enforcement officer who, based upon his observation or the reliable reports of others, has probable cause to believe that a minor meets the criteria for emergency custody as stated in this section may take that minor into custody and transport that minor to an appropriate location to assess the need for hospitalization or treatment without prior authorization. A law-enforcement officer who takes a person into custody pursuant to this subsection or subsection H may lawfully go or be sent beyond the territorial limits of the county, city, or town in which he serves to any point in the Commonwealth for the purpose of obtaining the assessment. Such evaluation shall be conducted immediately. The period of custody shall not exceed eight hours from the time the law-enforcement officer takes the minor into custody.&lt;/p&gt;&lt;p&gt;H. A law-enforcement officer who is transporting a minor who has voluntarily consented to be transported to a facility for the purpose of assessment or evaluation and who is beyond the territorial limits of the county, city, or town in which he serves may take such minor into custody and transport him to an appropriate location to assess the need for hospitalization or treatment without prior authorization when the law-enforcement officer determines (i) that the minor has revoked consent to be transported to a facility for the purpose of assessment or evaluation and (ii) based upon his observations, that probable cause exists to believe that the minor meets the criteria for emergency custody as stated in this section. The period of custody shall not exceed eight hours from the time the law-enforcement officer takes the minor into custody.&lt;/p&gt;&lt;p&gt;I. A representative of the primary law-enforcement agency specified to execute an emergency custody order or a representative of the law-enforcement agency employing a law-enforcement officer who takes a person into custody pursuant to subsection G or H shall notify the community services board responsible for conducting the evaluation required in subsection B, G, or H as soon as practicable after execution of the emergency custody order or after the person has been taken into custody pursuant to subsection G or H.&lt;/p&gt;&lt;p&gt;J. Nothing herein shall preclude a law-enforcement officer or alternative transportation provider from obtaining emergency medical treatment or further medical evaluation at any time for a minor in his custody as provided in this section.&lt;/p&gt;&lt;p&gt;K. The minor shall remain in custody until a temporary detention order is issued, until the minor is released, or until the emergency custody order expires. An emergency custody order shall be valid for a period not to exceed eight hours from the time of execution.&lt;/p&gt;&lt;p&gt;L. If an emergency custody order is not executed within eight hours of its issuance, the order shall be void and shall be returned unexecuted to the office of the clerk of the issuing court or, if such office is not open, to any magistrate serving the jurisdiction of the issuing court.&lt;/p&gt;&lt;p&gt;M. In addition to the eight-hour period of emergency custody set forth in subsection G, H, or K, if the minor is detained in a state facility pursuant to subsection D of ¬ß &lt;a href='/vacode/16.1-340.1/'&gt;16.1-340.1&lt;/a&gt;, the state facility and an employee or designee of the community services board may, for an additional four hours, continue to attempt to identify an alternative facility that is able and willing to provide temporary detention and appropriate care to the minor.&lt;/p&gt;&lt;p&gt;N. Payments shall be made pursuant to ¬ß &lt;a href='/vacode/37.2-804/'&gt;37.2-804&lt;/a&gt; to licensed health care providers for medical screening and assessment services provided to minors with mental illnesses while in emergency custody.&lt;/p&gt;&lt;p&gt;O. No person who provides alternative transportation pursuant to this section shall be liable to the person being transported for any civil damages for ordinary negligence in acts or omissions that result from providing such alternative transportation.&lt;/p&gt;&lt;p&gt;1990, c. 975; 1991, c. 159; 1992, c. 884; 2000, cc. &lt;a href='http://lis.virginia.gov/cgi-bin/legp604.exe?001+ful+CHAP0065'&gt;65&lt;/a&gt;, &lt;a href='http://lis.virginia.gov/cgi-bin/legp604.exe?001+ful+CHAP0246'&gt;246&lt;/a&gt;; 2001, c. &lt;a href='http://lis.virginia.gov/cgi-bin/legp604.exe?011+ful+CHAP0837'&gt;837&lt;/a&gt;; 2004, c. &lt;a href='http://lis.virginia.gov/cgi-bin/legp604.exe?041+ful+CHAP0283'&gt;283&lt;/a&gt;; 2005, c. &lt;a href='http://lis.virginia.gov/cgi-bin/legp604.exe?051+ful+CHAP0346'&gt;346&lt;/a&gt;; 2006, c. &lt;a href='http://lis.virginia.gov/cgi-bin/legp604.exe?061+ful+CHAP0401'&gt;401&lt;/a&gt;; 2008, cc. &lt;a href='http://lis.virginia.gov/cgi-bin/legp604.exe?081+ful+CHAP0783'&gt;783&lt;/a&gt;,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2011, c. &lt;a href='http://lis.virginia.gov/cgi-bin/legp604.exe?111+ful+CHAP0249'&gt;249&lt;/a&gt;; 2014, cc. &lt;a href='http://lis.virginia.gov/cgi-bin/legp604.exe?141+ful+CHAP0691'&gt;691&lt;/a&gt;, &lt;a href='http://lis.virginia.gov/cgi-bin/legp604.exe?141+ful+CHAP0761'&gt;761&lt;/a&gt;; 2015, cc. &lt;a href='http://lis.virginia.gov/cgi-bin/legp604.exe?151+ful+CHAP0297'&gt;297&lt;/a&gt;, &lt;a href='http://lis.virginia.gov/cgi-bin/legp604.exe?151+ful+CHAP0308'&gt;308&lt;/a&gt;; 2018, c. &lt;a href='http://lis.virginia.gov/cgi-bin/legp604.exe?181+ful+CHAP0570'&gt;570&lt;/a&gt;.&lt;/p&gt;</t>
  </si>
  <si>
    <t>¬ß 16.1-340.1</t>
  </si>
  <si>
    <t>Involuntary temporary detention; issuance and execution of order.</t>
  </si>
  <si>
    <t>&lt;p&gt;A. A magistrate shall issue, upon the sworn petition of a minor's treating physician or parent or, if the parent is not available or is unable or unwilling to file a petition, by any responsible adult, including the person having custody over a minor in detention or shelter care pursuant to an order of a juvenile and domestic relations district court, or upon his own motion and only after an evaluation conducted in-person or by means of a two-way electronic video and audio communication system as authorized in ¬ß &lt;a href='/vacode/16.1-345.1/'&gt;16.1-345.1&lt;/a&gt; by an employee or designee of the local community services board to determine whether the minor meets the criteria for temporary detention, a temporary detention order if it appears from all evidence readily available, including any recommendation from a physician or clinical psychologist treating the person, that (i)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and (ii) the minor is in need of compulsory treatment for a mental illness and is reasonably likely to benefit from the proposed treatment. The magistrate shall also consider the recommendations of the minor's parents and of any treating or examining physician licensed in Virginia if available either verbally or in writing prior to rendering a decision. To the extent possible, the petition shall contain the information required by ¬ß &lt;a href='/vacode/16.1-339.1/'&gt;16.1-339.1&lt;/a&gt;. Any temporary detention order entered pursuant to this section shall be effective until such time as the juvenile and domestic relations district court serving the jurisdiction in which the minor is located conducts a hearing pursuant to subsection B of ¬ß &lt;a href='/vacode/16.1-341/'&gt;16.1-341&lt;/a&gt;. Any temporary detention order entered pursuant to this section shall provide for the disclosure of medical records pursuant to subsection B of ¬ß &lt;a href='/vacode/16.1-337/'&gt;16.1-337&lt;/a&gt;. This subsection shall not preclude any other disclosures as required or permitted by law.&lt;/p&gt;&lt;p&gt;B. When considering whether there is probable cause to issue a temporary detention order, the magistrate may, in addition to the petition, consider (i) the recommendations of any treating or examining physician or psychologist licensed in Virginia, if available, (ii) any past actions of the minor, (iii) any past mental health treatment of the minor, (iv) any relevant hearsay evidence, (v) any medical records available, (vi) any affidavits submitted, if the witness is unavailable and it so states in the affidavit, and (vii) any other information available that the magistrate considers relevant to the determination of whether probable cause exists to issue a temporary detention order.&lt;/p&gt;&lt;p&gt;C. A magistrate may issue a temporary detention order without an emergency custody order proceeding. A magistrate may issue a temporary detention order without a prior evaluation pursuant to subsection A if (i) the minor has been personally examined within the previous 72 hours by an employee or designee of the local community services board or (ii) there is a significant physical, psychological, or medical risk to the minor or to others associated with conducting such evaluation.&lt;/p&gt;&lt;p&gt;D. An employee or designee of the local community services board shall determine the facility of temporary detention in accordance with the provisions of ¬ß &lt;a href='/vacode/16.1-340.1:1/'&gt;16.1-340.1:1&lt;/a&gt; for all minors detained pursuant to this section. An employee or designee of the local community services board may change the facility of temporary detention and may designate an alternative facility for temporary detention at any point during the period of temporary detention if it is determined that the alternative facility is a more appropriate facility for temporary detention of the minor given the specific security, medical, or behavioral health needs of the minor. In cases in which the facility of temporary detention is changed following transfer of custody to an initial facility of temporary detention, transportation of the minor to the alternative facility of temporary detention shall be provided in accordance with the provisions of ¬ß &lt;a href='/vacode/16.1-340.2/'&gt;16.1-340.2&lt;/a&gt;. The initial facility of temporary detention shall be identified on the preadmission screening report and indicated on the temporary detention order; however, if an employee or designee of the local community services board designates an alternative facility, that employee or designee shall provide written notice forthwith, on a form developed by the Executive Secretary of the Supreme Court of Virginia, to the clerk of the issuing court of the name and address of the alternative facility. Subject to the provisions of ¬ß &lt;a href='/vacode/16.1-340.1:1/'&gt;16.1-340.1:1&lt;/a&gt;, if a facility of temporary detention cannot be identified by the time of the expiration of the period of emergency custody pursuant to ¬ß 16.1-340, the minor shall be detained in a state facility for the treatment of minors with mental illness and such facility shall be indicated on the temporary detention order. Except for minors who are detained for a criminal offense by a juvenile and domestic relations district court and who require hospitalization in accordance with this article, the minor shall not be detained in a jail or other place of confinement for persons charged with criminal offenses and shall remain in the custody of law enforcement until the minor is either detained within a secure facility or custody has been accepted by the appropriate personnel designated by either the initial facility of temporary detention identified in the temporary detention order or by the alternative facility of temporary detention designated by the employee or designee of the local community services board pursuant to this subsection.&lt;/p&gt;&lt;p&gt;E. Any facility caring for a minor placed with it pursuant to a temporary detention order is authorized to provide emergency medical and psychiatric services within its capabilities when the facility determines that the services are in the best interests of the minor within its care. The costs incurred as a result of the hearings and by the facility in providing services during the period of temporary detention shall be paid and recovered pursuant to ¬ß &lt;a href='/vacode/37.2-804/'&gt;37.2-804&lt;/a&gt;. The maximum costs reimbursable by the Commonwealth pursuant to this section shall be established by the State Board of Medical Assistance Services based on reasonable criteria. The State Board of Medical Assistance Services shall, by regulation, establish a reasonable rate per day of inpatient care for temporary detention.&lt;/p&gt;&lt;p&gt;F. The employee or designee of the local community services board who is conducting the evaluation pursuant to this section shall determine, prior to the issuance of the temporary detention order, the insurance status of the minor. Where coverage by a third party payor exists, the facility seeking reimbursement under this section shall first seek reimbursement from the third party payor. The Commonwealth shall reimburse the facility only for the balance of costs remaining after the allowances covered by the third party payor have been received.&lt;/p&gt;&lt;p&gt;G. The duration of temporary detention shall be sufficient to allow for completion of the examination required by ¬ß &lt;a href='/vacode/16.1-342/'&gt;16.1-342&lt;/a&gt;, preparation of the preadmission screening report required by ¬ß &lt;a href='/vacode/16.1-340.4/'&gt;16.1-340.4&lt;/a&gt;, and initiation of mental health treatment to stabilize the minor's psychiatric condition to avoid involuntary commitment where possible, but shall not exceed 96 hours prior to a hearing. If the 96-hour period herein specified terminates on a Saturday, Sunday, or legal holiday, the minor may be detained, as herein provided, until the close of business on the next day that is not a Saturday, Sunday, or legal holiday. The minor may be released, pursuant to ¬ß &lt;a href='/vacode/16.1-340.3/'&gt;16.1-340.3&lt;/a&gt;, before the 96-hour period herein specified has run.&lt;/p&gt;&lt;p&gt;H. If a temporary detention order is not executed within 24 hours of its issuance, or within a shorter period as is specified in the order, the order shall be void and shall be returned unexecuted to the office of the clerk of the issuing court or, if the office is not open, to any magistrate serving the jurisdiction of the issuing court. Subsequent orders may be issued upon the original petition within 96 hours after the petition is filed. However, a magistrate must again obtain the advice of an employee or designee of the local community services board prior to issuing a subsequent order upon the original petition. Any petition for which no temporary detention order or other process in connection therewith is served on the subject of the petition within 96 hours after the petition is filed shall be void and shall be returned to the office of the clerk of the issuing court.&lt;/p&gt;&lt;p&gt;I. For purposes of this section a healthcare provider or an employee or designee of the local community services board shall not be required to encrypt any email containing information or medical records provided to a magistrate unless there is reason to believe that a third party will attempt to intercept the email.&lt;/p&gt;&lt;p&gt;J. The employee or designee of the local community services board who is conducting the evaluation pursuant to this section shall, if he recommends that the minor should not be subject to a temporary detention order, inform the petitioner and an on-site treating physician of his recommendation.&lt;/p&gt;&lt;p&gt;K. Each community services board shall provide to each juvenile and domestic relations district court and magistrate's office within its service area a list of employees and designees who are available to perform the evaluations required herein.&lt;/p&gt;&lt;p&gt;2010, cc. &lt;a href='http://lis.virginia.gov/cgi-bin/legp604.exe?101+ful+CHAP0778'&gt;778&lt;/a&gt;, &lt;a href='http://lis.virginia.gov/cgi-bin/legp604.exe?101+ful+CHAP0825'&gt;825&lt;/a&gt;; 2014, cc. &lt;a href='http://lis.virginia.gov/cgi-bin/legp604.exe?141+ful+CHAP0691'&gt;691&lt;/a&gt;, &lt;a href='http://lis.virginia.gov/cgi-bin/legp604.exe?141+ful+CHAP0773'&gt;773&lt;/a&gt;; 2018, c. &lt;a href='http://lis.virginia.gov/cgi-bin/legp604.exe?181+ful+CHAP0020'&gt;20&lt;/a&gt;.&lt;/p&gt;</t>
  </si>
  <si>
    <t>¬ß 16.1-340.1:1</t>
  </si>
  <si>
    <t>Facility of temporary detention.</t>
  </si>
  <si>
    <t>&lt;p&gt;A. In each case in which an employee or designee of the local community services board is required to make an evaluation of a minor pursuant to subsection B, G, or H of ¬ß &lt;a href='http://law.lis.virginia.gov/vacode/16.1-340/'&gt;16.1-340&lt;/a&gt;, an employee or designee of the local community services board shall, upon being notified of the need for such evaluation, contact the state facility for the area in which the community services board is located and notify the state facility that the minor will be transported to the facility upon issuance of a temporary detention order if no other facility of temporary detention can be identified by the time of the expiration of the period of emergency custody pursuant to ¬ß &lt;a href='http://law.lis.virginia.gov/vacode/16.1-340/'&gt;16.1-340&lt;/a&gt;. Upon completion of the evaluation, the employee or designee of the local community services board shall convey to the state facility information about the minor necessary to allow the state facility to determine the services the minor will require upon admission.&lt;/p&gt;&lt;p&gt;B. A state facility may, following the notice in accordance with subsection A, conduct a search for an alternative facility that is able and willing to provide temporary detention and appropriate care to the minor, which may include another state facility if the state facility notified in accordance with subsection A is unable to provide temporary detention and appropriate care for the minor. Under no circumstances shall a state facility fail or refuse to admit a minor who meets the criteria for temporary detention pursuant to ¬ß &lt;a href='http://law.lis.virginia.gov/vacode/16.1-340.1/'&gt;16.1-340.1&lt;/a&gt; unless an alternative facility that is able to provide temporary detention and appropriate care agrees to accept the minor for temporary detention, and the minor shall not during the duration of the temporary detention order be released from custody except for purposes of transporting the minor to the state facility or alternative facility in accordance with the provisions of ¬ß &lt;a href='http://law.lis.virginia.gov/vacode/16.1-340.2/'&gt;16.1-340.2&lt;/a&gt;. If an alternative facility is identified and agrees to accept the minor for temporary detention, the state facility shall notify the community services board, and an employee or designee of the community services board shall designate the alternative facility on the prescreening report.&lt;/p&gt;&lt;p&gt;C. The facility of temporary detention designated in accordance with this section shall be one that has been approved pursuant to regulations of the State Board of Behavioral Health and Developmental Services.&lt;/p&gt;&lt;p&gt;2014, cc. &lt;a href='http://lis.virginia.gov/cgi-bin/legp604.exe?141+ful+CHAP0691'&gt;691&lt;/a&gt;, &lt;a href='http://lis.virginia.gov/cgi-bin/legp604.exe?141+ful+CHAP0773'&gt;773&lt;/a&gt;; 2015, cc. &lt;a href='http://lis.virginia.gov/cgi-bin/legp604.exe?151+ful+CHAP0121'&gt;121&lt;/a&gt;, &lt;a href='http://lis.virginia.gov/cgi-bin/legp604.exe?151+ful+CHAP0309'&gt;309&lt;/a&gt;.&lt;/p&gt;</t>
  </si>
  <si>
    <t>¬ß 16.1-340.2</t>
  </si>
  <si>
    <t>Transportation of minor in the temporary detention process.</t>
  </si>
  <si>
    <t>&lt;p&gt;A. In specifying the primary law-enforcement agency and jurisdiction for purposes of this section, the magistrate shall specify in the temporary detention order the law-enforcement agency of the jurisdiction in which the minor resides to execute the order and, in cases in which transportation is ordered to be provided by the primary law-enforcement agency, provide transportation. However, if the nearest boundary of the jurisdiction in which the minor resides is more than 50 miles from the nearest boundary of the jurisdiction in which the minor is located, the law-enforcement agency of the jurisdiction in which the minor is located shall execute the order and provide transportation.&lt;/p&gt;&lt;p&gt;B. The magistrate issuing the temporary detention order shall specify the law-enforcement agency to execute the order and provide transportation. However, the magistrate may authorize transportation by an alternative transportation provider, including a parent, family member, or friend of the minor who is the subject of the temporary detention order, a representative of the community services board, or other transportation provider with personnel trained to provide transportation in a safe manner upon determining, following consideration of information provided by the petitioner; the community services board or its designee; the local law-enforcement agency, if any; the minor's treating physician, if any; or other persons who are available and have knowledge of the minor, and, when the magistrate deems appropriate, the proposed alternative transportation provider, either in person or via two-way electronic video and audio or telephone communication system, that the proposed alternative transportation provider is available to provide transportation, willing to provide transportation, and able to provide transportation in a safe manner. When transportation is ordered to be provided by an alternative transportation provider, the magistrate shall order the specified primary law-enforcement agency to execute the order, to take the minor into custody, and to transfer custody of the minor to the alternative transportation provider identified in the order. In such cases, a copy of the temporary detention order shall accompany the minor being transported pursuant to this section at all times and shall be delivered by the alternative transportation provider to the temporary detention facility. The temporary detention facility shall return a copy of the temporary detention order to the court designated by the magistrate as soon as is practicable. Delivery of an order to a law-enforcement officer or alternative transportation provider and return of an order to the court may be accomplished electronically or by facsimile.&lt;/p&gt;&lt;p&gt;The order may include transportation of the minor to such other medical facility as may be necessary to obtain further medical evaluation or treatment prior to placement as required by a physician at the admitting temporary detention facility. Nothing herein shall preclude a law-enforcement officer or alternative transportation provider from obtaining emergency medical treatment or further medical evaluation at any time for a minor in his custody as provided in this section. Such medical evaluation or treatment shall be conducted immediately in accordance with state and federal law.&lt;/p&gt;&lt;p&gt;C. In cases in which an alternative facility of temporary detention is identified and the law-enforcement agency or alternative transportation provider identified to provide transportation in accordance with subsection B continues to have custody of the minor, the local law-enforcement agency or alternative transportation provider shall transport the minor to the alternative facility of temporary detention identified by the employee or designee of the local community services board. In cases in which an alternative facility of temporary detention is identified and custody of the minor has been transferred from the law-enforcement agency or alternative transportation provider that provided transportation in accordance with subsection B to the initial facility of temporary detention, the employee or designee of the local community services board shall request, and a magistrate may enter an order specifying, an alternative transportation provider or, if no alternative transportation provider is available, willing, and able to provide transportation in a safe manner, the local law-enforcement agency for the jurisdiction in which the minor resides or, if the nearest boundary of the jurisdiction in which the minor resides is more than 50 miles from the nearest boundary of the jurisdiction in which the minor is located, the law-enforcement agency of the jurisdiction in which the minor is located, to provide transportation.&lt;/p&gt;&lt;p&gt;D. A law-enforcement officer may lawfully go or be sent beyond the territorial limits of the county, city, or town in which he serves to any point in the Commonwealth for the purpose of executing any temporary detention order pursuant to this section. Law-enforcement agencies may enter into agreements to facilitate the execution of temporary detention orders and provide transportation.&lt;/p&gt;&lt;p&gt;E. No person who provides alternative transportation pursuant to this section shall be liable to the person being transported for any civil damages for ordinary negligence in acts or omissions that result from providing such alternative transportation.&lt;/p&gt;&lt;p&gt;2010, cc. &lt;a href='http://lis.virginia.gov/cgi-bin/legp604.exe?101+ful+CHAP0778'&gt;778&lt;/a&gt;, &lt;a href='http://lis.virginia.gov/cgi-bin/legp604.exe?101+ful+CHAP0825'&gt;825&lt;/a&gt;; 2015, cc. &lt;a href='http://lis.virginia.gov/cgi-bin/legp604.exe?151+ful+CHAP0297'&gt;297&lt;/a&gt;, &lt;a href='http://lis.virginia.gov/cgi-bin/legp604.exe?151+ful+CHAP0308'&gt;308&lt;/a&gt;; 2018, c. &lt;a href='http://lis.virginia.gov/cgi-bin/legp604.exe?181+ful+CHAP0020'&gt;20&lt;/a&gt;.&lt;/p&gt;</t>
  </si>
  <si>
    <t>¬ß 16.1-340.3</t>
  </si>
  <si>
    <t>Release of minor prior to commitment hearing for involuntary admission.</t>
  </si>
  <si>
    <t>&lt;p&gt;Prior to a hearing as authorized in ¬ß &lt;a href='http://law.lis.virginia.gov/vacode/16.1-341/'&gt;16.1-341&lt;/a&gt;, the judge may release the minor to his parent if it appears from all evidence readily available that the minor does not meet the commitment criteria specified in ¬ß &lt;a href='http://law.lis.virginia.gov/vacode/16.1-345/'&gt;16.1-345&lt;/a&gt;. The director of any facility in which the minor is detained may release the minor prior to a hearing as authorized in ¬ß &lt;a href='http://law.lis.virginia.gov/vacode/16.1-341/'&gt;16.1-341&lt;/a&gt; if it appears, based on an evaluation conducted by the psychiatrist or clinical psychologist treating the minor, that the minor would not meet the commitment criteria specified in ¬ß &lt;a href='http://law.lis.virginia.gov/vacode/16.1-345/'&gt;16.1-345&lt;/a&gt; if released.&lt;/p&gt;&lt;p&gt;2010, cc. &lt;a href='http://lis.virginia.gov/cgi-bin/legp604.exe?101+ful+CHAP0778'&gt;778&lt;/a&gt;, &lt;a href='http://lis.virginia.gov/cgi-bin/legp604.exe?101+ful+CHAP0825'&gt;825&lt;/a&gt;.&lt;/p&gt;</t>
  </si>
  <si>
    <t>¬ß 16.1-340.4</t>
  </si>
  <si>
    <t>Involuntary commitment; preadmission screening report.</t>
  </si>
  <si>
    <t>&lt;p&gt;The juvenile and domestic relations district court shall require a preadmission screening report from the community services board that serves the area where the minor resides or, if impractical, where the minor is located. The report shall be prepared by an employee or designee of the community services board. The report shall be admitted as evidence of the facts stated therein and shall state (i) whether the minor has mental illness and whether, because of mental illness, the minor (a) presents a serious danger to himself or others to the extent that severe or irremediable injury is likely to result, as evidenced by recent acts or threats, or (b) is experiencing a serious deterioration of his ability to care for himself in a developmentally age-appropriate manner, as evidenced by delusionary thinking or by a significant impairment of functioning in hydration, nutrition, self-protection, or self-control; (ii) whether the minor is in need of compulsory treatment for a mental illness and is reasonably likely to benefit from the proposed treatment; (iii) whether inpatient treatment is the least restrictive alternative that meets the minor's needs; and (iv) the recommendations for the minor's placement, care, and treatment including, where appropriate, recommendations for mandatory outpatient treatment. The board shall provide the preadmission screening report to the court prior to the hearing, and the report shall be admitted into evidence and made part of the record of the case.&lt;/p&gt;&lt;p&gt;2010, cc. &lt;a href='http://lis.virginia.gov/cgi-bin/legp604.exe?101+ful+CHAP0778'&gt;778&lt;/a&gt;, &lt;a href='http://lis.virginia.gov/cgi-bin/legp604.exe?101+ful+CHAP0825'&gt;825&lt;/a&gt;.&lt;/p&gt;</t>
  </si>
  <si>
    <t>¬ß 16.1-341</t>
  </si>
  <si>
    <t>Involuntary commitment; petition; hearing scheduled; notice and appointment of counsel.</t>
  </si>
  <si>
    <t>&lt;p&gt;A. A petition for the involuntary commitment of a minor may be filed with the juvenile and domestic relations district court serving the jurisdiction in which the minor is located by a parent or, if the parent is not available or is unable or unwilling to file a petition, by any responsible adult, including the person having custody over a minor in detention or shelter care pursuant to an order of a juvenile and domestic relations district court. The petition shall include the name and address of the petitioner and the minor and shall set forth in specific terms why the petitioner believes the minor meets the criteria for involuntary commitment specified in ¬ß &lt;a href='/vacode/16.1-345/'&gt;16.1-345&lt;/a&gt;. To the extent available, the petition shall contain the information required by ¬ß &lt;a href='/vacode/16.1-339.1/'&gt;16.1-339.1&lt;/a&gt;. The petition shall be taken under oath.&lt;/p&gt;&lt;p&gt;If a commitment hearing has been scheduled pursuant to subdivision 3 of subsection C of ¬ß 16.1-339, the petition for judicial approval filed by the facility under subsection C of ¬ß 16.1-339 shall serve as the petition for involuntary commitment as long as such petition complies in substance with the provisions of this subsection.&lt;/p&gt;&lt;p&gt;B. Upon the filing of a petition for involuntary commitment of a minor, the juvenile and domestic relations district court serving the jurisdiction in which the minor is located shall schedule a hearing which shall occur no sooner than 24 hours and no later than 96 hours from the time the petition was filed or from the issuance of the temporary detention order as provided in ¬ß &lt;a href='/vacode/16.1-340.1/'&gt;16.1-340.1&lt;/a&gt;, whichever occurs later, or from the time of the hearing held pursuant to subsection C of ¬ß 16.1-339 if the commitment hearing has been conducted pursuant to subdivision C 3 of ¬ß 16.1-339. If the 96-hour period expires on a Saturday, Sunday, legal holiday or day on which the court is lawfully closed, the 96 hours shall be extended to the next day that is not a Saturday, Sunday, legal holiday or day on which the court is lawfully closed. The attorney for the minor, the guardian ad litem for the minor, the attorney for the Commonwealth in the jurisdiction giving rise to the detention, and the juvenile and domestic relations district court having jurisdiction over any minor in detention or shelter care shall be given notice prior to the hearing.&lt;/p&gt;&lt;p&gt;If the petition is not dismissed or withdrawn, copies of the petition, together with a notice of the hearing, shall be served immediately upon the minor and the minor's parents, if they are not petitioners, by the sheriffs of the jurisdictions in which the minor and his parents are located. The hearing on the petition may proceed if the court determines that copies of the petition and notice of the hearing have been served on at least one parent and a reasonable effort has been made to serve such copies on both parents. No later than 24 hours before the hearing, the court shall appoint a guardian ad litem for the minor and counsel to represent the minor, unless it has determined that the minor has retained counsel. Upon the request of the minor's counsel, for good cause shown, and after notice to the petitioner and all other persons receiving notice of the hearing, the court may continue the hearing once for a period not to exceed 96 hours.&lt;/p&gt;&lt;p&gt;Any recommendation made by a state mental health facility or state hospital regarding the minor's involuntary commitment may be admissible during the course of the hearing.&lt;/p&gt;&lt;p&gt;1990, c. 975; 1991, c. 159; 1992, c. 539; 2001, c. &lt;a href='http://lis.virginia.gov/cgi-bin/legp604.exe?011+ful+CHAP0837'&gt;837&lt;/a&gt;; 2004, c. &lt;a href='http://lis.virginia.gov/cgi-bin/legp604.exe?041+ful+CHAP0283'&gt;283&lt;/a&gt;; 2005, c. &lt;a href='http://lis.virginia.gov/cgi-bin/legp604.exe?051+ful+CHAP0346'&gt;346&lt;/a&gt;; 2006, c. &lt;a href='http://lis.virginia.gov/cgi-bin/legp604.exe?061+ful+CHAP0401'&gt;401&lt;/a&gt;; 2007, cc. &lt;a href='http://lis.virginia.gov/cgi-bin/legp604.exe?071+ful+CHAP0500'&gt;500&lt;/a&gt;, &lt;a href='http://lis.virginia.gov/cgi-bin/legp604.exe?071+ful+CHAP0897'&gt;897&lt;/a&gt;; 2008, cc. &lt;a href='http://lis.virginia.gov/cgi-bin/legp604.exe?081+ful+CHAP0140'&gt;140&lt;/a&gt;, &lt;a href='http://lis.virginia.gov/cgi-bin/legp604.exe?081+ful+CHAP0776'&gt;776&lt;/a&gt;, &lt;a href='http://lis.virginia.gov/cgi-bin/legp604.exe?081+ful+CHAP0783'&gt;783&lt;/a&gt;, &lt;a href='http://lis.virginia.gov/cgi-bin/legp604.exe?081+ful+CHAP0807'&gt;807&lt;/a&gt;, &lt;a href='http://lis.virginia.gov/cgi-bin/legp604.exe?081+ful+CHAP0808'&gt;808&lt;/a&gt;;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2018, c. &lt;a href='http://lis.virginia.gov/cgi-bin/legp604.exe?181+ful+CHAP0568'&gt;568&lt;/a&gt;.&lt;/p&gt;</t>
  </si>
  <si>
    <t>¬ß 16.1-342</t>
  </si>
  <si>
    <t>Involuntary commitment; clinical evaluation.</t>
  </si>
  <si>
    <t>&lt;p&gt;A. Upon the filing of a petition for involuntary commitment, the juvenile and domestic relations district court shall direct the community services board serving the area in which the minor is located to arrange for an evaluation by a qualified evaluator, if one has not already been performed pursuant to subsection B of ¬ß &lt;a href='http://law.lis.virginia.gov/vacode/16.1-339/'&gt;16.1-339&lt;/a&gt;. All such evaluations shall be conducted in private. In conducting a clinical evaluation of a minor in detention or shelter care, if the evaluator finds, irrespective of the fact that the minor has been detained, that the minor meets the criteria for involuntary commitment in ¬ß &lt;a href='http://law.lis.virginia.gov/vacode/16.1-345/'&gt;16.1-345&lt;/a&gt;, the evaluator shall recommend that the minor meets the criteria for involuntary commitment. The petitioner, all public agencies, and all providers or programs which have treated or who are treating the minor, shall cooperate with the evaluator and shall promptly deliver, upon request and without charge, all records of treatment or education of the minor. At least 24 hours before the scheduled hearing, the evaluator shall submit to the court a written report which includes the evaluator's opinion regarding whether the minor meets the criteria for involuntary commitment specified in ¬ß &lt;a href='http://law.lis.virginia.gov/vacode/16.1-345/'&gt;16.1-345&lt;/a&gt;. A copy of the evaluator's report shall be provided to the minor's guardian ad litem and to the minor's counsel. The evaluator, if not physically present at the hearing, shall be available for questioning during the hearing through a two-way electronic video and audio or telephonic communication system as authorized in ¬ß &lt;a href='http://law.lis.virginia.gov/vacode/16.1-345.1/'&gt;16.1-345.1&lt;/a&gt;. When the qualified evaluator attends the hearing in person or by electronic communication, he shall not be excluded from the hearing pursuant to an order of sequestration of witnesses.&lt;/p&gt;&lt;p&gt;B. Any evaluation conducted pursuant to this section shall be a comprehensive evaluation of the minor conducted in-person or, if that is not practicable, by a two-way electronic video and audio communication system as authorized in ¬ß &lt;a href='http://law.lis.virginia.gov/vacode/16.1-345.1/'&gt;16.1-345.1&lt;/a&gt;. Translation or interpreter services shall be provided during the evaluation where necessary. The examination shall consist of (i) a clinical assessment that includes a mental status examination; determination of current use of psychotropic and other medications; a medical and psychiatric history; a substance use, abuse, or dependency determination; and a determination of the likelihood that, because of mental illness, the minor is experiencing a serious deterioration of his ability to care for himself in a developmentally age-appropriate manner, as evidenced by delusionary thinking or by a significant impairment of functioning in hydration, nutrition, self-protection, or self-control; (ii) a substance abuse screening, when indicated; (iii) a risk assessment that includes an evaluation of the likelihood that, because of mental illness, the minor presents a serious danger to himself or others to the extent that severe or irremediable injury is likely to result, as evidenced by recent acts or threats; (iv) for a minor 14 years of age or older, an assessment of the minor's capacity to consent to treatment, including his ability to maintain and communicate choice, understand relevant information, and comprehend the situation and its consequences; (v) if prior to the examination the minor has been temporarily detained pursuant to this article, a review of the temporary detention facility's records for the minor, including the treating physician's evaluation, any collateral information, reports of any laboratory or toxicology tests conducted, and all admission forms and nurses' notes; (vi) a discussion of treatment preferences expressed by the minor or his parents or contained in a document provided by the minor or his parents in support of recovery; (vii) an assessment of alternatives to involuntary inpatient treatment; and (viii) recommendations for the placement, care, and treatment of the minor.&lt;/p&gt;&lt;p&gt;1990, c. 975; 2005, c. &lt;a href='http://lis.virginia.gov/cgi-bin/legp604.exe?051+ful+CHAP0346'&gt;346&lt;/a&gt;;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</si>
  <si>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16.1-343</t>
  </si>
  <si>
    <t>Involuntary commitment; duties of attorney for the minor.</t>
  </si>
  <si>
    <t>&lt;p&gt;As far in advance as practicable after an attorney is appointed to represent a minor under this article, the minor's attorney shall interview the minor; the minor's parent, if available; the petitioner; and the qualified evaluator. He shall interview all other material witnesses, and examine all relevant diagnostic and other reports.&lt;/p&gt;&lt;p&gt;Any state or local agency, department, authority or institution and any school, hospital, physician or other health or mental health care provider shall permit the attorney appointed pursuant to this article to inspect and copy, without the consent of the minor or his parents, any records relating to the minor whom the attorney represents.&lt;/p&gt;&lt;p&gt;The obligation of the minor's attorney during the hearing or appeal is to interview witnesses, obtain independent experts when possible, cross-examine adverse witnesses, present witnesses on behalf of the minor, articulate the wishes of the minor, and otherwise fully represent the minor in the proceeding. Counsel appointed by the court shall be compensated in an amount not to exceed $100.&lt;/p&gt;&lt;p&gt;1990, c. 975; 1993, c. 344; 2004, cc. &lt;a href='http://lis.virginia.gov/cgi-bin/legp604.exe?041+ful+CHAP0066'&gt;66&lt;/a&gt;, &lt;a href='http://lis.virginia.gov/cgi-bin/legp604.exe?041+ful+CHAP1014'&gt;1014&lt;/a&gt;; 2008, c. &lt;a href='http://lis.virginia.gov/cgi-bin/legp604.exe?081+ful+CHAP0807'&gt;807&lt;/a&gt;; 2010, cc. &lt;a href='http://lis.virginia.gov/cgi-bin/legp604.exe?101+ful+CHAP0778'&gt;778&lt;/a&gt;, &lt;a href='http://lis.virginia.gov/cgi-bin/legp604.exe?101+ful+CHAP0825'&gt;825&lt;/a&gt;.&lt;/p&gt;</t>
  </si>
  <si>
    <t>¬ß 16.1-344</t>
  </si>
  <si>
    <t>Involuntary commitment; hearing.</t>
  </si>
  <si>
    <t>&lt;p&gt;A. The court shall summon to the hearing all material witnesses requested by either the minor or the petitioner. All testimony shall be under oath. The rules of evidence shall apply. The petitioner, minor and, with leave of court for good cause shown, any other person shall be given the opportunity to present evidence and cross-examine witnesses. The hearing shall be closed to the public unless the minor and petitioner request that it be open.&lt;/p&gt;&lt;p&gt;B. At the commencement of the hearing involving a minor 14 years of age or older, the court shall inform the minor whose involuntary commitment is being sought of his right to be voluntarily admitted for inpatient treatment as provided for in ¬ß &lt;a href='/vacode/16.1-338/'&gt;16.1-338&lt;/a&gt; and shall afford the minor an opportunity for voluntary admission, provided that the minor's parent consents to such voluntary admission. The court shall advise the minor whose involuntary commitment is being sought that if the minor chooses to be voluntarily admitted pursuant to ¬ß &lt;a href='/vacode/16.1-338/'&gt;16.1-338&lt;/a&gt;, such minor will be prohibited from possessing, purchasing, or transporting a firearm pursuant to ¬ß &lt;a href='/vacode/18.2-308.1:3/'&gt;18.2-308.1:3&lt;/a&gt;. In determining whether a minor is capable of consenting to voluntary admission, the court may consider evidence regarding the minor's past compliance or noncompliance with treatment.&lt;/p&gt;&lt;p&gt;C. An employee or a designee of the community services board that arranged for the evaluation of the minor shall attend the hearing in person or, if physical attendance is not practicable, shall participate in the hearing through a two-way electronic video and audio or telephonic communication system as authorized in ¬ß &lt;a href='/vacode/16.1-345.1/'&gt;16.1-345.1&lt;/a&gt;. If (i) the minor does not reside in the jurisdiction served by the juvenile and domestic relations district court that conducts the hearing and (ii) the minor is being considered for mandatory outpatient treatment pursuant to ¬ß &lt;a href='/vacode/16.1-345.2/'&gt;16.1-345.2&lt;/a&gt;, an employee or designee of the community services board serving the area where the minor resides shall also attend the hearing in person or, if physical attendance is not practicable, shall participate in the hearing through a two-way electronic video and audio or telephonic communication system as authorized in ¬ß &lt;a href='/vacode/16.1-345.1/'&gt;16.1-345.1&lt;/a&gt;. The employee or designee of the community services board serving the area where the minor resides may, instead of attending the hearing, make arrangements with the community services board that arranged for the evaluation of the minor to present on its behalf the recommendations for a specific course of treatment and programs for the provision of mandatory outpatient treatment required by subsection C of ¬ß &lt;a href='/vacode/16.1-345.2/'&gt;16.1-345.2&lt;/a&gt; and the initial mandatory outpatient treatment plan required by subsection D of ¬ß &lt;a href='/vacode/16.1-345.2/'&gt;16.1-345.2&lt;/a&gt;. When a community services board attends the hearing on behalf of the community services board serving the area where the minor resides, the attending community services board shall inform the community services board serving the area where the minor resides of the disposition of the matter upon the conclusion of the hearing. In addition, the attending community services board shall transmit the disposition through certified mail, personal delivery, facsimile with return receipt acknowledged, or other electronic means to the community services board serving the area where the minor resides. Any employee or designee of the community services board attending or participating in the hearing shall not be excluded from the hearing pursuant to an order of sequestration of witnesses.&lt;/p&gt;&lt;p&gt;At least 12 hours prior to the hearing, the court shall provide the time and location of the hearing to the community services board that arranged for the evaluation of the minor. If the community services board will be present by telephonic means, the court shall provide the telephone number to the board.&lt;/p&gt;&lt;p&gt;1990, c. 975; 1992, c. 539;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2018, c. &lt;a href='http://lis.virginia.gov/cgi-bin/legp604.exe?181+ful+CHAP0846'&gt;846&lt;/a&gt;.&lt;/p&gt;</t>
  </si>
  <si>
    <t>¬ß 16.1-345</t>
  </si>
  <si>
    <t>Involuntary commitment; criteria.</t>
  </si>
  <si>
    <t>&lt;p&gt;After observing the minor and considering (i) the recommendations of any treating or examining physician or psychologist licensed in Virginia, if available, (ii) any past actions of the minor, (iii) any past mental health treatment of the minor, (iv) any qualified evaluator's report, (v) any medical records available, (vi) the preadmission screening report, and (vii) any other evidence that may have been admitted, the court shall order the involuntary commitment of the minor to a mental health facility for treatment for a period not to exceed 90 days if it finds, by clear and convincing evidence, that:&lt;/p&gt;&lt;p&gt;1.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self-control;&lt;/p&gt;&lt;p&gt;2. The minor is in need of compulsory treatment for a mental illness and is reasonably likely to benefit from the proposed treatment; and&lt;/p&gt;&lt;p&gt;3. If the court finds that inpatient treatment is not the least restrictive treatment, the court shall consider entering an order for mandatory outpatient treatment pursuant to ¬ß &lt;a href='http://law.lis.virginia.gov/vacode/16.1-345.2/'&gt;16.1-345.2&lt;/a&gt;.&lt;/p&gt;&lt;p&gt;Upon the expiration of an order for involuntary commitment, the minor shall be released unless he is involuntarily admitted by further petition and order of a court, which shall be for a period not to exceed 90 days from the date of the subsequent court order, or the minor or his parent rescinds the objection to inpatient treatment and consents to admission pursuant to ¬ß &lt;a href='http://law.lis.virginia.gov/vacode/16.1-338/'&gt;16.1-338&lt;/a&gt; or subsection D of ¬ß &lt;a href='http://law.lis.virginia.gov/vacode/16.1-339/'&gt;16.1-339&lt;/a&gt; or the minor is ordered to mandatory outpatient treatment pursuant to ¬ß &lt;a href='http://law.lis.virginia.gov/vacode/16.1-345.2/'&gt;16.1-345.2&lt;/a&gt;.&lt;/p&gt;&lt;p&gt;A minor who has been hospitalized while properly detained by a juvenile and domestic relations district court shall be returned to the detention home, shelter care, or other facility approved by the Department of Juvenile Justice by the sheriff serving the jurisdiction where the minor was detained within 24 hours following completion of a period of inpatient treatment, unless the court having jurisdiction over the case orders that the minor be released from custody. However, such a minor shall not be eligible for mandatory outpatient treatment.&lt;/p&gt;&lt;p&gt;In conducting an evaluation of a minor who has been properly detained, if the evaluator finds, irrespective of the fact that the minor has been detained, that the minor meets the criteria for involuntary commitment in this section, the evaluator shall recommend that the minor meets the criteria for involuntary commitment.&lt;/p&gt;&lt;p&gt;If the parent or parents with whom the minor resides are not willing to approve the proposed commitment, the court shall order inpatient treatment only if it finds, in addition to the criteria specified in this section, that such treatment is necessary to protect the minor's life, health, safety, or normal development. If a special justice believes that issuance of a removal order or protective order may be in the child's best interest, the special justice shall report the matter to the local department of social services for the county or city where the minor resides.&lt;/p&gt;&lt;p&gt;Upon finding that the best interests of the minor so require, the court may enter an order directing either or both of the minor's parents to comply with reasonable conditions relating to the minor's treatment.&lt;/p&gt;&lt;p&gt;If the minor is committed to inpatient treatment, such placement shall be in a mental health facility for inpatient treatment designated by the community services board which serves the political subdivision in which the minor was evaluated pursuant to ¬ß &lt;a href='http://law.lis.virginia.gov/vacode/16.1-342/'&gt;16.1-342&lt;/a&gt;. If the community services board does not provide a placement recommendation at the hearing, the minor shall be placed in a mental health facility designated by the Commissioner of Behavioral Health and Developmental Services.&lt;/p&gt;&lt;p&gt;When a minor has been involuntarily committed pursuant to this section, the judge shall determine, after consideration of information provided by the minor's treating mental health professional and any involved community services board staff regarding the minor's dangerousness, whether transportation shall be provided by the sheriff or may be provided by an alternative transportation provider, including a parent, family member, or friend of the minor, a representative of the community services board, a representative of the facility at which the minor was detained pursuant to a temporary detention order, or other alternative transportation provider with personnel trained to provide transportation in a safe manner. If the judge determines that transportation may be provided by an alternative transportation provider, the judge may consult with the proposed alternative transportation provider either in person or via two-way electronic video and audio or telephone communication system to determine whether the proposed alternative transportation provider is available to provide transportation, willing to provide transportation, and able to provide transportation in a safe manner. If the judge finds that the proposed alternative transportation provider is available to provide transportation, willing to provide transportation, and able to provide transportation in a safe manner, the judge may order transportation by the proposed alternative transportation provider. In all other cases, the judge shall order transportation by the sheriff of the jurisdiction where the minor is a resident unless the sheriff's office of that jurisdiction is located more than 100 road miles from the nearest boundary of the jurisdiction in which the proceedings took place. In cases where the sheriff of the jurisdiction in which the minor is a resident is more than 100 road miles from the nearest boundary of the jurisdiction in which the proceedings took place, it shall be the responsibility of the sheriff of the latter jurisdiction to transport the minor.&lt;/p&gt;&lt;p&gt;If the judge determines that the minor requires transportation by the sheriff, the sheriff, as specified in this section shall transport the minor to the proper facility. In no event shall transport commence later than six hours after notification to the sheriff or alternative transportation provider of the judge's order.&lt;/p&gt;&lt;p&gt;No person who provides alternative transportation pursuant to this section shall be liable to the person being transported for any civil damages for ordinary negligence in acts or omissions that result from providing such alternative transportation.&lt;/p&gt;&lt;p&gt;1990, c. 975; 1992, c. 539; 2005, c. &lt;a href='http://lis.virginia.gov/cgi-bin/legp604.exe?051+ful+CHAP0346'&gt;346&lt;/a&gt;; 2009, cc. &lt;a href='http://lis.virginia.gov/cgi-bin/legp604.exe?091+ful+CHAP0112'&gt;112&lt;/a&gt;, &lt;a href='http://lis.virginia.gov/cgi-bin/legp604.exe?091+ful+CHAP0455'&gt;455&lt;/a&gt;, &lt;a href='http://lis.virginia.gov/cgi-bin/legp604.exe?091+ful+CHAP0555'&gt;555&lt;/a&gt;, &lt;a href='http://lis.virginia.gov/cgi-bin/legp604.exe?091+ful+CHAP0697'&gt;697&lt;/a&gt;, &lt;a href='http://lis.virginia.gov/cgi-bin/legp604.exe?091+ful+CHAP0813'&gt;813&lt;/a&gt;, &lt;a href='http://lis.virginia.gov/cgi-bin/legp604.exe?091+ful+CHAP0840'&gt;840&lt;/a&gt;; 2010, cc. &lt;a href='http://lis.virginia.gov/cgi-bin/legp604.exe?101+ful+CHAP0778'&gt;778&lt;/a&gt;, &lt;a href='http://lis.virginia.gov/cgi-bin/legp604.exe?101+ful+CHAP0825'&gt;825&lt;/a&gt;; 2015, cc. &lt;a href='http://lis.virginia.gov/cgi-bin/legp604.exe?151+ful+CHAP0297'&gt;297&lt;/a&gt;, &lt;a href='http://lis.virginia.gov/cgi-bin/legp604.exe?151+ful+CHAP0308'&gt;308&lt;/a&gt;.&lt;/p&gt;</t>
  </si>
  <si>
    <t>¬ß 16.1-345.1</t>
  </si>
  <si>
    <t>Use of electronic communication.</t>
  </si>
  <si>
    <t>&lt;p&gt;A. Petitions and orders for emergency custody, temporary detention, and involuntary commitment of minors pursuant to this article may be filed, issued, served, or executed by electronic means, with or without the use of two-way electronic video and audio communication, and returned in the same manner with the same force, effect, and authority as an original document. All signatures thereon shall be treated as original signatures.&lt;/p&gt;&lt;p&gt;B. Any judge may conduct proceedings pursuant to this article using any two-way electronic video and audio communication system to provide for the appearance of any parties and witnesses. Any two-way electronic video and audio communication system used to conduct a proceeding shall meet the standards set forth in subsection B of ¬ß &lt;a href='http://law.lis.virginia.gov/vacode/19.2-3.1/'&gt;19.2-3.1&lt;/a&gt;. When a witness whose testimony would be helpful to the conduct of the proceeding is not able to be physically present, his testimony may be received using a telephonic communication system.&lt;/p&gt;&lt;p&gt;2005, c. &lt;a href='http://lis.virginia.gov/cgi-bin/legp604.exe?051+ful+CHAP0051'&gt;51&lt;/a&gt;; 2007, cc. &lt;a href='http://lis.virginia.gov/cgi-bin/legp604.exe?071+ful+CHAP0500'&gt;500&lt;/a&gt;, &lt;a href='http://lis.virginia.gov/cgi-bin/legp604.exe?071+ful+CHAP0897'&gt;897&lt;/a&gt;; 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</si>
  <si>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16.1-345.2</t>
  </si>
  <si>
    <t>Mandatory outpatient treatment; criteria; orders.</t>
  </si>
  <si>
    <t>&lt;p&gt;A. After observing the minor and considering (i) the recommendations of any treating or examining physician or psychologist licensed in Virginia, if available, (ii) any past actions of the minor, (iii) any past mental health treatment of the minor, (iv) any evaluation of the minor, (v) any medical records available, (vi) the preadmission screening report, and (vii) any other relevant evidence that may have been admitted, the court shall order that the minor be admitted involuntarily to mandatory outpatient treatment for a period not to exceed 90 days if it finds, by clear and convincing evidence, that:&lt;/p&gt;&lt;p&gt;1.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self-control;&lt;/p&gt;&lt;p&gt;2. The minor is in need of compulsory treatment for a mental illness and is reasonably likely to benefit from the proposed treatment;&lt;/p&gt;&lt;p&gt;3. Less restrictive alternatives to involuntary inpatient treatment that would offer an opportunity for improvement of his condition have been investigated and are determined to be appropriate;&lt;/p&gt;&lt;p&gt;4. The minor, if 14 years of age or older, and his parents (i) have sufficient capacity to understand the stipulations of the minor's treatment, (ii) have expressed an interest in the minor's living in the community and have agreed to abide by the minor's treatment plan, and (iii) are deemed to have the capacity to comply with the treatment plan and understand and adhere to conditions and requirements of the treatment and services; and&lt;/p&gt;&lt;p&gt;5. The ordered treatment can be delivered on an outpatient basis by the community services board or a designated provider.&lt;/p&gt;&lt;p&gt;Less restrictive alternatives shall not be determined to be appropriate unless the services are actually available in the community and providers of the services have actually agreed to deliver the services.&lt;/p&gt;&lt;p&gt;B. Mandatory outpatient treatment may include day treatment in a hospital, night treatment in a hospital, or other appropriate course of treatment as may be necessary to meet the needs of the minor. The community services board serving the area in which the minor resides shall recommend a specific course of treatment and programs for the provision of mandatory outpatient treatment. Upon expiration of an order for mandatory outpatient treatment, the minor shall be released from the requirements of the order unless the order is continued in accordance with ¬ß &lt;a href='http://law.lis.virginia.gov/vacode/16.1-345.5/'&gt;16.1-345.5&lt;/a&gt;.&lt;/p&gt;&lt;p&gt;C. Any order for mandatory outpatient treatment shall include an initial mandatory outpatient treatment plan developed by the community services board serving the area in which the minor resides. The plan shall, at a minimum, (i) identify the specific services to be provided, (ii) identify the provider who has agreed to provide each service, (iii) describe the arrangements made for the initial in-person appointment or contact with each service provider, and (iv) include any other relevant information that may be available regarding the mandatory outpatient treatment ordered. The order shall require the community services board to monitor the implementation of the mandatory outpatient treatment plan and report any material noncompliance to the court.&lt;/p&gt;&lt;p&gt;D. No later than five business days after an order for mandatory outpatient treatment has been entered pursuant to this section, the community services board that is responsible for monitoring compliance with the order shall file a comprehensive mandatory outpatient treatment plan. The comprehensive mandatory outpatient treatment plan shall (i) identify the specific type, amount, duration, and frequency of each service to be provided to the minor, (ii) identify the provider that has agreed to provide each service included in the plan, (iii) certify that the services are the most appropriate and least restrictive treatment available for the minor, (iv) certify that each provider has complied and continues to comply with applicable provisions of the Department of Behavioral Health and Developmental Services' licensing regulations, (v) be developed with the fullest involvement and participation of the minor and his parents and reflect their preferences to the greatest extent possible to support the minor's recovery and self-determination, (vi) specify the particular conditions with which the minor shall be required to comply, and (vii) describe how the community services board shall monitor the minor's compliance with the plan and report any material noncompliance with the plan. The minor shall be involved in the preparation of the plan to the maximum feasible extent consistent with his ability to understand and participate, and the minor's family shall be involved to the maximum extent consistent with the minor's treatment needs. The community services board shall submit the comprehensive mandatory outpatient treatment plan to the court for approval. Upon approval by the court, the comprehensive mandatory outpatient treatment plan shall be filed with the court and incorporated into the order of mandatory outpatient treatment. Any subsequent substantive modifications to the plan shall be filed with the court for review and attached to any order for mandatory outpatient treatment.&lt;/p&gt;&lt;p&gt;E. If the community services board responsible for developing the comprehensive mandatory outpatient treatment plan determines that the services necessary for the treatment of the minor's mental illness are not available or cannot be provided to the minor in accordance with the order for mandatory outpatient treatment, it shall notify the court within five business days of the entry of the order for mandatory outpatient treatment. Within five business days of receiving such notice, the judge, after notice to the minor, the minor's attorney, and the community services board responsible for developing the comprehensive mandatory outpatient treatment plan, shall hold a hearing pursuant to ¬ß &lt;a href='http://law.lis.virginia.gov/vacode/16.1-345.4/'&gt;16.1-345.4&lt;/a&gt;.&lt;/p&gt;&lt;p&gt;F. Upon entry of any order for mandatory outpatient treatment, the clerk of the court shall provide a copy of the order to the minor who is the subject of the order, his parents, his attorney, his guardian ad litem, and the community services board required to monitor his compliance with the plan. The community services board shall acknowledge receipt of the order to the clerk of the court on a form established by the Office of the Executive Secretary of the Supreme Court and provided by the court for this purpose.&lt;/p&gt;&lt;p&gt;G. After entry of any order for mandatory outpatient treatment if the court that entered the order is not the juvenile and domestic relations district court for the jurisdiction in which the minor resides, it shall transfer jurisdiction of the case to the court where the minor resides.&lt;/p&gt;&lt;p&gt;2009,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</si>
  <si>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16.1-345.3</t>
  </si>
  <si>
    <t>Monitoring mandatory outpatient treatment; motion for review.</t>
  </si>
  <si>
    <t>&lt;p&gt;A. The community services board where the minor resides shall monitor the minor's compliance with the mandatory outpatient treatment plan ordered by the court pursuant to ¬ß &lt;a href='http://law.lis.virginia.gov/vacode/16.1-345.2/'&gt;16.1-345.2&lt;/a&gt;. Monitoring compliance shall include (i) contacting the service providers to determine if the minor is complying with the mandatory outpatient treatment order and (ii) notifying the court of the minor's material noncompliance with the mandatory outpatient treatment order. Providers of services identified in the plan shall report any material noncompliance to the community services board.&lt;/p&gt;&lt;p&gt;B. If the community services board determines that the minor materially failed to comply with the order, it shall file with the juvenile and domestic relations district court for the jurisdiction in which the minor resides a motion for review of the mandatory outpatient treatment order as provided in ¬ß &lt;a href='http://law.lis.virginia.gov/vacode/16.1-345.4/'&gt;16.1-345.4&lt;/a&gt;. The community services board shall file the motion for review of the mandatory outpatient treatment order within three business days of making that determination, or within 24 hours if the minor is being detained under a temporary detention order, and shall recommend an appropriate disposition. Copies of the motion for review shall be sent to the minor, his parents, his attorney, and his guardian ad litem.&lt;/p&gt;&lt;p&gt;C. If the community services board determines that the minor is not materially complying with the mandatory outpatient treatment order or for any other reason, and that because of mental illness, the minor (i) presents a serious danger to himself or others to the extent that severe or irremediable injury is likely to result, as evidenced by recent acts or threats or (ii) is experiencing a serious deterioration of his ability to care for himself in a developmentally age-appropriate manner, as evidenced by delusionary thinking or by a significant impairment of functioning in hydration, nutrition, self-protection, or self-control, it shall immediately request that the magistrate issue an emergency custody order pursuant to ¬ß &lt;a href='http://law.lis.virginia.gov/vacode/16.1-340/'&gt;16.1-340&lt;/a&gt; or a temporary detention order pursuant to ¬ß &lt;a href='http://law.lis.virginia.gov/vacode/16.1-340.1/'&gt;16.1-340.1&lt;/a&gt;.&lt;/p&gt;&lt;p&gt;D. If the community services board determines at any time prior to the expiration of the mandatory outpatient treatment order that the minor has complied with the order and that continued mandatory outpatient treatment is no longer necessary, it shall file a motion to review the order with the juvenile and domestic relations district court for the jurisdiction in which the minor resides. The court shall schedule a hearing and provide notice of the hearing in accordance with subsection A of ¬ß &lt;a href='http://law.lis.virginia.gov/vacode/16.1-345.4/'&gt;16.1-345.4&lt;/a&gt;.&lt;/p&gt;&lt;p&gt;2009,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</si>
  <si>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16.1-345.4</t>
  </si>
  <si>
    <t>Court review of mandatory outpatient treatment plan.</t>
  </si>
  <si>
    <t>&lt;p&gt;A. The juvenile and domestic relations district court judge shall hold a hearing within 15 days after receiving the motion for review of the mandatory outpatient treatment plan; however, if the fifteenth day is a Saturday, Sunday, legal holiday, or day on which the court is lawfully closed, the hearing shall be held on the next day that is not a Saturday, Sunday, legal holiday, or day on which the court is lawfully closed. If the minor is being detained under a temporary detention order, the hearing shall be scheduled within the same time frame provided for a commitment hearing under ¬ß &lt;a href='http://law.lis.virginia.gov/vacode/16.1-341/'&gt;16.1-341&lt;/a&gt;. The clerk shall provide notice of the hearing to the minor, his parents, the community services board, all treatment providers listed in the comprehensive mandatory outpatient treatment order, and the original petitioner for the minor's involuntary treatment. If the minor is not represented by counsel, the judge shall appoint an attorney to represent the minor in this hearing and any subsequent hearings under ¬ß &lt;a href='http://law.lis.virginia.gov/vacode/16.1-345.5/'&gt;16.1-345.5&lt;/a&gt;, giving consideration to appointing the attorney who represented the minor at the proceeding that resulted in the issuance of the mandatory outpatient treatment order. The judge shall also appoint a guardian ad litem for the minor. The community services board shall offer to arrange the minor's transportation to the hearing if the minor is not detained and has no other source of transportation.&lt;/p&gt;&lt;p&gt;B. If requested by the minor's parents, the community services board, a treatment provider listed in the comprehensive mandatory outpatient treatment plan, or the original petitioner for the minor's involuntary treatment, the juvenile and domestic relations district court judge may order an evaluation and appoint a qualified evaluator in accordance with ¬ß &lt;a href='http://law.lis.virginia.gov/vacode/16.1-342/'&gt;16.1-342&lt;/a&gt; who shall personally examine the minor and certify to the court whether or not he has probable cause to believe that the minor meets the criteria for involuntary inpatient treatment or mandatory outpatient treatment as specified in ¬ß &lt;a href='http://law.lis.virginia.gov/vacode/16.1-345/'&gt;16.1-345&lt;/a&gt; and subsection A of ¬ß &lt;a href='http://law.lis.virginia.gov/vacode/16.1-345.2/'&gt;16.1-345.2&lt;/a&gt;. The evaluator's report may be admitted into evidence without the appearance of the evaluator at the hearing if not objected to by the minor or his attorney. If the minor is not detained in an inpatient facility, the community services board shall arrange for the minor to be examined at a convenient location and time. The community services board shall offer to arrange for the minor's transportation to the examination, if the minor has no other source of transportation. If the minor refuses or fails to appear, the community services board shall notify the court, and the court shall issue a mandatory examination order and a civil show cause summons. The return date for the civil show cause summons shall be set on a date prior to the review hearing scheduled pursuant to subsection A, and the examination of the minor shall be conducted immediately after the hearing thereon, but in no event shall the period for the examination exceed eight hours.&lt;/p&gt;&lt;p&gt;C. If the minor fails to appear for the hearing, the juvenile and domestic relations district court judge shall, after consideration of any evidence from the minor, from his parents, from the community services board, or from any treatment provider identified in the mandatory outpatient treatment plan regarding why the minor failed to appear at the hearing, either (i) reschedule the hearing pursuant to subsection A, (ii) issue an emergency custody order pursuant to ¬ß &lt;a href='http://law.lis.virginia.gov/vacode/16.1-340/'&gt;16.1-340&lt;/a&gt;, or (iii) issue a temporary detention order pursuant to ¬ß &lt;a href='http://law.lis.virginia.gov/vacode/16.1-340.1/'&gt;16.1-340.1&lt;/a&gt;.&lt;/p&gt;&lt;p&gt;D. After hearing the evidence regarding the minor's material noncompliance with the mandatory outpatient treatment order and the minor's current condition, and any other relevant information referenced in ¬ß &lt;a href='http://law.lis.virginia.gov/vacode/16.1-345/'&gt;16.1-345&lt;/a&gt; and subsection A of ¬ß &lt;a href='http://law.lis.virginia.gov/vacode/16.1-345.2/'&gt;16.1-345.2&lt;/a&gt;, the juvenile and domestic relations district court judge may make one of the following dispositions:&lt;/p&gt;&lt;p&gt;1. Upon finding by clear and convincing evidence that the minor meets the criteria for involuntary admission and treatment specified in ¬ß &lt;a href='http://law.lis.virginia.gov/vacode/16.1-345/'&gt;16.1-345&lt;/a&gt;, the judge shall order the minor's involuntary admission to a facility designated by the community services board for a period of treatment not to exceed 30 days;&lt;/p&gt;&lt;p&gt;2. Upon finding that the minor continues to meet the criteria for mandatory outpatient treatment specified in subsection A of ¬ß &lt;a href='http://law.lis.virginia.gov/vacode/16.1-345.2/'&gt;16.1-345.2&lt;/a&gt;, and that a continued period of mandatory outpatient treatment appears warranted, the judge may renew the order for mandatory outpatient treatment, making any necessary modifications that are acceptable to the community services board or treatment provider responsible for the minor's treatment. In determining the appropriateness of outpatient treatment, the court may consider the minor's material noncompliance with the previous mandatory treatment order; or&lt;/p&gt;&lt;p&gt;3. Upon finding that neither of the above dispositions is appropriate, the judge may rescind the order for mandatory outpatient treatment.&lt;/p&gt;&lt;p&gt;Upon entry of an order for involuntary inpatient admission, transportation shall be provided in accordance with ¬ß &lt;a href='http://law.lis.virginia.gov/vacode/16.1-345/'&gt;16.1-345&lt;/a&gt;.&lt;/p&gt;&lt;p&gt;E. For the purposes of this section, "juvenile and domestic relations district court judge" shall not include a special justice as authorized by ¬ß &lt;a href='http://law.lis.virginia.gov/vacode/37.2-803/'&gt;37.2-803&lt;/a&gt;.&lt;/p&gt;&lt;p&gt;2009,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 2014, cc. &lt;a href='http://lis.virginia.gov/cgi-bin/legp604.exe?141+ful+CHAP0691'&gt;691&lt;/a&gt;, &lt;a href='http://lis.virginia.gov/cgi-bin/legp604.exe?141+ful+CHAP0761'&gt;761&lt;/a&gt;.&lt;/p&gt;</t>
  </si>
  <si>
    <t>¬ß 16.1-345.5</t>
  </si>
  <si>
    <t>Continuation of mandatory outpatient treatment order.</t>
  </si>
  <si>
    <t>&lt;p&gt;A. At any time within 30 days prior to the expiration of a mandatory outpatient treatment order, the community services board that is required to monitor the minor's compliance with the order may file with the juvenile and domestic relations district court for the jurisdiction in which the minor resides a motion for review to continue the order for a period not to exceed 90 days.&lt;/p&gt;&lt;p&gt;B. The court shall grant the motion for review and enter an appropriate order without further hearing if it is joined by (i) the minor's parents and the minor if he is 14 years of age or older, or (ii) the minor's parents if the minor is younger than 14 years of age. If the minor's parents and the minor, if necessary, do not join the motion, the court shall schedule a hearing and provide notice of the hearing in accordance with subsection A of ¬ß &lt;a href='http://law.lis.virginia.gov/vacode/16.1-345.4/'&gt;16.1-345.4&lt;/a&gt;.&lt;/p&gt;&lt;p&gt;C. Upon receipt of the motion for review, the court shall appoint a qualified evaluator who shall personally examine the minor pursuant to ¬ß &lt;a href='http://law.lis.virginia.gov/vacode/16.1-342/'&gt;16.1-342&lt;/a&gt;. The community services board required to monitor the minor's compliance with the mandatory outpatient treatment order shall provide a preadmission screening report as required in ¬ß &lt;a href='http://law.lis.virginia.gov/vacode/16.1-340.4/'&gt;16.1-340.4&lt;/a&gt;.&lt;/p&gt;&lt;p&gt;D. After observing the minor, reviewing the preadmission screening report, and considering the appointed qualified evaluator's report and any other relevant evidence referenced in ¬ß &lt;a href='http://law.lis.virginia.gov/vacode/16.1-345/'&gt;16.1-345&lt;/a&gt; and subsection A of ¬ß &lt;a href='http://law.lis.virginia.gov/vacode/16.1-345.2/'&gt;16.1-345.2&lt;/a&gt;, the court may make one of the dispositions specified in subsection D of ¬ß &lt;a href='http://law.lis.virginia.gov/vacode/16.1-345.4/'&gt;16.1-345.4&lt;/a&gt;. If the court finds that a continued period of mandatory outpatient treatment is warranted, it may continue the order for a period not to exceed 90 days. Any order of mandatory outpatient treatment that is in effect at the time a motion for review for the continuation of the order is filed shall remain in effect until the court enters a subsequent order in the case.&lt;/p&gt;&lt;p&gt;E. For the purposes of this section, the "court" shall not include a special justice as authorized in ¬ß &lt;a href='http://law.lis.virginia.gov/vacode/37.2-803/'&gt;37.2-803&lt;/a&gt;.&lt;/p&gt;&lt;p&gt;2009, cc. &lt;a href='http://lis.virginia.gov/cgi-bin/legp604.exe?091+ful+CHAP0455'&gt;455&lt;/a&gt;, &lt;a href='http://lis.virginia.gov/cgi-bin/legp604.exe?091+ful+CHAP0555'&gt;555&lt;/a&gt;; 2010, cc. &lt;a href='http://lis.virginia.gov/cgi-bin/legp604.exe?101+ful+CHAP0778'&gt;778&lt;/a&gt;, &lt;a href='http://lis.virginia.gov/cgi-bin/legp604.exe?101+ful+CHAP0825'&gt;825&lt;/a&gt;.&lt;/p&gt;</t>
  </si>
  <si>
    <t>¬ß 16.1-345.6</t>
  </si>
  <si>
    <t>Appeal of final order.</t>
  </si>
  <si>
    <t>&lt;p&gt;A. The minor shall have the right to appeal any final order committing the minor or ordering the minor to mandatory outpatient treatment to the circuit court in the jurisdiction where the minor was committed, hospitalized pursuant to the commitment order, or ordered to mandatory outpatient treatment. Venue shall be in the circuit court having jurisdiction within the territory of the court that issued the final order. The circuit court may transfer the case upon a finding that another forum is more convenient. The appeal shall be heard de novo by the circuit court in accordance with the provisions set forth in this article. Any order of the circuit court shall not extend the period of commitment or mandatory outpatient treatment set forth in the order appealed from.&lt;/p&gt;&lt;p&gt;B. Notice of an appeal shall be filed within 10 days from the date of the order. The appeal shall be given priority over all other pending matters before the circuit court and heard as soon as possible, notwithstanding ¬ß &lt;a href='http://law.lis.virginia.gov/vacode/19.2-241/'&gt;19.2-241&lt;/a&gt; regarding the time within which the court shall set criminal cases for trial. A petition for or the pendency of an appeal shall not suspend any order unless so ordered by the court, however a minor may be released after a petition for or during the pendency of an appeal pursuant to subsection B of ¬ß &lt;a href='http://law.lis.virginia.gov/vacode/16.1-346/'&gt;16.1-346&lt;/a&gt;. The clerk of the court from which the appeal is taken shall immediately transmit the record to the clerk of the appellate court. The clerk of the circuit court shall provide written notification of the appeal to the person who initiated the petition under this article in accordance with procedures set forth in ¬ß &lt;a href='http://law.lis.virginia.gov/vacode/16.1-112/'&gt;16.1-112&lt;/a&gt;.&lt;/p&gt;&lt;p&gt;C. The juvenile and domestic relations district court shall appoint an attorney and a guardian ad litem to represent any minor desiring to appeal who is not already represented.&lt;/p&gt;&lt;p&gt;2010, cc. &lt;a href='http://lis.virginia.gov/cgi-bin/legp604.exe?101+ful+CHAP0778'&gt;778&lt;/a&gt;, &lt;a href='http://lis.virginia.gov/cgi-bin/legp604.exe?101+ful+CHAP0825'&gt;825&lt;/a&gt;.&lt;/p&gt;</t>
  </si>
  <si>
    <t>¬ß 16.1-346</t>
  </si>
  <si>
    <t>Treatment plans; periodic review of status.</t>
  </si>
  <si>
    <t>&lt;p&gt;A. Within 10 days of commitment ordered under ¬ß &lt;a href='http://law.lis.virginia.gov/vacode/16.1-345/'&gt;16.1-345&lt;/a&gt;, the director of the facility to which the minor was committed shall ensure that an individualized plan of treatment has been prepared by the provider responsible for the minor's treatment and, if applicable, has been communicated to the parent. The minor shall be involved in the preparation of the plan to the maximum feasible extent consistent with his ability to understand and participate, and the minor's family shall be involved to the maximum extent consistent with the minor's treatment needs. The plan shall include a preliminary plan for placement and aftercare upon completion of inpatient treatment and shall include specific behavioral and emotional goals against which the success of treatment may be measured. A copy of the plan shall be provided to the minor, his parents, and, upon request, to his attorney and his guardian ad litem.&lt;/p&gt;&lt;p&gt;B. A minor committed to inpatient treatment shall be discharged from the facility when he no longer meets the commitment criteria as determined by appropriate hospital medical staff review.&lt;/p&gt;&lt;p&gt;1990, c. 975; 1991, c. 159; 2010, cc. &lt;a href='http://lis.virginia.gov/cgi-bin/legp604.exe?101+ful+CHAP0778'&gt;778&lt;/a&gt;, &lt;a href='http://lis.virginia.gov/cgi-bin/legp604.exe?101+ful+CHAP0825'&gt;825&lt;/a&gt;.&lt;/p&gt;</t>
  </si>
  <si>
    <t>¬ß 16.1-346.1</t>
  </si>
  <si>
    <t>Discharge plan.</t>
  </si>
  <si>
    <t>&lt;p&gt;Prior to discharge of any minor admitted to inpatient treatment, including a minor in detention or shelter care pursuant to an order of a juvenile and domestic relations district court, a discharge plan shall be formulated, provided and explained to the minor, and copies thereof shall be sent (i) to the minor's parents or (ii) if the minor is in the custody of the local department of social services, to the department's director or the director's designee or (iii) to the minor's parents and (a) if the juvenile is to be housed in a detention home upon discharge, to the court in which the petition has been filed and the facility superintendent, or (b) if the minor is in custody of the local department of social services, to the department. A copy of the plan shall also be provided, upon request, to the minor's attorney and guardian ad litem. If the minor was admitted to a state facility, the discharge plan shall be contained in a uniform discharge document developed by the Department of Behavioral Health and Developmental Services. The plan shall, at a minimum, (i) specify the services required by the released minor in the community to meet his needs for treatment, housing, nutrition, physical care, and safety; (ii) specify any income subsidies for which the minor is eligible; (iii) identify all local and state agencies which will be involved in providing treatment and support to the minor; and (iv) specify services which would be appropriate for the minor's treatment and support in the community but which are currently unavailable. A minor in detention or shelter care prior to admission to inpatient treatment shall be returned to the detention home, shelter care, or other facility approved by the Department of Juvenile Justice within 24 hours by the sheriff serving the jurisdiction where the minor was detained upon release from the treating facility, unless the juvenile and domestic relations district court having jurisdiction over the case has provided written authorization for release of the minor, prior to the scheduled date of release.&lt;/p&gt;&lt;p&gt;1991, c. 159; 1995, c. &lt;a href='http://lis.virginia.gov/cgi-bin/legp604.exe?951+ful+CHAP0304'&gt;304&lt;/a&gt;; 2005, cc. &lt;a href='http://lis.virginia.gov/cgi-bin/legp604.exe?051+ful+CHAP0346'&gt;346&lt;/a&gt;, &lt;a href='http://lis.virginia.gov/cgi-bin/legp604.exe?051+ful+CHAP0716'&gt;716&lt;/a&gt;; 2010, cc. &lt;a href='http://lis.virginia.gov/cgi-bin/legp604.exe?101+ful+CHAP0778'&gt;778&lt;/a&gt;, &lt;a href='http://lis.virginia.gov/cgi-bin/legp604.exe?101+ful+CHAP0825'&gt;825&lt;/a&gt;.&lt;/p&gt;</t>
  </si>
  <si>
    <t>¬ß 16.1-347</t>
  </si>
  <si>
    <t>Fees and expenses for qualified evaluators.</t>
  </si>
  <si>
    <t>&lt;p&gt;Every qualified evaluator appointed by the court to conduct an evaluation pursuant to this article who is not regularly employed by the Commonwealth shall be compensated for fees and expenses as provided in ¬ß &lt;a href='http://law.lis.virginia.gov/vacode/37.2-804/'&gt;37.2-804&lt;/a&gt;.&lt;/p&gt;&lt;p&gt;1990, c. 975; 2010, cc. &lt;a href='http://lis.virginia.gov/cgi-bin/legp604.exe?101+ful+CHAP0778'&gt;778&lt;/a&gt;, &lt;a href='http://lis.virginia.gov/cgi-bin/legp604.exe?101+ful+CHAP0825'&gt;825&lt;/a&gt;.&lt;/p&gt;</t>
  </si>
  <si>
    <t>¬ß 16.1-348</t>
  </si>
  <si>
    <t>Availability of judge.</t>
  </si>
  <si>
    <t>&lt;p&gt;The chief judge of every juvenile and domestic relations district court shall establish and require that a judge be available seven days a week, 24 hours a day, for the purpose of performing the duties established by this article. Such judge shall have the authority to perform the duties established by this article.&lt;/p&gt;&lt;p&gt;1990, c. 975; 2005, c. &lt;a href='http://lis.virginia.gov/cgi-bin/legp604.exe?051+ful+CHAP0716'&gt;716&lt;/a&gt;; 2007, cc. &lt;a href='http://lis.virginia.gov/cgi-bin/legp604.exe?071+ful+CHAP0500'&gt;500&lt;/a&gt;, &lt;a href='http://lis.virginia.gov/cgi-bin/legp604.exe?071+ful+CHAP0897'&gt;897&lt;/a&gt;.&lt;/p&gt;</t>
  </si>
  <si>
    <t>STANDBY GUARDIANSHIP</t>
  </si>
  <si>
    <t>¬ß 16.1-349</t>
  </si>
  <si>
    <t>&lt;p&gt;"Attending physician" means the physician who has primary responsibility for the treatment and care of a qualified parent.&lt;/p&gt;&lt;p&gt;"Designation" means a writing which (i) is voluntarily executed in conformance with the requirements of ¬ß &lt;a href='http://law.lis.virginia.gov/vacode/16.1-351/'&gt;16.1-351&lt;/a&gt; and signed by a parent and (ii) names a person to act as standby guardian.&lt;/p&gt;&lt;p&gt;"Determination of debilitation" means a written determination made by an attending physician that a qualified parent is chronically and substantially unable to care for a minor child as a result of a debilitating illness, disease or injury. Such a determination shall include the physician's medical opinion to a reasonable degree of medical certainty, regarding the nature, cause, extent and probable duration of the parent's debilitating condition.&lt;/p&gt;&lt;p&gt;"Determination of incompetence" means a written determination made by the attending physician that to a reasonable degree of medical certainty a qualified parent is chronically and substantially unable to understand the nature and consequences of decisions concerning the care of a minor child as a result of a mental or organic impairment and is consequently unable to care for the child. Such a determination shall include the physician's medical opinion, to a reasonable degree of medical certainty, regarding the nature, cause, extent and probable duration of the parent's incompetence.&lt;/p&gt;&lt;p&gt;"Parent" means a genetic or adoptive parent or parent determined in accordance with the standards set forth in ¬ß &lt;a href='http://law.lis.virginia.gov/vacode/20-49.1/'&gt;20-49.1&lt;/a&gt; or ¬ß &lt;a href='http://law.lis.virginia.gov/vacode/20-158/'&gt;20-158&lt;/a&gt;, and includes a person, other than a parent, who has physical custody of a child and who has either been awarded custody by a court or claims a right to custody.&lt;/p&gt;&lt;p&gt;"Qualified parent" means a parent who has been diagnosed, as evidenced in writing, by a licensed physician to be afflicted with a progressive or chronic condition caused by injury, disease or illness from which, to a reasonable degree of medical probability, the patient cannot recover.&lt;/p&gt;&lt;p&gt;"Standby guardian" means a person who, in accordance with this article, is designated in writing or approved by the court to temporarily assume the duties of guardian of the person or guardian of the property, or both, of a minor child on behalf of or in conjunction with a qualified parent upon the occurrence of a triggering event. The term shall be so construed as to enable the parent to plan for the future care of a child, without terminating parental or legal rights, and to give the standby guardian the authority to act in a manner consistent with the known wishes of a qualified parent regarding the care, custody and support of the minor child.&lt;/p&gt;&lt;p&gt;"Triggering event" means the event upon the occurrence of which the standby guardian may be authorized to act. The triggering event shall be specified in the court order or written designation and shall be the earlier of a determination of incompetence or the death of the qualified parent. However, in the case of a standby guardian judicially approved pursuant to ¬ß &lt;a href='http://law.lis.virginia.gov/vacode/16.1-350/'&gt;16.1-350&lt;/a&gt;, the triggering event may also be specified as the qualified parent's written consent to the commencement of the standby guardian's authority. In the case of a standby guardian designated pursuant to ¬ß &lt;a href='http://law.lis.virginia.gov/vacode/16.1-351/'&gt;16.1-351&lt;/a&gt;, the triggering event may also be specified as (i) a determination of debilitation of the qualified parent and (ii) that parent's written consent to the commencement of the designated standby guardian's authority.&lt;/p&gt;&lt;p&gt;1998, c. &lt;a href='http://lis.virginia.gov/cgi-bin/legp604.exe?981+ful+CHAP0829'&gt;829&lt;/a&gt;.&lt;/p&gt;</t>
  </si>
  <si>
    <t>¬ß 16.1-350</t>
  </si>
  <si>
    <t>Petition for court approval of standby guardian.</t>
  </si>
  <si>
    <t>&lt;p&gt;A. Upon petition of any person, the juvenile court of the jurisdiction in which a child resides may approve a person as standby guardian for a child of a qualified parent upon the occurrence of a specified triggering event. If requested in the petition, the court may also approve an alternate standby guardian identified by the petitioner, to act in the event that at any time after approval pursuant to this section the standby guardian is unable or unwilling to assume the responsibilities of the standby guardianship.&lt;/p&gt;&lt;p&gt;B. The petition shall state:&lt;/p&gt;&lt;p&gt;1. The name and address of the petitioner and his relationship to the child and the name and address of the child's qualified parent, and the name and address of any other parent of the child whose identity and whereabouts are known to the petitioner or can reasonably be ascertained;&lt;/p&gt;&lt;p&gt;2. The name, address and birthdate of the child;&lt;/p&gt;&lt;p&gt;3. The nature of the proposed triggering event, including when a qualified parent's consent would be effective in those cases where such consent is chosen as the triggering event;&lt;/p&gt;&lt;p&gt;4. Whether a determination of incompetence or debilitation has been made and, if so, when and by whom;&lt;/p&gt;&lt;p&gt;5. Whether there is a significant risk that the qualified parent will imminently become physically or mentally incapable of caring for the child or die as the result of a progressive chronic condition or illness; however, a petitioner shall not be required to submit medical documentation of a parent's medical status with the petition;&lt;/p&gt;&lt;p&gt;6. The name and address of the person proposed as standby guardian and any alternate and whether the petition requests that such person be given authority as a guardian of the person or guardian of the property of the minor, or both;&lt;/p&gt;&lt;p&gt;7. A statement of any known reasons as to why the child's other parent is not assuming or should not assume the responsibilities of a standby guardian;&lt;/p&gt;&lt;p&gt;8. Whether there is any prior judicial history regarding custody of the child or any pending litigation regarding custody of the child; and&lt;/p&gt;&lt;p&gt;9. The name and address of the attending physician.&lt;/p&gt;&lt;p&gt;C. Upon the filing of a petition, notice of the filing shall promptly be given to each parent of the child whose identity and whereabouts are known to the petitioner. The court shall direct the issuance of summonses to the child, if the child is twelve or more years of age and the proposed standby guardian and alternate, if any, and such other persons as appear to the court to be proper or necessary parties to the proceedings including the child's parents, guardian, legal custodian or other person standing in loco parentis, if the identity and whereabouts of such persons are known. Service of the summons shall be made pursuant to ¬ß &lt;a href='http://law.lis.virginia.gov/vacode/16.1-264/'&gt;16.1-264&lt;/a&gt;.&lt;/p&gt;&lt;p&gt;An order approving the standby guardian shall not be entered without a hearing if there is another known parent, stepparents, adult siblings, or other adult related to the child by blood, marriage, or adoption who requests a hearing within ten days of the date that notice of the filing was sent or if there is other litigation pending regarding custody of the child.&lt;/p&gt;&lt;p&gt;Prior to any hearing on the petition, the court may appoint a discreet and competent attorney at law as guardian ad litem to represent the child pursuant to ¬ß &lt;a href='http://law.lis.virginia.gov/vacode/16.1-266.1/'&gt;16.1-266.1&lt;/a&gt;. In the case of a petition filed by anyone other than a parent of the child, the court shall appoint a guardian ad litem. The qualified parent shall not be required to appear in court if the parent is medically unable to appear, except upon motion for good cause shown.&lt;/p&gt;&lt;p&gt;1998, c. &lt;a href='http://lis.virginia.gov/cgi-bin/legp604.exe?981+ful+CHAP0829'&gt;829&lt;/a&gt;.&lt;/p&gt;</t>
  </si>
  <si>
    <t>¬ß 16.1-351</t>
  </si>
  <si>
    <t>Court order approving standby guardianship; authority; when effective.</t>
  </si>
  <si>
    <t>&lt;p&gt;Upon consideration of the factors set out in ¬ß &lt;a href='http://law.lis.virginia.gov/vacode/20-124.3/'&gt;20-124.3&lt;/a&gt; and finding that (i) the child's parent is a qualified parent and (ii) appointment of a standby guardian is in the best interest of the child, the court shall appoint a proper and suitable person as standby guardian and, if requested, a proper and suitable person as alternate standby guardian. However, when a petition is filed by a person other than a parent having custody of the child, the standby guardian shall be appointed only with the consent of the qualified parent unless the court finds that such consent cannot be given for medical reasons.&lt;/p&gt;&lt;p&gt;The order shall specify the triggering event and shall provide that the authority of the standby guardian is effective (i) upon receipt by the standby guardian of a determination of incompetence or a certificate of death or the earlier of either or (ii) if so requested in the petition, upon receipt by the standby guardian of a written consent of the qualified parent and filing of the consent with the court. The written consent shall be executed after the entry of the court order and signed by the qualified parent, or by another in his presence and on his behalf.&lt;/p&gt;&lt;p&gt;As soon as practicable after entry of the order, a copy shall be served on the standby guardian.&lt;/p&gt;&lt;p&gt;A standby guardian shall have the powers and duties of a guardian of the person and a guardian of the property of a minor, unless otherwise specified in the order.&lt;/p&gt;&lt;p&gt;The standby guardian shall file with the court, as soon as practicable but in no event later than thirty days following a parent's death, determination of incompetence or consent, a copy of the certificate of death, determination of incompetence or consent of the qualified parent upon which his authority is based. Failure to file within the time specified shall be grounds for the court to rescind the authority of the standby guardian sua sponte or upon petition of any person but all acts undertaken by the standby guardian on behalf of and in the interests of the child shall be valid and enforceable.&lt;/p&gt;&lt;p&gt;1998, c. &lt;a href='http://lis.virginia.gov/cgi-bin/legp604.exe?981+ful+CHAP0829'&gt;829&lt;/a&gt;.&lt;/p&gt;</t>
  </si>
  <si>
    <t>¬ß 16.1-352</t>
  </si>
  <si>
    <t>Written designation of a standby guardian by a parent; commencement of authority; court approval required.</t>
  </si>
  <si>
    <t>&lt;p&gt;A. A parent may execute a written designation of a standby guardian at any time. The written designation shall state:&lt;/p&gt;&lt;p&gt;1. The name, address and birthdate of the child affected;&lt;/p&gt;&lt;p&gt;2. The triggering event; and&lt;/p&gt;&lt;p&gt;3. The name and address of the person designated as standby guardian or alternate.&lt;/p&gt;&lt;p&gt;The written designation shall be signed by the parent. Another adult may sign the written designation on behalf of the parent if the parent is physically unable to do so, provided the designation is signed at the express request of the parent and in the presence of the parent. The designated standby guardian or alternate may not sign on behalf of the parent. The signed designation shall be delivered to the standby guardian and any alternate named as soon as practicable.&lt;/p&gt;&lt;p&gt;B. Following such delivery of the designation, the authority of a standby guardian to act for a qualified parent shall commence upon the occurrence of the specified triggering event and receipt by him of (i) a determination of incompetence, (ii) a certificate of death of the parent, or (iii) a determination of debilitation and the qualified parent's written consent to such commencement, signed by the parent or another on his behalf and at his direction as provided in subsection A for the designation.&lt;/p&gt;&lt;p&gt;C. A standby guardian under a designation shall have the authority of a guardian of the person and a guardian of the property of the child, unless otherwise specified in the designation.&lt;/p&gt;&lt;p&gt;D. A designated standby guardian or alternate shall file a petition for approval as standby guardian. The petition shall be filed as soon as practicable after the occurrence of the triggering event but in no event later than thirty days after the date of the commencement of his authority. The authority of the standby guardian shall cease upon his failure to so file, but shall recommence upon such filing. The petition shall be accompanied by a copy of the designation and any determinations of incapacity or debilitation or a certificate of death.&lt;/p&gt;&lt;p&gt;The provisions of ¬ß &lt;a href='http://law.lis.virginia.gov/vacode/16.1-350/'&gt;16.1-350&lt;/a&gt; C shall apply to a petition filed pursuant to this section. The court shall enter an order approving the designated guardian as standby guardian upon finding that:&lt;/p&gt;&lt;p&gt;1. The person was duly designated as standby guardian pursuant to this section and the designation has not been revoked;&lt;/p&gt;&lt;p&gt;2. A determination of incompetence was made; a determination of debilitation was made and the parent consented to commencement of the standby guardians authority; or the parent has died as evidenced by a death certificate;&lt;/p&gt;&lt;p&gt;3. The best interests of the child will be served by approval of the standby guardian; and&lt;/p&gt;&lt;p&gt;4. If the petition is by an alternate, that the designated standby guardian is unwilling or unable to serve.&lt;/p&gt;&lt;p&gt;1998, c. &lt;a href='http://lis.virginia.gov/cgi-bin/legp604.exe?981+ful+CHAP0829'&gt;829&lt;/a&gt;.&lt;/p&gt;</t>
  </si>
  <si>
    <t>¬ß 16.1-353</t>
  </si>
  <si>
    <t>Further proceedings to determine permanent guardianship, custody.</t>
  </si>
  <si>
    <t>&lt;p&gt;A. If the triggering event was death of the qualified parent, within ninety days following the occurrence of the triggering event or, if later, commencement of the standby guardian's authority, the standby guardian shall (i) petition for appointment of a guardian for the child as otherwise provided by law or (ii) initiate other proceedings to determine custody of the child pursuant to Chapter 6.1 (¬ß &lt;a href='http://law.lis.virginia.gov/vacode/20-124.1/'&gt;20-124.1&lt;/a&gt; et seq.) of Title 20, or both.&lt;/p&gt;&lt;p&gt;B. In all other cases a standby guardian shall promptly after occurrence of the triggering event initiate such proceedings to determine permanent custody, absent objection by the qualified parent.&lt;/p&gt;&lt;p&gt;The petition shall be accompanied by:&lt;/p&gt;&lt;p&gt;1. The court order approving or written designation of a standby guardian; and&lt;/p&gt;&lt;p&gt;2. The attending physician's written determination of incompetence or debilitation or a verification of death.&lt;/p&gt;&lt;p&gt;1998, c. &lt;a href='http://lis.virginia.gov/cgi-bin/legp604.exe?981+ful+CHAP0829'&gt;829&lt;/a&gt;.&lt;/p&gt;</t>
  </si>
  <si>
    <t>¬ß 16.1-354</t>
  </si>
  <si>
    <t>Revocation, refusal, termination of standby guardianship.</t>
  </si>
  <si>
    <t>&lt;p&gt;A. The authority of a standby guardian approved by the court may be revoked by the qualified parent by his filing a notice of revocation with the court. The notice of revocation shall identify the standby guardian or alternate standby guardian to which the revocation will apply. A copy of the revocation shall also be delivered to the standby guardian whose authority is revoked and any alternate standby guardian who may then be authorized to act.&lt;/p&gt;&lt;p&gt;At any time following his approval by the court, a standby guardian approved by the court may decline to serve by filing a written statement of refusal with the court and having the statement personally served on the qualified parent and any alternate standby guardian who may then be authorized to act.&lt;/p&gt;&lt;p&gt;B. When a written designation has been executed, but is not yet effective because the triggering event has not yet occurred, the parent may revoke or the prospective standby guardian may refuse the designation by notifying the other party in writing.&lt;/p&gt;&lt;p&gt;A written designation may also be revoked by the execution of a subsequent inconsistent designation.&lt;/p&gt;&lt;p&gt;C. When a standby guardian's authority is effective upon debilitation or incompetence of the qualified parent, the standby guardian's authority to act on behalf of the parent continues even though the parent is restored to health unless the qualified parent notifies the guardian and, if appropriate, the court, in writing, that the standby guardian's authority is revoked upon such restoration or otherwise.&lt;/p&gt;&lt;p&gt;If at any time the court finds that the parent no longer meets the definition of "qualified parent," the court shall rescind its approval of the standby guardian.&lt;/p&gt;&lt;p&gt;1998, c. &lt;a href='http://lis.virginia.gov/cgi-bin/legp604.exe?981+ful+CHAP0829'&gt;829&lt;/a&gt;.&lt;/p&gt;</t>
  </si>
  <si>
    <t>¬ß 16.1-355</t>
  </si>
  <si>
    <t>Review of standby guardianship.</t>
  </si>
  <si>
    <t>&lt;p&gt;A child's parent, stepparent, adult sibling or any adult related to the child by blood, marriage or adoption may petition the court which approved the standby guardian at any time following such approval and prior to any termination of the standby guardianship for review of whether continuation of the standby guardianship is in the best interests of the child. Notice of the filing of a petition shall promptly be given to the standby guardian, the child, if the child is twelve or more years of age, and each parent of the child whose identity and whereabouts are known or could reasonably be ascertained.&lt;/p&gt;&lt;p&gt;1998, c. &lt;a href='http://lis.virginia.gov/cgi-bin/legp604.exe?981+ful+CHAP0829'&gt;829&lt;/a&gt;.&lt;/p&gt;</t>
  </si>
  <si>
    <t>JUVENILE COMPETENCY</t>
  </si>
  <si>
    <t>¬ß 16.1-356</t>
  </si>
  <si>
    <t>Raising question of competency to stand trial; evaluation and determination of competency.</t>
  </si>
  <si>
    <t>&lt;p&gt;A. If, at any time after the attorney for the juvenile has been retained or appointed pursuant to a delinquency proceeding and before the end of trial, the court finds, sua sponte or upon hearing evidence or representations of counsel for the juvenile or the attorney for the Commonwealth, that there is probable cause to believe that the juvenile lacks substantial capacity to understand the proceedings against him or to assist his attorney in his own defense, the court shall order that a competency evaluation be performed by at least one psychiatrist, clinical psychologist, licensed professional counselor, licensed clinical social worker, or licensed marriage and family therapist, who is qualified by training and experience in the forensic evaluation of juveniles.&lt;/p&gt;&lt;p&gt;The Commissioner of Behavioral Health and Developmental Services shall approve the training and qualifications for individuals authorized to conduct juvenile competency evaluations and provide restoration services to juveniles pursuant to this article. The Commissioner shall also provide all juvenile courts with a list of guidelines for the court to use in the determination of qualifying individuals as experts in matters relating to juvenile competency and restoration.&lt;/p&gt;&lt;p&gt;B. The evaluation shall be performed on an outpatient basis at a community services board or behavioral health authority, juvenile detention home or juvenile justice facility unless the court specifically finds that (i) the results of the outpatient competency evaluation indicate that hospitalization of the juvenile for evaluation of competency is necessary or (ii) the juvenile is currently hospitalized in a psychiatric hospital. If one of these findings is made, the court, under authority of this subsection, may order the juvenile sent to a hospital designated by the Commissioner of Behavioral Health and Developmental Services as appropriate for the evaluation of juveniles against whom a delinquency petition has been filed.&lt;/p&gt;&lt;p&gt;C. The court shall require the attorney for the Commonwealth to provide to the evaluators appointed under subsection A any information relevant to the evaluation, including, but not limited to (i) a copy of the warrant or petition, (ii) the names and addresses of the attorney for the Commonwealth, the attorney for the juvenile, and the judge ordering the evaluation; and (iii) information about the alleged offense. The court shall require the attorney for the juvenile to provide to the evaluator only the psychiatric records and other information that is deemed relevant to the evaluation of competency. The moving party shall provide the evaluator a summary of the reasons for the evaluation request. All information required by this subsection shall be provided to the evaluator within 96 hours of the issuance of the court order requiring the evaluation and when applicable, shall be submitted prior to admission to the facility providing the inpatient evaluation. If the 96-hour period expires on a Saturday, Sunday or other legal holiday, the 96 hours shall be extended to the next day which is not a Saturday, Sunday or legal holiday.&lt;/p&gt;&lt;p&gt;D. If the juvenile is hospitalized under the provisions of subsection B, the juvenile shall be hospitalized for such time as the director of the hospital deems necessary to perform an adequate evaluation of the juvenile's competency, but not to exceed 10 days from the date of admission to the hospital. All evaluations shall be completed and the report filed with the court within 14 days of receipt by the evaluator of all information required under subsection C.&lt;/p&gt;&lt;p&gt;E. Upon completion of the evaluation, the evaluator shall promptly and in no event exceeding 14 days after receipt of all required information submit the report in writing to the court and the attorneys of record concerning (i) the juvenile's capacity to understand the proceedings against him; (ii) his ability to assist his attorney; and (iii) his need for services in the event he is found incompetent, including a description of the suggested necessary services and least restrictive setting to assist the juvenile in restoration to competency. No statements of the juvenile relating to the alleged offense shall be included in the report.&lt;/p&gt;&lt;p&gt;F. After receiving the report described in subsection E, the court shall promptly determine whether the juvenile is competent to stand trial for adjudication or disposition. A hearing on the juvenile's competency is not required unless one is requested by the attorney for the Commonwealth or the attorney for the juvenile or when required under ¬ß &lt;a href='http://law.lis.virginia.gov/vacode/16.1-357/'&gt;16.1-357&lt;/a&gt; B. If a hearing is held, the party alleging that the juvenile is incompetent shall bear the burden of proving by a preponderance of the evidence the juvenile's incompetency. The juvenile shall have the right to notice of the hearing and the right to personally participate in and introduce evidence at the hearing.&lt;/p&gt;&lt;p&gt;If the juvenile is otherwise able to understand the charges against him and assist in his defense, a finding of incompetency shall not be made based solely on any or all of the following: (i) the juvenile's age or developmental factors, (ii) the juvenile's claim to be unable to remember the time period surrounding the alleged offense, or (iii) the fact that the juvenile is under the influence of medication.&lt;/p&gt;&lt;p&gt;1999, cc. &lt;a href='http://lis.virginia.gov/cgi-bin/legp604.exe?991+ful+CHAP0958'&gt;958&lt;/a&gt;, &lt;a href='http://lis.virginia.gov/cgi-bin/legp604.exe?991+ful+CHAP0997'&gt;997&lt;/a&gt;; 2000, c. &lt;a href='http://lis.virginia.gov/cgi-bin/legp604.exe?001+ful+CHAP0337'&gt;337&lt;/a&gt;; 2005, c. &lt;a href='http://lis.virginia.gov/cgi-bin/legp604.exe?051+ful+CHAP0110'&gt;110&lt;/a&gt;; 2009, cc. &lt;a href='http://lis.virginia.gov/cgi-bin/legp604.exe?091+ful+CHAP0813'&gt;813&lt;/a&gt;, &lt;a href='http://lis.virginia.gov/cgi-bin/legp604.exe?091+ful+CHAP0840'&gt;840&lt;/a&gt;.&lt;/p&gt;</t>
  </si>
  <si>
    <t>¬ß 16.1-357</t>
  </si>
  <si>
    <t>Disposition when juvenile found incompetent.</t>
  </si>
  <si>
    <t>&lt;p&gt;A. Upon finding pursuant to subsection F of ¬ß &lt;a href='http://law.lis.virginia.gov/vacode/16.1-356/'&gt;16.1-356&lt;/a&gt; that the juvenile is incompetent, the court shall order that the juvenile receive services to restore his competency in either a nonsecure community setting or a secure facility as defined in ¬ß &lt;a href='http://law.lis.virginia.gov/vacode/16.1-228/'&gt;16.1-228&lt;/a&gt;. A copy of the order shall be forwarded to the Commissioner of Behavioral Health and Developmental Services, who shall arrange for the provision of restoration services in a manner consistent with the order. Any report submitted pursuant to subsection E of ¬ß &lt;a href='http://law.lis.virginia.gov/vacode/16.1-356/'&gt;16.1-356&lt;/a&gt; shall be made available to the agent providing restoration.&lt;/p&gt;&lt;p&gt;B. If the court finds the juvenile incompetent but restorable to competency in the foreseeable future, it shall order restoration services for up to three months. At the end of three months from the date restoration is ordered under subsection A of this section, if the juvenile remains incompetent in the opinion of the agent providing restoration, the agent shall so notify the court and make recommendations concerning disposition of the juvenile. The court shall hold a hearing according to the procedures specified in subsection F of ¬ß &lt;a href='http://law.lis.virginia.gov/vacode/16.1-356/'&gt;16.1-356&lt;/a&gt; and, if it finds the juvenile unrestorably incompetent, shall order one of the dispositions pursuant to ¬ß &lt;a href='http://law.lis.virginia.gov/vacode/16.1-358/'&gt;16.1-358&lt;/a&gt;. If the court finds the juvenile incompetent but restorable to competency, it may order continued restoration services for additional three-month periods, provided a hearing pursuant to subsection F of ¬ß &lt;a href='http://law.lis.virginia.gov/vacode/16.1-356/'&gt;16.1-356&lt;/a&gt; is held at the completion of each such period and the juvenile continues to be incompetent but restorable to competency in the foreseeable future.&lt;/p&gt;&lt;p&gt;C. If, at any time after the juvenile is ordered to undergo services under subsection A of this section, the agent providing restoration believes the juvenile's competency is restored, the agent shall immediately send a report to the court as prescribed in subsection E of ¬ß &lt;a href='http://law.lis.virginia.gov/vacode/16.1-356/'&gt;16.1-356&lt;/a&gt;. The court shall make a ruling on the juvenile's competency according to the procedures specified in subsection F of ¬ß &lt;a href='http://law.lis.virginia.gov/vacode/16.1-356/'&gt;16.1-356&lt;/a&gt;.&lt;/p&gt;&lt;p&gt;1999, cc. &lt;a href='http://lis.virginia.gov/cgi-bin/legp604.exe?991+ful+CHAP0958'&gt;958&lt;/a&gt;, &lt;a href='http://lis.virginia.gov/cgi-bin/legp604.exe?991+ful+CHAP0997'&gt;997&lt;/a&gt;; 2009, cc. &lt;a href='http://lis.virginia.gov/cgi-bin/legp604.exe?091+ful+CHAP0813'&gt;813&lt;/a&gt;, &lt;a href='http://lis.virginia.gov/cgi-bin/legp604.exe?091+ful+CHAP0840'&gt;840&lt;/a&gt;.&lt;/p&gt;</t>
  </si>
  <si>
    <t>¬ß 16.1-358</t>
  </si>
  <si>
    <t>Disposition of the unrestorably incompetent juvenile.</t>
  </si>
  <si>
    <t>&lt;p&gt;If, at any time after the juvenile is ordered to undergo services pursuant to subsection A of ¬ß &lt;a href='http://law.lis.virginia.gov/vacode/16.1-357/'&gt;16.1-357&lt;/a&gt;, the agent providing restoration concludes that the juvenile is likely to remain incompetent for the foreseeable future, he shall send a report to the court so stating. The report shall also indicate whether, in the agent's opinion, the juvenile should be (i) committed pursuant to Article 16 (¬ß &lt;a href='http://law.lis.virginia.gov/vacode/16.1-335/'&gt;16.1-335&lt;/a&gt; et seq.) of this chapter or, if the juvenile has reached the age of eighteen years at the time of the competency determination, pursuant to Article 5 (¬ß &lt;a href='http://law.lis.virginia.gov/vacode/37.2-814/'&gt;37.2-814&lt;/a&gt; et seq.) of Chapter 8 of Title 37.2, (ii) certified pursuant to ¬ß &lt;a href='http://law.lis.virginia.gov/vacode/37.2-806/'&gt;37.2-806&lt;/a&gt;, (iii) provided other services by the court, or (iv) released. Upon receipt of the report, the court shall make a competency determination according to the procedures specified in subsection F of ¬ß &lt;a href='http://law.lis.virginia.gov/vacode/16.1-356/'&gt;16.1-356&lt;/a&gt;. If the court finds that the juvenile is incompetent and is likely to remain so for the foreseeable future, it shall order that the juvenile (i) be committed pursuant to Article 16 (¬ß &lt;a href='http://law.lis.virginia.gov/vacode/16.1-335/'&gt;16.1-335&lt;/a&gt; et seq.) of this chapter or, if the juvenile has reached the age of eighteen years at the time of the competency determination, pursuant to Article 5 (¬ß &lt;a href='http://law.lis.virginia.gov/vacode/37.2-814/'&gt;37.2-814&lt;/a&gt; et seq.) of Chapter 8 of Title 37.2, (ii) be certified pursuant to ¬ß &lt;a href='http://law.lis.virginia.gov/vacode/37.2-806/'&gt;37.2-806&lt;/a&gt;, (iii) have a child in need of services petition filed on his behalf pursuant to ¬ß &lt;a href='http://law.lis.virginia.gov/vacode/16.1-260/'&gt;16.1-260&lt;/a&gt; D, or (iv) be released. If the court finds the juvenile incompetent but restorable to competency in the foreseeable future, it may order restoration services continued until three months have elapsed from the date of the provision of restoration ordered under subsection A of ¬ß &lt;a href='http://law.lis.virginia.gov/vacode/16.1-357/'&gt;16.1-357&lt;/a&gt;.&lt;/p&gt;&lt;p&gt;If not dismissed without prejudice at an earlier time, charges against an unrestorably incompetent juvenile shall be dismissed in compliance with the time frames as follows: in the case of a charge which would be a misdemeanor, one year from the date of the juvenile's arrest for such charge; and in the case of a charge which would be a felony, three years from the date of the juvenile's arrest for such charges.&lt;/p&gt;&lt;p&gt;1999, cc. &lt;a href='http://lis.virginia.gov/cgi-bin/legp604.exe?991+ful+CHAP0958'&gt;958&lt;/a&gt;, &lt;a href='http://lis.virginia.gov/cgi-bin/legp604.exe?991+ful+CHAP0997'&gt;997&lt;/a&gt;; 2000, c. &lt;a href='http://lis.virginia.gov/cgi-bin/legp604.exe?001+ful+CHAP0216'&gt;216&lt;/a&gt;.&lt;/p&gt;</t>
  </si>
  <si>
    <t>¬ß 16.1-359</t>
  </si>
  <si>
    <t>Litigating certain issues when the juvenile is incompetent.</t>
  </si>
  <si>
    <t>&lt;p&gt;A finding of incompetency does not preclude the adjudication, at any time before trial, of a motion objecting to the sufficiency of the petition, nor does it preclude the adjudication of similar legal objections which, in the court's opinion, may be undertaken without the personal participation of the juvenile.&lt;/p&gt;&lt;p&gt;1999, cc. &lt;a href='http://lis.virginia.gov/cgi-bin/legp604.exe?991+ful+CHAP0958'&gt;958&lt;/a&gt;, &lt;a href='http://lis.virginia.gov/cgi-bin/legp604.exe?991+ful+CHAP0997'&gt;997&lt;/a&gt;.&lt;/p&gt;</t>
  </si>
  <si>
    <t>¬ß 16.1-360</t>
  </si>
  <si>
    <t>Disclosure by juvenile during evaluation or restoration; use at guilt phase of trial adjudication or disposition hearing.</t>
  </si>
  <si>
    <t>&lt;p&gt;No statement or disclosure by the juvenile concerning the alleged offense made during a competency evaluation ordered pursuant to ¬ß &lt;a href='http://law.lis.virginia.gov/vacode/16.1-356/'&gt;16.1-356&lt;/a&gt;, or services ordered pursuant to ¬ß &lt;a href='http://law.lis.virginia.gov/vacode/16.1-357/'&gt;16.1-357&lt;/a&gt; may be used against the juvenile at the adjudication or disposition hearings as evidence or as a basis for such evidence.&lt;/p&gt;&lt;p&gt;1999, cc. &lt;a href='http://lis.virginia.gov/cgi-bin/legp604.exe?991+ful+CHAP0958'&gt;958&lt;/a&gt;, &lt;a href='http://lis.virginia.gov/cgi-bin/legp604.exe?991+ful+CHAP0997'&gt;997&lt;/a&gt;.&lt;/p&gt;</t>
  </si>
  <si>
    <t>¬ß 16.1-361</t>
  </si>
  <si>
    <t>&lt;p&gt;Each psychiatrist, clinical psychologist, licensed clinical social worker, licensed professional counselor, licensed marriage and family therapist, or other expert appointed by the court to render professional service pursuant to ¬ß &lt;a href='http://law.lis.virginia.gov/vacode/16.1-356/'&gt;16.1-356&lt;/a&gt;, shall receive a reasonable fee for such service. With the exception of services provided by state hospitals or training centers, the fee shall be determined in each instance by the court that appointed the expert, in accordance with guidelines established by the Supreme Court after consultation with the Department of Behavioral Health and Developmental Services. If any such expert is required to appear as a witness in any hearing held pursuant to ¬ß &lt;a href='http://law.lis.virginia.gov/vacode/16.1-356/'&gt;16.1-356&lt;/a&gt;, he shall receive mileage and a fee of $100 for each day during which he is required to serve. An itemized account of expenses, duly sworn to, must be presented to the court, and when allowed shall be certified to the Supreme Court for payment out of the state treasury, and be charged against the appropriations made to pay criminal charges. Allowance for the fee and for the per diem authorized shall also be made by order of the court, duly certified to the Supreme Court for payment out of the appropriation to pay criminal charges.&lt;/p&gt;&lt;p&gt;1999, cc. &lt;a href='http://lis.virginia.gov/cgi-bin/legp604.exe?991+ful+CHAP0958'&gt;958&lt;/a&gt;, &lt;a href='http://lis.virginia.gov/cgi-bin/legp604.exe?991+ful+CHAP0997'&gt;997&lt;/a&gt;; 2000, c. &lt;a href='http://lis.virginia.gov/cgi-bin/legp604.exe?001+ful+CHAP0337'&gt;337&lt;/a&gt;; 2005, c. &lt;a href='http://lis.virginia.gov/cgi-bin/legp604.exe?051+ful+CHAP0110'&gt;110&lt;/a&gt;; 2009, cc. &lt;a href='http://lis.virginia.gov/cgi-bin/legp604.exe?091+ful+CHAP0813'&gt;813&lt;/a&gt;, &lt;a href='http://lis.virginia.gov/cgi-bin/legp604.exe?091+ful+CHAP0840'&gt;840&lt;/a&gt;; 2012, cc. &lt;a href='http://lis.virginia.gov/cgi-bin/legp604.exe?121+ful+CHAP0476'&gt;476&lt;/a&gt;, &lt;a href='http://lis.virginia.gov/cgi-bin/legp604.exe?121+ful+CHAP0507'&gt;507&lt;/a&gt;.&lt;/p&gt;</t>
  </si>
  <si>
    <t>fips</t>
  </si>
  <si>
    <t>name</t>
  </si>
  <si>
    <t>Accomack Circuit Court</t>
  </si>
  <si>
    <t>Albemarle Circuit Court</t>
  </si>
  <si>
    <t>Alleghany Circuit Court</t>
  </si>
  <si>
    <t>Amelia Circuit Court</t>
  </si>
  <si>
    <t>Amherst Circuit Court</t>
  </si>
  <si>
    <t>Appomattox Circuit Court</t>
  </si>
  <si>
    <t>Arlington Circuit Court</t>
  </si>
  <si>
    <t>Augusta Circuit Court</t>
  </si>
  <si>
    <t>Bath Circuit Court</t>
  </si>
  <si>
    <t>Bedford Circuit Court</t>
  </si>
  <si>
    <t>Bland Circuit Court</t>
  </si>
  <si>
    <t>Botetourt Circuit Court</t>
  </si>
  <si>
    <t>Brunswick Circuit Court</t>
  </si>
  <si>
    <t>Buchanan Circuit Court</t>
  </si>
  <si>
    <t>Buckingham Circuit Court</t>
  </si>
  <si>
    <t>Campbell Circuit Court</t>
  </si>
  <si>
    <t>Caroline Circuit Court</t>
  </si>
  <si>
    <t>Carroll Circuit Court</t>
  </si>
  <si>
    <t>Charles City Circuit Court</t>
  </si>
  <si>
    <t>Charlotte Circuit Court</t>
  </si>
  <si>
    <t>Chesterfield Circuit Court</t>
  </si>
  <si>
    <t>Clarke Circuit Court</t>
  </si>
  <si>
    <t>Craig Circuit Court</t>
  </si>
  <si>
    <t>Culpeper Circuit Court</t>
  </si>
  <si>
    <t>Cumberland Circuit Court</t>
  </si>
  <si>
    <t>Dickenson Circuit Court</t>
  </si>
  <si>
    <t>Dinwiddie Circuit Court</t>
  </si>
  <si>
    <t>Essex Circuit Court</t>
  </si>
  <si>
    <t>Fauquier Circuit Court</t>
  </si>
  <si>
    <t>Floyd Circuit Court</t>
  </si>
  <si>
    <t>Fluvanna Circuit Court</t>
  </si>
  <si>
    <t>Franklin Circuit Court</t>
  </si>
  <si>
    <t>Frederick Circuit Court</t>
  </si>
  <si>
    <t>Giles Circuit Court</t>
  </si>
  <si>
    <t>Gloucester Circuit Court</t>
  </si>
  <si>
    <t>Goochland Circuit Court</t>
  </si>
  <si>
    <t>Grayson Circuit Court</t>
  </si>
  <si>
    <t>Greene Circuit Court</t>
  </si>
  <si>
    <t>Greensville Circuit Court</t>
  </si>
  <si>
    <t>Halifax Circuit Court</t>
  </si>
  <si>
    <t>Hanover Circuit Court</t>
  </si>
  <si>
    <t>Henrico Circuit Court</t>
  </si>
  <si>
    <t>Henry Circuit Court</t>
  </si>
  <si>
    <t>Highland Circuit Court</t>
  </si>
  <si>
    <t>Isle of Wight Circuit Court</t>
  </si>
  <si>
    <t>King and Queen Circuit Court</t>
  </si>
  <si>
    <t>King George Circuit Court</t>
  </si>
  <si>
    <t>King William Circuit Court</t>
  </si>
  <si>
    <t>Lancaster Circuit Court</t>
  </si>
  <si>
    <t>Lee Circuit Court</t>
  </si>
  <si>
    <t>Loudoun Circuit Court</t>
  </si>
  <si>
    <t>Louisa Circuit Court</t>
  </si>
  <si>
    <t>Lunenburg Circuit Court</t>
  </si>
  <si>
    <t>Madison Circuit Court</t>
  </si>
  <si>
    <t>Mathews Circuit Court</t>
  </si>
  <si>
    <t>Mecklenburg Circuit Court</t>
  </si>
  <si>
    <t>Middlesex Circuit Court</t>
  </si>
  <si>
    <t>Montgomery Circuit Court</t>
  </si>
  <si>
    <t>Nelson Circuit Court</t>
  </si>
  <si>
    <t>New Kent Circuit Court</t>
  </si>
  <si>
    <t>Northampton Circuit Court</t>
  </si>
  <si>
    <t>Northumberland Circuit Court</t>
  </si>
  <si>
    <t>Nottoway Circuit Court</t>
  </si>
  <si>
    <t>Orange Circuit Court</t>
  </si>
  <si>
    <t>Page Circuit Court</t>
  </si>
  <si>
    <t>Patrick Circuit Court</t>
  </si>
  <si>
    <t>Pittsylvania Circuit Court</t>
  </si>
  <si>
    <t>Powhatan Circuit Court</t>
  </si>
  <si>
    <t>Prince Edward Circuit Court</t>
  </si>
  <si>
    <t>Prince George Circuit Court</t>
  </si>
  <si>
    <t>Prince William Circuit Court</t>
  </si>
  <si>
    <t>Pulaski Circuit Court</t>
  </si>
  <si>
    <t>Rappahannock Circuit Court</t>
  </si>
  <si>
    <t>Richmond County Circuit Court</t>
  </si>
  <si>
    <t>Roanoke County Circuit Court</t>
  </si>
  <si>
    <t>Rockbridge Circuit Court</t>
  </si>
  <si>
    <t>Rockingham Circuit Court</t>
  </si>
  <si>
    <t>Russell Circuit Court</t>
  </si>
  <si>
    <t>Scott Circuit Court</t>
  </si>
  <si>
    <t>Shenandoah Circuit Court</t>
  </si>
  <si>
    <t>Smyth Circuit Court</t>
  </si>
  <si>
    <t>Southampton Circuit Court</t>
  </si>
  <si>
    <t>Spotsylvania Circuit Court</t>
  </si>
  <si>
    <t>Stafford Circuit Court</t>
  </si>
  <si>
    <t>Surry Circuit Court</t>
  </si>
  <si>
    <t>Sussex Circuit Court</t>
  </si>
  <si>
    <t>Tazewell Circuit Court</t>
  </si>
  <si>
    <t>Warren Circuit Court</t>
  </si>
  <si>
    <t>Washington Circuit Court</t>
  </si>
  <si>
    <t>Westmoreland Circuit Court</t>
  </si>
  <si>
    <t>Wise Circuit Court</t>
  </si>
  <si>
    <t>Wythe Circuit Court</t>
  </si>
  <si>
    <t>York County/Poquoson Circuit Court</t>
  </si>
  <si>
    <t>Bristol Circuit Court</t>
  </si>
  <si>
    <t>Buena Vista Circuit Court</t>
  </si>
  <si>
    <t>Charlottesville Circuit Court</t>
  </si>
  <si>
    <t>Chesapeake Circuit Court</t>
  </si>
  <si>
    <t>Clifton Forge Circuit Court</t>
  </si>
  <si>
    <t>Colonial Heights Circuit Court</t>
  </si>
  <si>
    <t>Danville Circuit Court</t>
  </si>
  <si>
    <t>Fredericksburg Circuit Court</t>
  </si>
  <si>
    <t>Hampton Circuit Court</t>
  </si>
  <si>
    <t>Hopewell Circuit Court</t>
  </si>
  <si>
    <t>Lynchburg Circuit Court</t>
  </si>
  <si>
    <t>Martinsville Circuit Court</t>
  </si>
  <si>
    <t>Newport News Circuit Court</t>
  </si>
  <si>
    <t>Norfolk Circuit Court</t>
  </si>
  <si>
    <t>Petersburg Circuit Court</t>
  </si>
  <si>
    <t>Portsmouth Circuit Court</t>
  </si>
  <si>
    <t>Radford Circuit Court</t>
  </si>
  <si>
    <t>Richmond City Circuit Court</t>
  </si>
  <si>
    <t>Roanoke City Circuit Court</t>
  </si>
  <si>
    <t>Salem Circuit Court</t>
  </si>
  <si>
    <t>Staunton Circuit Court</t>
  </si>
  <si>
    <t>Suffolk Circuit Court</t>
  </si>
  <si>
    <t>Virginia Beach Circuit Court</t>
  </si>
  <si>
    <t>Waynesboro Circuit Court</t>
  </si>
  <si>
    <t>Williamsburg/James City County Circuit Court</t>
  </si>
  <si>
    <t>Winchester Circuit Court</t>
  </si>
  <si>
    <t>MainDB_fields_key</t>
  </si>
  <si>
    <t>https://medium.com/@virginiacourtdata/virginia-court-data-fields-e224a9a41e15</t>
  </si>
  <si>
    <t>https://law.lis.virginia.gov/law-library</t>
  </si>
  <si>
    <t>Crime_Code_keys</t>
  </si>
  <si>
    <t>Fips_key</t>
  </si>
  <si>
    <t>https://github.com/bschoenfeld/virginia-court-data-analysis/blob/master/data/circuit_courts.csv</t>
  </si>
  <si>
    <t>T_Count_by_Charge</t>
  </si>
  <si>
    <t>Guilty_num_cases</t>
  </si>
  <si>
    <t>Guilty_Avg_Sentence</t>
  </si>
  <si>
    <t>T_Avg_sentence_time</t>
  </si>
  <si>
    <t>Judge_num_cases</t>
  </si>
  <si>
    <t>Judge_Avg_Sentence</t>
  </si>
  <si>
    <t>Is_Trial_Penalty</t>
  </si>
  <si>
    <t>Trial_v_Plea_Diff</t>
  </si>
  <si>
    <t xml:space="preserve"> Guilty_Avg_Sentence </t>
  </si>
  <si>
    <t xml:space="preserve"> Judge_Avg_Sentence </t>
  </si>
  <si>
    <t xml:space="preserve"> T_Avg_sentence_time </t>
  </si>
  <si>
    <t>Count_of_No_Jail_Time</t>
  </si>
  <si>
    <t>Sum of Count_of_No_Jail_Time</t>
  </si>
  <si>
    <t>crime_code</t>
  </si>
  <si>
    <t>Guilty_no_time</t>
  </si>
  <si>
    <t>Trial_no_time</t>
  </si>
  <si>
    <t>Total_no_time</t>
  </si>
  <si>
    <t>Total Average of Average_Sentence</t>
  </si>
  <si>
    <t>Average of Average_Sentence</t>
  </si>
  <si>
    <t>NA</t>
  </si>
  <si>
    <t>Avg_Trial_Penalty</t>
  </si>
  <si>
    <t>GuiltyPlea_num_cases</t>
  </si>
  <si>
    <t>GuiltyPlea_Avg_Sentence</t>
  </si>
  <si>
    <t>Threshold</t>
  </si>
  <si>
    <t>GuiltyPlea_Num_Cases</t>
  </si>
  <si>
    <t>Total_Avg_Sentence_Time</t>
  </si>
  <si>
    <t>Total_Count_by_Charge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</si>
</sst>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theme="1"/>
      <name val="Calibri"/>
      <family val="2"/>
      <scheme val="minor"/>
    </font>
    <font>
      <sz val="13"/>
      <color rgb="FF0000FF"/>
      <name val="Calibri"/>
      <family val="2"/>
      <scheme val="minor"/>
    </font>
    <font>
      <b/>
      <sz val="13"/>
      <color theme="1"/>
      <name val="Calibri"/>
      <family val="2"/>
      <scheme val="minor"/>
    </font>
    <font>
      <b/>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0" fontId="18" fillId="0" borderId="0" xfId="0" applyFont="1"/>
    <xf numFmtId="49" fontId="18" fillId="0" borderId="0" xfId="0" applyNumberFormat="1" applyFont="1"/>
    <xf numFmtId="0" fontId="20" fillId="0" borderId="0" xfId="0" applyFont="1"/>
    <xf numFmtId="0" fontId="20" fillId="0" borderId="0" xfId="0" applyNumberFormat="1" applyFont="1"/>
    <xf numFmtId="0" fontId="19" fillId="0" borderId="0" xfId="0" applyNumberFormat="1" applyFont="1"/>
    <xf numFmtId="0" fontId="18" fillId="0" borderId="0" xfId="0" applyNumberFormat="1" applyFont="1"/>
    <xf numFmtId="0" fontId="16" fillId="0" borderId="0" xfId="0" applyFont="1"/>
    <xf numFmtId="2" fontId="0" fillId="0" borderId="0" xfId="0" applyNumberFormat="1"/>
    <xf numFmtId="0" fontId="21" fillId="0" borderId="0" xfId="0" applyFont="1"/>
    <xf numFmtId="43" fontId="21" fillId="0" borderId="0" xfId="0" applyNumberFormat="1" applyFont="1"/>
    <xf numFmtId="2" fontId="0" fillId="0" borderId="0" xfId="0" pivotButton="1" applyNumberFormat="1"/>
    <xf numFmtId="1" fontId="0" fillId="0" borderId="0" xfId="0" applyNumberFormat="1"/>
    <xf numFmtId="2" fontId="21" fillId="0" borderId="0" xfId="0" applyNumberFormat="1" applyFont="1"/>
    <xf numFmtId="4" fontId="21" fillId="0" borderId="0" xfId="0" applyNumberFormat="1" applyFont="1"/>
    <xf numFmtId="2" fontId="16" fillId="33" borderId="0" xfId="0" applyNumberFormat="1" applyFont="1" applyFill="1"/>
    <xf numFmtId="2" fontId="0" fillId="33" borderId="0" xfId="0" applyNumberFormat="1" applyFill="1"/>
    <xf numFmtId="0" fontId="16" fillId="33" borderId="0" xfId="0" applyFont="1" applyFill="1"/>
    <xf numFmtId="0" fontId="0" fillId="33" borderId="0" xfId="0" applyFill="1"/>
    <xf numFmtId="37" fontId="0" fillId="0" borderId="0" xfId="42" applyNumberFormat="1" applyFont="1"/>
    <xf numFmtId="39" fontId="0" fillId="0" borderId="0" xfId="42" applyNumberFormat="1" applyFont="1"/>
    <xf numFmtId="3" fontId="16" fillId="0" borderId="0" xfId="42" applyNumberFormat="1" applyFont="1"/>
    <xf numFmtId="3" fontId="0" fillId="0" borderId="0" xfId="42" applyNumberFormat="1" applyFont="1"/>
    <xf numFmtId="3" fontId="16" fillId="0" borderId="0" xfId="0" applyNumberFormat="1" applyFont="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369.650361805558" createdVersion="6" refreshedVersion="6" minRefreshableVersion="3" recordCount="344" xr:uid="{02E858F4-1D60-AA48-BA76-84ADDC7775F6}">
  <cacheSource type="worksheet">
    <worksheetSource ref="A1:C1048576" sheet="raw_num_no_time"/>
  </cacheSource>
  <cacheFields count="3">
    <cacheField name="ConcludedBy" numFmtId="0">
      <sharedItems containsBlank="1" count="4">
        <s v="Guilty Plea"/>
        <s v="Trial - Judge With Witness"/>
        <s v="Trial - Jury"/>
        <m/>
      </sharedItems>
    </cacheField>
    <cacheField name="CodeSection" numFmtId="0">
      <sharedItems containsBlank="1" count="116">
        <s v="18.2-95"/>
        <s v="18.2-250"/>
        <s v="18.2-178"/>
        <s v="18.2-91"/>
        <s v="19.2-128"/>
        <s v="18.2-57"/>
        <s v="18.2-96"/>
        <s v="18.2-258.1"/>
        <s v="18.2-248"/>
        <s v="18.2-308.2"/>
        <s v="18.2-266"/>
        <s v="18.2-192"/>
        <s v="18.2-103"/>
        <s v="18.2-172"/>
        <s v="18.2-308.4"/>
        <s v="18.2-256"/>
        <s v="18.2-58"/>
        <s v="18.2-53.1"/>
        <s v="18.2-94"/>
        <s v="18.2-248.1"/>
        <s v="18.2-168"/>
        <s v="18.2-51.6"/>
        <s v="18.2-51"/>
        <s v="18.2-472.1"/>
        <s v="18.2-23/18.2-95"/>
        <s v="18.2-108.01"/>
        <s v="53.1-203"/>
        <s v="46.2-894"/>
        <s v="18.2-22/18.2-58"/>
        <s v="18.2-195"/>
        <s v="18.2-108"/>
        <s v="46.2-817"/>
        <s v="46.2-391"/>
        <s v="19.2-152.4:1"/>
        <s v="18.2-67.3"/>
        <s v="18.2-374.1:1"/>
        <s v="18.2-22/18.2-95"/>
        <s v="18.2-22/18.2-91"/>
        <s v="18.2-22"/>
        <s v="18.2-181.1"/>
        <s v="18.2-47"/>
        <s v="46.2-817B"/>
        <s v="46.2-357"/>
        <s v="19.2-306"/>
        <s v="18.2-67.2"/>
        <s v="18.2-67.1"/>
        <s v="18.2-63"/>
        <s v="18.2-57.2"/>
        <s v="18.2-371.1"/>
        <s v="18.2-137"/>
        <s v="18.2-61"/>
        <s v="18.2-90"/>
        <s v="46.2-605"/>
        <s v="18.2-370.1"/>
        <s v="18.2-32"/>
        <s v="18.2-308.2:2"/>
        <s v="18.2-29"/>
        <s v="18.2-255.2"/>
        <s v="18.2-255"/>
        <s v="18.2-248.01"/>
        <s v="18.2-200.1"/>
        <s v="18.2-197"/>
        <s v="18.2-181"/>
        <s v="18.2-111"/>
        <s v="18.2-104"/>
        <s v="18.2-58.1"/>
        <s v="18.2-57(C)"/>
        <s v="18.2-56.1"/>
        <s v="18.2-52"/>
        <s v="18.2-51.2"/>
        <s v="D.46.2-894"/>
        <s v="46.2-895"/>
        <s v="18.2-97"/>
        <s v="18.2-60"/>
        <s v="18.2-460"/>
        <s v="18.2-422"/>
        <s v="18.2-112"/>
        <s v="18.2-102"/>
        <s v="C.46.2-894"/>
        <s v="C.18.2-266"/>
        <s v="B.46.2-357"/>
        <s v="A.18.2-102"/>
        <s v="63.2-522"/>
        <s v="53.1-149"/>
        <s v="46.2-1075"/>
        <s v="46.2-105.2"/>
        <s v="3.2-6570"/>
        <s v="18.2-89"/>
        <s v="18.2-83"/>
        <s v="18.2-51.4"/>
        <s v="18.2-514"/>
        <s v="18.2-51.1"/>
        <s v="18.2-477.2"/>
        <s v="18.2-474.1"/>
        <s v="18.2-435"/>
        <s v="18.2-41"/>
        <s v="18.2-374.3"/>
        <s v="18.2-374.1"/>
        <s v="18.2-31"/>
        <s v="18.2-308.1 (B)"/>
        <s v="18.2-308.1"/>
        <s v="18.2-308"/>
        <s v="18.2-300"/>
        <s v="18.2-272"/>
        <s v="18.2-251"/>
        <s v="18.2-23"/>
        <s v="18.2-22.18.2-95"/>
        <s v="18.2-193"/>
        <s v="18.2-19"/>
        <s v="18.2-186.3"/>
        <s v="18.2-173"/>
        <s v="18.2-154"/>
        <s v="18.2-138"/>
        <s v="18.2-108.1"/>
        <s v="16.1-253.2"/>
        <m/>
      </sharedItems>
    </cacheField>
    <cacheField name="Count_of_No_Jail_Time" numFmtId="0">
      <sharedItems containsString="0" containsBlank="1" containsNumber="1" containsInteger="1" minValue="1" maxValue="76" count="23">
        <n v="76"/>
        <n v="70"/>
        <n v="32"/>
        <n v="24"/>
        <n v="20"/>
        <n v="19"/>
        <n v="18"/>
        <n v="16"/>
        <n v="14"/>
        <n v="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nne Alice Ready" refreshedDate="43369.663000231485" createdVersion="6" refreshedVersion="6" minRefreshableVersion="3" recordCount="517" xr:uid="{A6BE1762-484C-0B4B-BAAD-FA84A6F2F644}">
  <cacheSource type="worksheet">
    <worksheetSource ref="A1:D1048576" sheet="raw_import"/>
  </cacheSource>
  <cacheFields count="4">
    <cacheField name="ConcludedBy" numFmtId="0">
      <sharedItems containsBlank="1" count="4">
        <s v="Guilty Plea"/>
        <s v="Trial - Judge With Witness"/>
        <s v="Trial - Jury"/>
        <m/>
      </sharedItems>
    </cacheField>
    <cacheField name="CodeSection" numFmtId="0">
      <sharedItems containsBlank="1" count="300">
        <s v="18.2-250"/>
        <s v="18.2-95"/>
        <s v="18.2-248"/>
        <s v="18.2-103"/>
        <s v="18.2-91"/>
        <s v="18.2-172"/>
        <s v="18.2-308.2"/>
        <s v="18.2-178"/>
        <s v="18.2-248.1"/>
        <s v="18.2-57"/>
        <s v="18.2-374.1:1"/>
        <s v="18.2-192"/>
        <s v="18.2-96"/>
        <s v="19.2-128"/>
        <s v="18.2-51"/>
        <s v="18.2-58"/>
        <s v="46.2-817B"/>
        <s v="18.2-111"/>
        <s v="C.18.2-266"/>
        <s v="18.2-104"/>
        <s v="18.2-371.1"/>
        <s v="18.2-195"/>
        <s v="18.2-168"/>
        <s v="18.2-472.1"/>
        <s v="19.2-306"/>
        <s v="18.2-308.4"/>
        <s v="18.2-108.01"/>
        <s v="18.2-53.1"/>
        <s v="18.2-51.6"/>
        <s v="18.2-57.2"/>
        <s v="18.2-186.3"/>
        <s v="18.2-137"/>
        <s v="B.46.2-357"/>
        <s v="C.46.2-894"/>
        <s v="A.18.2-102"/>
        <s v="18.2-258.1"/>
        <s v="18.2-193"/>
        <s v="53.1-203"/>
        <s v="18.2-170"/>
        <s v="63.2-522"/>
        <s v="18.2-67.3"/>
        <s v="18.2-108"/>
        <s v="18.2-308.2:2"/>
        <s v="18.2-47"/>
        <s v="D.46.2-894"/>
        <s v="18.2-374.3"/>
        <s v="18.2-181"/>
        <s v="18.2-23"/>
        <s v="18.2-370"/>
        <s v="18.2-266"/>
        <s v="18.2-256"/>
        <s v="18.2-63"/>
        <s v="18.2-370.1"/>
        <s v="18.2-255.2"/>
        <s v="J.18.2-266"/>
        <s v="18.2-67.1"/>
        <s v="18.2-94"/>
        <s v="18.2-32"/>
        <s v="18.2-89"/>
        <s v="40.1-103"/>
        <s v="18.2-83"/>
        <s v="18.2-474.1"/>
        <s v="18.2-51.2"/>
        <s v="18.2-279"/>
        <s v="18.2-61"/>
        <s v="46.2-391D2"/>
        <s v="18.2-434"/>
        <s v="16.1-253.2"/>
        <s v="18.2-308"/>
        <s v="46.2-817"/>
        <s v="18.2-248.03"/>
        <s v="18.2-90"/>
        <s v="18.2-95(II)"/>
        <s v="46.2-894"/>
        <s v="18.2-60"/>
        <s v="18.2-200.1"/>
        <s v="58.1-1017.1"/>
        <s v="18.2-102"/>
        <s v="18.2-22"/>
        <s v="18.2-67.2"/>
        <s v="18.2-108.1"/>
        <s v="18.2-98"/>
        <s v="18.2-154"/>
        <s v="18.2-272A"/>
        <s v="18.2-58.1"/>
        <s v="18.2-77"/>
        <s v="63.2-502"/>
        <s v="18.2-48"/>
        <s v="18.2-181.1"/>
        <s v="18.2-46.2"/>
        <s v="18.2-41"/>
        <s v="46.2-391D3"/>
        <s v="46.2-105.2"/>
        <s v="18.2-460"/>
        <s v="18.2-357.1"/>
        <s v="18.2-31"/>
        <s v="18.2-92"/>
        <s v="18.2-80"/>
        <s v="18.2-479"/>
        <s v="18.2-51.4"/>
        <s v="18.2-422"/>
        <s v="3.2-6570"/>
        <s v="18.2-57(C)"/>
        <s v="18.2-51.1"/>
        <s v="18.2-436"/>
        <s v="18.2-300"/>
        <s v="18.2-26"/>
        <s v="32.1-314"/>
        <s v="18.2-374.1"/>
        <s v="18.2-255"/>
        <s v="46.2-605"/>
        <s v="46.2-391"/>
        <s v="46.2-357"/>
        <s v="18.2-431.1"/>
        <s v="18.2-118"/>
        <s v="18.2-117"/>
        <s v="19.2-152.4:1"/>
        <s v="18.2-308.2(A)"/>
        <s v="58.1-4018.1"/>
        <s v="29.1-553"/>
        <s v="18.2-248.01"/>
        <s v="18.2-19"/>
        <s v="18.2-115"/>
        <s v="F.18.2-266"/>
        <s v="18.2-53"/>
        <s v="18.2-514"/>
        <s v="18.2-308.1:4"/>
        <s v="18.2-286.1"/>
        <s v="18.2-272"/>
        <s v="63.2-513"/>
        <s v="58.1-1017.3"/>
        <s v="18.2-60.4"/>
        <s v="18.2-33"/>
        <s v="18.2-246.3"/>
        <s v="18.2-187.1"/>
        <s v="18.2-109"/>
        <s v="B.18.2-36.1"/>
        <s v="18.2-371.1B"/>
        <s v="18.2-308.1"/>
        <s v="18.2-23/18.2-95"/>
        <s v="18.2-197"/>
        <s v="18.2-173"/>
        <s v="18.2-57.02"/>
        <s v="18.2-52"/>
        <s v="18.2-36"/>
        <s v="18.2-29"/>
        <s v="18.2-192(1,A)"/>
        <s v="18.2-188"/>
        <s v="18.2-97"/>
        <s v="18.2-81"/>
        <s v="18.2-67.5:1"/>
        <s v="18.2-59"/>
        <s v="18.2-472.1(B)"/>
        <s v="18.2-435"/>
        <s v="18.2-362"/>
        <s v="18.2-361"/>
        <s v="18.2-258"/>
        <s v="18.2-248(C)"/>
        <s v="18.2-248.02I"/>
        <s v="18.2-108.01A"/>
        <s v="3.2-6571"/>
        <s v="18.2-280"/>
        <s v="E.46.2-894"/>
        <s v="18.2-478"/>
        <s v="18.2-323.02"/>
        <s v="18.2-22/18.2-95"/>
        <s v="18.2-22/18.2-58"/>
        <s v="18.2-196"/>
        <s v="18.2-186"/>
        <s v="58.1-4018"/>
        <s v="46.2-105"/>
        <s v="18.2-64.2"/>
        <s v="18.2-386.1"/>
        <s v="18.2-370.5"/>
        <s v="18.2-357"/>
        <s v="18.2-308.2:1"/>
        <s v="18.2-248.1(A)(2"/>
        <s v="18.2-22/18.2-91"/>
        <s v="18.2-178.1"/>
        <s v="18.2-108(A)"/>
        <s v="63.2-523"/>
        <s v="18.2-366"/>
        <s v="A.18.2-36.1"/>
        <s v="24.2-1016"/>
        <s v="18.2-63(A)"/>
        <s v="18.2-441.1"/>
        <s v="18.2-438"/>
        <s v="18.2-355"/>
        <s v="18.2-308.4(A)"/>
        <s v="18.2-195.2"/>
        <s v="53.1-149"/>
        <s v="46.2-895"/>
        <s v="18.2-462"/>
        <s v="18.2-460(C)"/>
        <s v="18.2-371.1(A)"/>
        <s v="I.18.2-266"/>
        <s v="B.18.2-102"/>
        <s v="58.1-1017"/>
        <s v="46.2-105.2(A)"/>
        <s v="18.2-57.2(B)"/>
        <s v="18.2-56.1"/>
        <s v="18.2-55"/>
        <s v="18.2-477.2"/>
        <s v="18.2-371.1(B)"/>
        <s v="18.2-36.1"/>
        <s v="18.2-35"/>
        <s v="18.2-346"/>
        <s v="18.2-308.4(B)"/>
        <s v="18.2-308.2:01"/>
        <s v="18.2-282"/>
        <s v="18.2-257"/>
        <s v="18.2-248J"/>
        <s v="18.2-196.1"/>
        <s v="18.2-174"/>
        <s v="18.2-152.3"/>
        <s v="18.2-144"/>
        <s v="18.2-93"/>
        <s v="4.1-300"/>
        <s v="28.2-523"/>
        <s v="18.2-85"/>
        <s v="18.2-67.5"/>
        <s v="18.2-67.3(A)(1)"/>
        <s v="18.2-58(A,I)"/>
        <s v="18.2-57C"/>
        <s v="18.2-370(A)(4)"/>
        <s v="18.2-370.1(A)"/>
        <s v="18.2-282(A)"/>
        <s v="18.2-250(A)(A)"/>
        <s v="18.2-248 (C)"/>
        <s v="18.2-192(1)(A)"/>
        <s v="18.2-162"/>
        <s v="18.2-144.1"/>
        <s v="18.2-137(B,II)"/>
        <s v="18.2-112"/>
        <s v="18.2-107"/>
        <s v="A.46.2-357"/>
        <s v="59.1-92.12"/>
        <s v="54.1-2409.1"/>
        <s v="54.1-111"/>
        <s v="53.1-203(5)"/>
        <s v="46.2-1075"/>
        <s v="46.2-1074"/>
        <s v="37.2-918"/>
        <s v="32.1-276"/>
        <s v="29.1-505.1"/>
        <s v="24.2-1004"/>
        <s v="19.2-62"/>
        <s v="19.2-303.3"/>
        <s v="19.2-182.14"/>
        <s v="19.2-161"/>
        <s v="18.2-96/18.2-10"/>
        <s v="18.2-96.1"/>
        <s v="18.2-95(III)"/>
        <s v="18.2-82"/>
        <s v="18.2-67.3.A.3"/>
        <s v="18.2-67.2(A,2)"/>
        <s v="18.2-67.2(A)(1)"/>
        <s v="18.2-61(A,I)"/>
        <s v="18.2-60.3"/>
        <s v="18.2-58.1(A)"/>
        <s v="18.2-54.2"/>
        <s v="18.2-51.2(A)"/>
        <s v="18.2-49.1"/>
        <s v="18.2-47(A)"/>
        <s v="18.2-479(B)"/>
        <s v="18.2-477.1"/>
        <s v="18.2-473"/>
        <s v="18.2-46.3"/>
        <s v="18.2-447"/>
        <s v="18.2-423.2"/>
        <s v="18.2-370.2"/>
        <s v="18.2-369"/>
        <s v="18.2-312"/>
        <s v="18.2-308.4(C)"/>
        <s v="18.2-308.1 (B)"/>
        <s v="18.2-26/18.2-58"/>
        <s v="18.2-251"/>
        <s v="18.2-250(A,A)"/>
        <s v="18.2-248(E2)"/>
        <s v="18.2-248(C0"/>
        <s v="18.2-248.1(C)"/>
        <s v="18.2-248.03B"/>
        <s v="18.2-248.02"/>
        <s v="18.2-22.18.2-95"/>
        <s v="18.2-22/18.2-90"/>
        <s v="18.2-195(1)"/>
        <s v="18.2-192(I,A)"/>
        <s v="18.2-186.3(B1)"/>
        <s v="18.2-182"/>
        <s v="18.2-174.1"/>
        <s v="18.2-152.5:1"/>
        <s v="18.2-147.1"/>
        <s v="18.2-138"/>
        <s v="18.2-137B,II)"/>
        <s v="18.2-137(B)"/>
        <s v="18.2-113"/>
        <s v="18.2-108.01(A)"/>
        <s v="18.2-102 A."/>
        <s v="10.1-1418.2"/>
        <m/>
      </sharedItems>
    </cacheField>
    <cacheField name="Count_of_cases" numFmtId="0">
      <sharedItems containsString="0" containsBlank="1" containsNumber="1" containsInteger="1" minValue="1" maxValue="3945" count="114">
        <n v="3945"/>
        <n v="3092"/>
        <n v="2562"/>
        <n v="982"/>
        <n v="957"/>
        <n v="894"/>
        <n v="814"/>
        <n v="773"/>
        <n v="667"/>
        <n v="597"/>
        <n v="533"/>
        <n v="502"/>
        <n v="484"/>
        <n v="483"/>
        <n v="482"/>
        <n v="439"/>
        <n v="434"/>
        <n v="412"/>
        <n v="380"/>
        <n v="369"/>
        <n v="350"/>
        <n v="311"/>
        <n v="290"/>
        <n v="280"/>
        <n v="273"/>
        <n v="269"/>
        <n v="267"/>
        <n v="257"/>
        <n v="226"/>
        <n v="221"/>
        <n v="210"/>
        <n v="204"/>
        <n v="193"/>
        <n v="186"/>
        <n v="182"/>
        <n v="176"/>
        <n v="174"/>
        <n v="160"/>
        <n v="157"/>
        <n v="153"/>
        <n v="150"/>
        <n v="143"/>
        <n v="142"/>
        <n v="135"/>
        <n v="131"/>
        <n v="128"/>
        <n v="114"/>
        <n v="112"/>
        <n v="104"/>
        <n v="103"/>
        <n v="95"/>
        <n v="93"/>
        <n v="87"/>
        <n v="83"/>
        <n v="81"/>
        <n v="78"/>
        <n v="74"/>
        <n v="72"/>
        <n v="71"/>
        <n v="69"/>
        <n v="68"/>
        <n v="67"/>
        <n v="65"/>
        <n v="63"/>
        <n v="59"/>
        <n v="58"/>
        <n v="56"/>
        <n v="55"/>
        <n v="53"/>
        <n v="49"/>
        <n v="47"/>
        <n v="46"/>
        <n v="45"/>
        <n v="44"/>
        <n v="42"/>
        <n v="41"/>
        <n v="40"/>
        <n v="39"/>
        <n v="38"/>
        <n v="37"/>
        <n v="36"/>
        <n v="35"/>
        <n v="32"/>
        <n v="31"/>
        <n v="30"/>
        <n v="29"/>
        <n v="28"/>
        <n v="27"/>
        <n v="26"/>
        <n v="24"/>
        <n v="23"/>
        <n v="22"/>
        <n v="21"/>
        <n v="20"/>
        <n v="19"/>
        <n v="18"/>
        <n v="17"/>
        <n v="16"/>
        <n v="15"/>
        <n v="14"/>
        <n v="13"/>
        <n v="12"/>
        <n v="11"/>
        <n v="10"/>
        <n v="9"/>
        <n v="8"/>
        <n v="7"/>
        <n v="6"/>
        <n v="5"/>
        <n v="4"/>
        <n v="3"/>
        <n v="2"/>
        <n v="1"/>
        <m/>
      </sharedItems>
    </cacheField>
    <cacheField name="Average_Sentence" numFmtId="0">
      <sharedItems containsBlank="1" containsMixedTypes="1" containsNumber="1" minValue="10" maxValue="20075" count="294">
        <n v="1414.2003652491501"/>
        <n v="1730.45207774798"/>
        <n v="2894.8652482269499"/>
        <n v="1270.47559709241"/>
        <n v="2404.77502691065"/>
        <n v="1335.51422070534"/>
        <n v="1538.39824120603"/>
        <n v="1338.12925170068"/>
        <n v="1450.68912710566"/>
        <n v="1070.3926701570599"/>
        <n v="1720.72778827977"/>
        <n v="2048.47302904564"/>
        <n v="1129.04347826086"/>
        <n v="642.76905829596399"/>
        <n v="1824.2781316348101"/>
        <n v="4632.8380281690097"/>
        <n v="1298.9369158878501"/>
        <n v="1499.0195599021999"/>
        <n v="1356.7328042327999"/>
        <n v="1159.4945355191201"/>
        <n v="1134.68208092485"/>
        <n v="2943"/>
        <n v="1213.6971830985899"/>
        <n v="1429.3566176470499"/>
        <n v="1483.6174242424199"/>
        <n v="1789.1634980988499"/>
        <n v="1470.1450980392101"/>
        <n v="1477.47540983606"/>
        <n v="1440.28301886792"/>
        <n v="1485.4976525821501"/>
        <n v="1245.8542713567799"/>
        <n v="1323.98989898989"/>
        <n v="1220.6842105263099"/>
        <n v="1120.90163934426"/>
        <n v="1006.74576271186"/>
        <n v="1985.50588235294"/>
        <n v="1185.23391812865"/>
        <n v="1109.2088607594901"/>
        <n v="997.09677419354796"/>
        <n v="998.47014925373105"/>
        <n v="1408.69863013698"/>
        <n v="1213.7462686567101"/>
        <n v="1368.02816901408"/>
        <n v="2517.2180451127801"/>
        <n v="846.19230769230705"/>
        <n v="3936.9285714285702"/>
        <n v="1461.4344262295001"/>
        <n v="860.56074766355096"/>
        <n v="2176.2844036697202"/>
        <n v="1311.26470588235"/>
        <n v="3116.8137254901899"/>
        <n v="2355.54347826086"/>
        <n v="889.175824175824"/>
        <n v="870.11627906976696"/>
        <n v="2411.3253012048099"/>
        <n v="1553.1012658227801"/>
        <n v="4540.6000000000004"/>
        <n v="1450"/>
        <n v="1736.25"/>
        <n v="1717.2950819672101"/>
        <n v="2674.765625"/>
        <n v="1215.9230769230701"/>
        <n v="1692.0769230769199"/>
        <n v="1297.15384615384"/>
        <n v="1566.6923076922999"/>
        <n v="7081.77419354838"/>
        <n v="1231"/>
        <n v="8501.1818181818107"/>
        <n v="1447.7586206896499"/>
        <n v="2518.7931034482699"/>
        <n v="1012.41379310344"/>
        <n v="1078.0357142857099"/>
        <n v="1424"/>
        <n v="1344.6363636363601"/>
        <n v="4363.9090909090901"/>
        <n v="1575.76923076923"/>
        <n v="1427.7358490566"/>
        <n v="6100.3260869565202"/>
        <n v="491.511627906976"/>
        <n v="1315.79545454545"/>
        <n v="1273.26086956521"/>
        <n v="1225.5681818181799"/>
        <n v="1136.2666666666601"/>
        <n v="1289.8863636363601"/>
        <n v="1268.80952380952"/>
        <n v="1600"/>
        <n v="1185.3658536585301"/>
        <n v="1253.3783783783699"/>
        <n v="3998.6585365853598"/>
        <n v="5164.75"/>
        <n v="1703.3333333333301"/>
        <n v="1011.9696969696899"/>
        <n v="984.34210526315701"/>
        <n v="1450.4166666666599"/>
        <n v="1039.16216216216"/>
        <n v="769.18918918918905"/>
        <n v="979.33333333333303"/>
        <n v="9949.0322580645097"/>
        <n v="1023.0303030303"/>
        <n v="1315.3125"/>
        <n v="1083.0645161290299"/>
        <n v="1492.8571428571399"/>
        <n v="1208.10344827586"/>
        <n v="1306.55172413793"/>
        <n v="1544.23076923076"/>
        <n v="1376.25"/>
        <n v="3506.6071428571399"/>
        <n v="1420.8928571428501"/>
        <n v="966.60714285714198"/>
        <n v="1392.4074074073999"/>
        <n v="1834.6"/>
        <n v="5079.5833333333303"/>
        <n v="1499.1666666666599"/>
        <n v="2197.5"/>
        <n v="2884.9583333333298"/>
        <n v="943.91304347825997"/>
        <n v="1294.0909090908999"/>
        <n v="6586.1363636363603"/>
        <n v="1216.6666666666599"/>
        <n v="2491.1904761904698"/>
        <n v="1049.25"/>
        <n v="2218.6842105263099"/>
        <n v="1688.6842105263099"/>
        <n v="1029.21052631578"/>
        <n v="744.72222222222194"/>
        <n v="1328.05555555555"/>
        <n v="2017.10526315789"/>
        <n v="6730.8823529411702"/>
        <n v="1298.05555555555"/>
        <n v="1483.23529411764"/>
        <n v="1074.7222222222199"/>
        <n v="1997.2222222222199"/>
        <n v="1023.88888888888"/>
        <n v="1084.11764705882"/>
        <n v="1574.0625"/>
        <n v="1117.8125"/>
        <n v="3148.125"/>
        <n v="7786.6666666666597"/>
        <n v="1071.3333333333301"/>
        <n v="948.4375"/>
        <n v="2336"/>
        <n v="1209.0625"/>
        <n v="1026.5625"/>
        <n v="1559.6428571428501"/>
        <n v="2524.5833333333298"/>
        <n v="2141.3333333333298"/>
        <n v="1192.3333333333301"/>
        <n v="2320.3571428571399"/>
        <n v="993.57142857142799"/>
        <n v="730"/>
        <n v="5896.1538461538403"/>
        <n v="2870.3333333333298"/>
        <n v="949.61538461538396"/>
        <n v="820.90909090908997"/>
        <n v="851.66666666666595"/>
        <n v="1058.5"/>
        <n v="610.38461538461502"/>
        <n v="1352.3076923076901"/>
        <n v="828.07692307692298"/>
        <n v="9185.8333333333303"/>
        <n v="1322.9166666666599"/>
        <n v="64"/>
        <n v="1733.75"/>
        <n v="4964"/>
        <n v="1858.1818181818101"/>
        <n v="763.18181818181802"/>
        <n v="4582.7777777777701"/>
        <n v="1168"/>
        <n v="550"/>
        <n v="1242.7777777777701"/>
        <n v="6465.7142857142799"/>
        <n v="2514.4444444444398"/>
        <n v="1314"/>
        <n v="1003.5"/>
        <n v="1387"/>
        <n v="8516.6666666666606"/>
        <n v="1131"/>
        <n v="1660.5"/>
        <n v="1301.1111111111099"/>
        <n v="1803.88888888888"/>
        <n v="2450.7142857142799"/>
        <n v="2053.125"/>
        <n v="1190"/>
        <n v="892.22222222222194"/>
        <n v="1049.375"/>
        <n v="1419.44444444444"/>
        <n v="1013.22222222222"/>
        <n v="1236.6666666666599"/>
        <n v="4380"/>
        <n v="2108.88888888888"/>
        <n v="912.22222222222194"/>
        <n v="1176.1111111111099"/>
        <n v="423.57142857142799"/>
        <n v="3376.25"/>
        <n v="2007.5"/>
        <n v="5246.875"/>
        <n v="341.25"/>
        <n v="1172.8571428571399"/>
        <n v="1095"/>
        <n v="866.66666666666595"/>
        <n v="1512.1428571428501"/>
        <n v="2494.1666666666601"/>
        <n v="1199.2857142857099"/>
        <n v="260"/>
        <n v="545"/>
        <n v="2137.8571428571399"/>
        <n v="2867.8571428571399"/>
        <n v="1616.42857142857"/>
        <n v="1251.42857142857"/>
        <n v="2085.7142857142799"/>
        <n v="1825"/>
        <n v="777.142857142857"/>
        <n v="729"/>
        <n v="673.33333333333303"/>
        <n v="1125"/>
        <n v="16607.5"/>
        <n v="2859.1666666666601"/>
        <n v="876"/>
        <n v="1865"/>
        <n v="973.33333333333303"/>
        <n v="1039.1666666666599"/>
        <n v="1383.3333333333301"/>
        <n v="617.5"/>
        <n v="2159.1666666666601"/>
        <n v="659"/>
        <n v="1399.1666666666599"/>
        <n v="2739.1666666666601"/>
        <n v="3650"/>
        <n v="1076"/>
        <n v="2433.3333333333298"/>
        <n v="3330"/>
        <n v="1186"/>
        <n v="364"/>
        <n v="474"/>
        <n v="1533"/>
        <n v="1679"/>
        <n v="4088"/>
        <n v="3139"/>
        <n v="2628"/>
        <n v="803"/>
        <n v="2044"/>
        <n v="180"/>
        <s v="NULL"/>
        <n v="302.5"/>
        <n v="3061.6666666666601"/>
        <n v="1048.75"/>
        <n v="1642.5"/>
        <n v="912.5"/>
        <n v="3193.75"/>
        <n v="2782.5"/>
        <n v="1551.25"/>
        <n v="1338.3333333333301"/>
        <n v="1368.75"/>
        <n v="1458.75"/>
        <n v="638.75"/>
        <n v="1186.25"/>
        <n v="1665"/>
        <n v="821.25"/>
        <n v="2737.5"/>
        <n v="1093.75"/>
        <n v="365"/>
        <n v="1460"/>
        <n v="6387.5"/>
        <n v="486.666666666666"/>
        <n v="770"/>
        <n v="608.33333333333303"/>
        <n v="552.5"/>
        <n v="5475"/>
        <n v="790"/>
        <n v="3041.6666666666601"/>
        <n v="1195"/>
        <n v="7300"/>
        <n v="1946.6666666666599"/>
        <n v="2676.6666666666601"/>
        <n v="1638.3333333333301"/>
        <n v="1581.6666666666599"/>
        <n v="60"/>
        <n v="2462.5"/>
        <n v="330"/>
        <n v="1277.5"/>
        <n v="272.5"/>
        <n v="530"/>
        <n v="2190"/>
        <n v="1002.5"/>
        <n v="547.5"/>
        <n v="3832.5"/>
        <n v="30"/>
        <n v="270"/>
        <n v="8395"/>
        <n v="10"/>
        <n v="20075"/>
        <n v="18250"/>
        <n v="124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x v="0"/>
    <x v="0"/>
  </r>
  <r>
    <x v="0"/>
    <x v="1"/>
    <x v="1"/>
  </r>
  <r>
    <x v="0"/>
    <x v="2"/>
    <x v="2"/>
  </r>
  <r>
    <x v="0"/>
    <x v="3"/>
    <x v="3"/>
  </r>
  <r>
    <x v="0"/>
    <x v="4"/>
    <x v="4"/>
  </r>
  <r>
    <x v="0"/>
    <x v="5"/>
    <x v="5"/>
  </r>
  <r>
    <x v="0"/>
    <x v="6"/>
    <x v="6"/>
  </r>
  <r>
    <x v="0"/>
    <x v="7"/>
    <x v="6"/>
  </r>
  <r>
    <x v="0"/>
    <x v="8"/>
    <x v="6"/>
  </r>
  <r>
    <x v="0"/>
    <x v="9"/>
    <x v="7"/>
  </r>
  <r>
    <x v="0"/>
    <x v="10"/>
    <x v="7"/>
  </r>
  <r>
    <x v="0"/>
    <x v="11"/>
    <x v="7"/>
  </r>
  <r>
    <x v="0"/>
    <x v="0"/>
    <x v="8"/>
  </r>
  <r>
    <x v="0"/>
    <x v="12"/>
    <x v="9"/>
  </r>
  <r>
    <x v="0"/>
    <x v="1"/>
    <x v="10"/>
  </r>
  <r>
    <x v="0"/>
    <x v="13"/>
    <x v="10"/>
  </r>
  <r>
    <x v="0"/>
    <x v="14"/>
    <x v="11"/>
  </r>
  <r>
    <x v="0"/>
    <x v="15"/>
    <x v="12"/>
  </r>
  <r>
    <x v="0"/>
    <x v="16"/>
    <x v="13"/>
  </r>
  <r>
    <x v="0"/>
    <x v="17"/>
    <x v="13"/>
  </r>
  <r>
    <x v="0"/>
    <x v="18"/>
    <x v="14"/>
  </r>
  <r>
    <x v="0"/>
    <x v="1"/>
    <x v="14"/>
  </r>
  <r>
    <x v="0"/>
    <x v="19"/>
    <x v="15"/>
  </r>
  <r>
    <x v="0"/>
    <x v="20"/>
    <x v="15"/>
  </r>
  <r>
    <x v="0"/>
    <x v="21"/>
    <x v="16"/>
  </r>
  <r>
    <x v="0"/>
    <x v="22"/>
    <x v="16"/>
  </r>
  <r>
    <x v="0"/>
    <x v="23"/>
    <x v="16"/>
  </r>
  <r>
    <x v="0"/>
    <x v="24"/>
    <x v="16"/>
  </r>
  <r>
    <x v="0"/>
    <x v="25"/>
    <x v="16"/>
  </r>
  <r>
    <x v="0"/>
    <x v="26"/>
    <x v="17"/>
  </r>
  <r>
    <x v="0"/>
    <x v="27"/>
    <x v="17"/>
  </r>
  <r>
    <x v="0"/>
    <x v="1"/>
    <x v="17"/>
  </r>
  <r>
    <x v="0"/>
    <x v="28"/>
    <x v="17"/>
  </r>
  <r>
    <x v="0"/>
    <x v="29"/>
    <x v="17"/>
  </r>
  <r>
    <x v="0"/>
    <x v="30"/>
    <x v="17"/>
  </r>
  <r>
    <x v="1"/>
    <x v="1"/>
    <x v="18"/>
  </r>
  <r>
    <x v="0"/>
    <x v="31"/>
    <x v="18"/>
  </r>
  <r>
    <x v="0"/>
    <x v="32"/>
    <x v="18"/>
  </r>
  <r>
    <x v="0"/>
    <x v="33"/>
    <x v="18"/>
  </r>
  <r>
    <x v="0"/>
    <x v="0"/>
    <x v="18"/>
  </r>
  <r>
    <x v="0"/>
    <x v="34"/>
    <x v="18"/>
  </r>
  <r>
    <x v="0"/>
    <x v="35"/>
    <x v="18"/>
  </r>
  <r>
    <x v="0"/>
    <x v="1"/>
    <x v="18"/>
  </r>
  <r>
    <x v="0"/>
    <x v="36"/>
    <x v="18"/>
  </r>
  <r>
    <x v="0"/>
    <x v="37"/>
    <x v="18"/>
  </r>
  <r>
    <x v="0"/>
    <x v="38"/>
    <x v="18"/>
  </r>
  <r>
    <x v="0"/>
    <x v="39"/>
    <x v="18"/>
  </r>
  <r>
    <x v="1"/>
    <x v="0"/>
    <x v="19"/>
  </r>
  <r>
    <x v="1"/>
    <x v="5"/>
    <x v="19"/>
  </r>
  <r>
    <x v="1"/>
    <x v="40"/>
    <x v="19"/>
  </r>
  <r>
    <x v="1"/>
    <x v="1"/>
    <x v="19"/>
  </r>
  <r>
    <x v="0"/>
    <x v="41"/>
    <x v="19"/>
  </r>
  <r>
    <x v="0"/>
    <x v="42"/>
    <x v="19"/>
  </r>
  <r>
    <x v="0"/>
    <x v="43"/>
    <x v="19"/>
  </r>
  <r>
    <x v="0"/>
    <x v="6"/>
    <x v="19"/>
  </r>
  <r>
    <x v="0"/>
    <x v="44"/>
    <x v="19"/>
  </r>
  <r>
    <x v="0"/>
    <x v="45"/>
    <x v="19"/>
  </r>
  <r>
    <x v="0"/>
    <x v="46"/>
    <x v="19"/>
  </r>
  <r>
    <x v="0"/>
    <x v="47"/>
    <x v="19"/>
  </r>
  <r>
    <x v="0"/>
    <x v="5"/>
    <x v="19"/>
  </r>
  <r>
    <x v="0"/>
    <x v="40"/>
    <x v="19"/>
  </r>
  <r>
    <x v="0"/>
    <x v="48"/>
    <x v="19"/>
  </r>
  <r>
    <x v="0"/>
    <x v="1"/>
    <x v="19"/>
  </r>
  <r>
    <x v="0"/>
    <x v="8"/>
    <x v="19"/>
  </r>
  <r>
    <x v="0"/>
    <x v="49"/>
    <x v="19"/>
  </r>
  <r>
    <x v="0"/>
    <x v="12"/>
    <x v="19"/>
  </r>
  <r>
    <x v="2"/>
    <x v="50"/>
    <x v="20"/>
  </r>
  <r>
    <x v="1"/>
    <x v="41"/>
    <x v="20"/>
  </r>
  <r>
    <x v="1"/>
    <x v="51"/>
    <x v="20"/>
  </r>
  <r>
    <x v="1"/>
    <x v="16"/>
    <x v="20"/>
  </r>
  <r>
    <x v="1"/>
    <x v="17"/>
    <x v="20"/>
  </r>
  <r>
    <x v="0"/>
    <x v="52"/>
    <x v="20"/>
  </r>
  <r>
    <x v="0"/>
    <x v="43"/>
    <x v="20"/>
  </r>
  <r>
    <x v="0"/>
    <x v="4"/>
    <x v="20"/>
  </r>
  <r>
    <x v="0"/>
    <x v="4"/>
    <x v="20"/>
  </r>
  <r>
    <x v="0"/>
    <x v="4"/>
    <x v="20"/>
  </r>
  <r>
    <x v="0"/>
    <x v="0"/>
    <x v="20"/>
  </r>
  <r>
    <x v="0"/>
    <x v="0"/>
    <x v="20"/>
  </r>
  <r>
    <x v="0"/>
    <x v="3"/>
    <x v="20"/>
  </r>
  <r>
    <x v="0"/>
    <x v="46"/>
    <x v="20"/>
  </r>
  <r>
    <x v="0"/>
    <x v="50"/>
    <x v="20"/>
  </r>
  <r>
    <x v="0"/>
    <x v="23"/>
    <x v="20"/>
  </r>
  <r>
    <x v="0"/>
    <x v="53"/>
    <x v="20"/>
  </r>
  <r>
    <x v="0"/>
    <x v="54"/>
    <x v="20"/>
  </r>
  <r>
    <x v="0"/>
    <x v="54"/>
    <x v="20"/>
  </r>
  <r>
    <x v="0"/>
    <x v="55"/>
    <x v="20"/>
  </r>
  <r>
    <x v="0"/>
    <x v="56"/>
    <x v="20"/>
  </r>
  <r>
    <x v="0"/>
    <x v="57"/>
    <x v="20"/>
  </r>
  <r>
    <x v="0"/>
    <x v="58"/>
    <x v="20"/>
  </r>
  <r>
    <x v="0"/>
    <x v="1"/>
    <x v="20"/>
  </r>
  <r>
    <x v="0"/>
    <x v="19"/>
    <x v="20"/>
  </r>
  <r>
    <x v="0"/>
    <x v="59"/>
    <x v="20"/>
  </r>
  <r>
    <x v="0"/>
    <x v="38"/>
    <x v="20"/>
  </r>
  <r>
    <x v="0"/>
    <x v="60"/>
    <x v="20"/>
  </r>
  <r>
    <x v="0"/>
    <x v="61"/>
    <x v="20"/>
  </r>
  <r>
    <x v="0"/>
    <x v="62"/>
    <x v="20"/>
  </r>
  <r>
    <x v="0"/>
    <x v="63"/>
    <x v="20"/>
  </r>
  <r>
    <x v="0"/>
    <x v="25"/>
    <x v="20"/>
  </r>
  <r>
    <x v="0"/>
    <x v="64"/>
    <x v="20"/>
  </r>
  <r>
    <x v="0"/>
    <x v="12"/>
    <x v="20"/>
  </r>
  <r>
    <x v="2"/>
    <x v="41"/>
    <x v="21"/>
  </r>
  <r>
    <x v="2"/>
    <x v="31"/>
    <x v="21"/>
  </r>
  <r>
    <x v="2"/>
    <x v="52"/>
    <x v="21"/>
  </r>
  <r>
    <x v="2"/>
    <x v="3"/>
    <x v="21"/>
  </r>
  <r>
    <x v="2"/>
    <x v="44"/>
    <x v="21"/>
  </r>
  <r>
    <x v="2"/>
    <x v="44"/>
    <x v="21"/>
  </r>
  <r>
    <x v="2"/>
    <x v="45"/>
    <x v="21"/>
  </r>
  <r>
    <x v="2"/>
    <x v="65"/>
    <x v="21"/>
  </r>
  <r>
    <x v="2"/>
    <x v="16"/>
    <x v="21"/>
  </r>
  <r>
    <x v="2"/>
    <x v="66"/>
    <x v="21"/>
  </r>
  <r>
    <x v="2"/>
    <x v="47"/>
    <x v="21"/>
  </r>
  <r>
    <x v="2"/>
    <x v="5"/>
    <x v="21"/>
  </r>
  <r>
    <x v="2"/>
    <x v="67"/>
    <x v="21"/>
  </r>
  <r>
    <x v="2"/>
    <x v="68"/>
    <x v="21"/>
  </r>
  <r>
    <x v="2"/>
    <x v="69"/>
    <x v="21"/>
  </r>
  <r>
    <x v="2"/>
    <x v="22"/>
    <x v="21"/>
  </r>
  <r>
    <x v="2"/>
    <x v="54"/>
    <x v="21"/>
  </r>
  <r>
    <x v="2"/>
    <x v="55"/>
    <x v="21"/>
  </r>
  <r>
    <x v="2"/>
    <x v="9"/>
    <x v="21"/>
  </r>
  <r>
    <x v="2"/>
    <x v="38"/>
    <x v="21"/>
  </r>
  <r>
    <x v="2"/>
    <x v="49"/>
    <x v="21"/>
  </r>
  <r>
    <x v="1"/>
    <x v="70"/>
    <x v="21"/>
  </r>
  <r>
    <x v="1"/>
    <x v="71"/>
    <x v="21"/>
  </r>
  <r>
    <x v="1"/>
    <x v="32"/>
    <x v="21"/>
  </r>
  <r>
    <x v="1"/>
    <x v="43"/>
    <x v="21"/>
  </r>
  <r>
    <x v="1"/>
    <x v="43"/>
    <x v="21"/>
  </r>
  <r>
    <x v="1"/>
    <x v="43"/>
    <x v="21"/>
  </r>
  <r>
    <x v="1"/>
    <x v="43"/>
    <x v="21"/>
  </r>
  <r>
    <x v="1"/>
    <x v="43"/>
    <x v="21"/>
  </r>
  <r>
    <x v="1"/>
    <x v="43"/>
    <x v="21"/>
  </r>
  <r>
    <x v="1"/>
    <x v="33"/>
    <x v="21"/>
  </r>
  <r>
    <x v="1"/>
    <x v="4"/>
    <x v="21"/>
  </r>
  <r>
    <x v="1"/>
    <x v="4"/>
    <x v="21"/>
  </r>
  <r>
    <x v="1"/>
    <x v="4"/>
    <x v="21"/>
  </r>
  <r>
    <x v="1"/>
    <x v="4"/>
    <x v="21"/>
  </r>
  <r>
    <x v="1"/>
    <x v="72"/>
    <x v="21"/>
  </r>
  <r>
    <x v="1"/>
    <x v="0"/>
    <x v="21"/>
  </r>
  <r>
    <x v="1"/>
    <x v="0"/>
    <x v="21"/>
  </r>
  <r>
    <x v="1"/>
    <x v="0"/>
    <x v="21"/>
  </r>
  <r>
    <x v="1"/>
    <x v="3"/>
    <x v="21"/>
  </r>
  <r>
    <x v="1"/>
    <x v="3"/>
    <x v="21"/>
  </r>
  <r>
    <x v="1"/>
    <x v="51"/>
    <x v="21"/>
  </r>
  <r>
    <x v="1"/>
    <x v="45"/>
    <x v="21"/>
  </r>
  <r>
    <x v="1"/>
    <x v="50"/>
    <x v="21"/>
  </r>
  <r>
    <x v="1"/>
    <x v="73"/>
    <x v="21"/>
  </r>
  <r>
    <x v="1"/>
    <x v="16"/>
    <x v="21"/>
  </r>
  <r>
    <x v="1"/>
    <x v="21"/>
    <x v="21"/>
  </r>
  <r>
    <x v="1"/>
    <x v="21"/>
    <x v="21"/>
  </r>
  <r>
    <x v="1"/>
    <x v="69"/>
    <x v="21"/>
  </r>
  <r>
    <x v="1"/>
    <x v="22"/>
    <x v="21"/>
  </r>
  <r>
    <x v="1"/>
    <x v="22"/>
    <x v="21"/>
  </r>
  <r>
    <x v="1"/>
    <x v="22"/>
    <x v="21"/>
  </r>
  <r>
    <x v="1"/>
    <x v="74"/>
    <x v="21"/>
  </r>
  <r>
    <x v="1"/>
    <x v="75"/>
    <x v="21"/>
  </r>
  <r>
    <x v="1"/>
    <x v="48"/>
    <x v="21"/>
  </r>
  <r>
    <x v="1"/>
    <x v="14"/>
    <x v="21"/>
  </r>
  <r>
    <x v="1"/>
    <x v="9"/>
    <x v="21"/>
  </r>
  <r>
    <x v="1"/>
    <x v="9"/>
    <x v="21"/>
  </r>
  <r>
    <x v="1"/>
    <x v="10"/>
    <x v="21"/>
  </r>
  <r>
    <x v="1"/>
    <x v="1"/>
    <x v="21"/>
  </r>
  <r>
    <x v="1"/>
    <x v="1"/>
    <x v="21"/>
  </r>
  <r>
    <x v="1"/>
    <x v="1"/>
    <x v="21"/>
  </r>
  <r>
    <x v="1"/>
    <x v="1"/>
    <x v="21"/>
  </r>
  <r>
    <x v="1"/>
    <x v="1"/>
    <x v="21"/>
  </r>
  <r>
    <x v="1"/>
    <x v="19"/>
    <x v="21"/>
  </r>
  <r>
    <x v="1"/>
    <x v="8"/>
    <x v="21"/>
  </r>
  <r>
    <x v="1"/>
    <x v="36"/>
    <x v="21"/>
  </r>
  <r>
    <x v="1"/>
    <x v="28"/>
    <x v="21"/>
  </r>
  <r>
    <x v="1"/>
    <x v="38"/>
    <x v="21"/>
  </r>
  <r>
    <x v="1"/>
    <x v="11"/>
    <x v="21"/>
  </r>
  <r>
    <x v="1"/>
    <x v="2"/>
    <x v="21"/>
  </r>
  <r>
    <x v="1"/>
    <x v="49"/>
    <x v="21"/>
  </r>
  <r>
    <x v="1"/>
    <x v="76"/>
    <x v="21"/>
  </r>
  <r>
    <x v="1"/>
    <x v="63"/>
    <x v="21"/>
  </r>
  <r>
    <x v="1"/>
    <x v="77"/>
    <x v="21"/>
  </r>
  <r>
    <x v="0"/>
    <x v="70"/>
    <x v="21"/>
  </r>
  <r>
    <x v="0"/>
    <x v="70"/>
    <x v="21"/>
  </r>
  <r>
    <x v="0"/>
    <x v="78"/>
    <x v="21"/>
  </r>
  <r>
    <x v="0"/>
    <x v="78"/>
    <x v="21"/>
  </r>
  <r>
    <x v="0"/>
    <x v="79"/>
    <x v="21"/>
  </r>
  <r>
    <x v="0"/>
    <x v="79"/>
    <x v="21"/>
  </r>
  <r>
    <x v="0"/>
    <x v="80"/>
    <x v="21"/>
  </r>
  <r>
    <x v="0"/>
    <x v="80"/>
    <x v="21"/>
  </r>
  <r>
    <x v="0"/>
    <x v="80"/>
    <x v="21"/>
  </r>
  <r>
    <x v="0"/>
    <x v="81"/>
    <x v="21"/>
  </r>
  <r>
    <x v="0"/>
    <x v="81"/>
    <x v="21"/>
  </r>
  <r>
    <x v="0"/>
    <x v="82"/>
    <x v="21"/>
  </r>
  <r>
    <x v="0"/>
    <x v="26"/>
    <x v="21"/>
  </r>
  <r>
    <x v="0"/>
    <x v="26"/>
    <x v="21"/>
  </r>
  <r>
    <x v="0"/>
    <x v="26"/>
    <x v="21"/>
  </r>
  <r>
    <x v="0"/>
    <x v="26"/>
    <x v="21"/>
  </r>
  <r>
    <x v="0"/>
    <x v="83"/>
    <x v="21"/>
  </r>
  <r>
    <x v="0"/>
    <x v="41"/>
    <x v="21"/>
  </r>
  <r>
    <x v="0"/>
    <x v="41"/>
    <x v="21"/>
  </r>
  <r>
    <x v="0"/>
    <x v="41"/>
    <x v="21"/>
  </r>
  <r>
    <x v="0"/>
    <x v="84"/>
    <x v="21"/>
  </r>
  <r>
    <x v="0"/>
    <x v="85"/>
    <x v="21"/>
  </r>
  <r>
    <x v="0"/>
    <x v="86"/>
    <x v="21"/>
  </r>
  <r>
    <x v="0"/>
    <x v="43"/>
    <x v="21"/>
  </r>
  <r>
    <x v="0"/>
    <x v="43"/>
    <x v="21"/>
  </r>
  <r>
    <x v="0"/>
    <x v="43"/>
    <x v="21"/>
  </r>
  <r>
    <x v="0"/>
    <x v="43"/>
    <x v="21"/>
  </r>
  <r>
    <x v="0"/>
    <x v="43"/>
    <x v="21"/>
  </r>
  <r>
    <x v="0"/>
    <x v="43"/>
    <x v="21"/>
  </r>
  <r>
    <x v="0"/>
    <x v="43"/>
    <x v="21"/>
  </r>
  <r>
    <x v="0"/>
    <x v="43"/>
    <x v="21"/>
  </r>
  <r>
    <x v="0"/>
    <x v="4"/>
    <x v="21"/>
  </r>
  <r>
    <x v="0"/>
    <x v="4"/>
    <x v="21"/>
  </r>
  <r>
    <x v="0"/>
    <x v="4"/>
    <x v="21"/>
  </r>
  <r>
    <x v="0"/>
    <x v="4"/>
    <x v="21"/>
  </r>
  <r>
    <x v="0"/>
    <x v="4"/>
    <x v="21"/>
  </r>
  <r>
    <x v="0"/>
    <x v="4"/>
    <x v="21"/>
  </r>
  <r>
    <x v="0"/>
    <x v="4"/>
    <x v="21"/>
  </r>
  <r>
    <x v="0"/>
    <x v="4"/>
    <x v="21"/>
  </r>
  <r>
    <x v="0"/>
    <x v="4"/>
    <x v="21"/>
  </r>
  <r>
    <x v="0"/>
    <x v="4"/>
    <x v="21"/>
  </r>
  <r>
    <x v="0"/>
    <x v="4"/>
    <x v="21"/>
  </r>
  <r>
    <x v="0"/>
    <x v="6"/>
    <x v="21"/>
  </r>
  <r>
    <x v="0"/>
    <x v="6"/>
    <x v="21"/>
  </r>
  <r>
    <x v="0"/>
    <x v="6"/>
    <x v="21"/>
  </r>
  <r>
    <x v="0"/>
    <x v="0"/>
    <x v="21"/>
  </r>
  <r>
    <x v="0"/>
    <x v="0"/>
    <x v="21"/>
  </r>
  <r>
    <x v="0"/>
    <x v="0"/>
    <x v="21"/>
  </r>
  <r>
    <x v="0"/>
    <x v="0"/>
    <x v="21"/>
  </r>
  <r>
    <x v="0"/>
    <x v="0"/>
    <x v="21"/>
  </r>
  <r>
    <x v="0"/>
    <x v="0"/>
    <x v="21"/>
  </r>
  <r>
    <x v="0"/>
    <x v="0"/>
    <x v="21"/>
  </r>
  <r>
    <x v="0"/>
    <x v="0"/>
    <x v="21"/>
  </r>
  <r>
    <x v="0"/>
    <x v="0"/>
    <x v="21"/>
  </r>
  <r>
    <x v="0"/>
    <x v="0"/>
    <x v="21"/>
  </r>
  <r>
    <x v="0"/>
    <x v="3"/>
    <x v="21"/>
  </r>
  <r>
    <x v="0"/>
    <x v="3"/>
    <x v="21"/>
  </r>
  <r>
    <x v="0"/>
    <x v="87"/>
    <x v="21"/>
  </r>
  <r>
    <x v="0"/>
    <x v="88"/>
    <x v="21"/>
  </r>
  <r>
    <x v="0"/>
    <x v="34"/>
    <x v="21"/>
  </r>
  <r>
    <x v="0"/>
    <x v="44"/>
    <x v="21"/>
  </r>
  <r>
    <x v="0"/>
    <x v="50"/>
    <x v="21"/>
  </r>
  <r>
    <x v="0"/>
    <x v="65"/>
    <x v="21"/>
  </r>
  <r>
    <x v="0"/>
    <x v="65"/>
    <x v="21"/>
  </r>
  <r>
    <x v="0"/>
    <x v="16"/>
    <x v="21"/>
  </r>
  <r>
    <x v="0"/>
    <x v="16"/>
    <x v="21"/>
  </r>
  <r>
    <x v="0"/>
    <x v="16"/>
    <x v="21"/>
  </r>
  <r>
    <x v="0"/>
    <x v="16"/>
    <x v="21"/>
  </r>
  <r>
    <x v="0"/>
    <x v="5"/>
    <x v="21"/>
  </r>
  <r>
    <x v="0"/>
    <x v="5"/>
    <x v="21"/>
  </r>
  <r>
    <x v="0"/>
    <x v="17"/>
    <x v="21"/>
  </r>
  <r>
    <x v="0"/>
    <x v="17"/>
    <x v="21"/>
  </r>
  <r>
    <x v="0"/>
    <x v="89"/>
    <x v="21"/>
  </r>
  <r>
    <x v="0"/>
    <x v="90"/>
    <x v="21"/>
  </r>
  <r>
    <x v="0"/>
    <x v="91"/>
    <x v="21"/>
  </r>
  <r>
    <x v="0"/>
    <x v="22"/>
    <x v="21"/>
  </r>
  <r>
    <x v="0"/>
    <x v="22"/>
    <x v="21"/>
  </r>
  <r>
    <x v="0"/>
    <x v="22"/>
    <x v="21"/>
  </r>
  <r>
    <x v="0"/>
    <x v="22"/>
    <x v="21"/>
  </r>
  <r>
    <x v="0"/>
    <x v="22"/>
    <x v="21"/>
  </r>
  <r>
    <x v="0"/>
    <x v="92"/>
    <x v="21"/>
  </r>
  <r>
    <x v="0"/>
    <x v="93"/>
    <x v="21"/>
  </r>
  <r>
    <x v="0"/>
    <x v="23"/>
    <x v="21"/>
  </r>
  <r>
    <x v="0"/>
    <x v="74"/>
    <x v="21"/>
  </r>
  <r>
    <x v="0"/>
    <x v="94"/>
    <x v="21"/>
  </r>
  <r>
    <x v="0"/>
    <x v="75"/>
    <x v="21"/>
  </r>
  <r>
    <x v="0"/>
    <x v="95"/>
    <x v="21"/>
  </r>
  <r>
    <x v="0"/>
    <x v="96"/>
    <x v="21"/>
  </r>
  <r>
    <x v="0"/>
    <x v="97"/>
    <x v="21"/>
  </r>
  <r>
    <x v="0"/>
    <x v="48"/>
    <x v="21"/>
  </r>
  <r>
    <x v="0"/>
    <x v="54"/>
    <x v="21"/>
  </r>
  <r>
    <x v="0"/>
    <x v="54"/>
    <x v="21"/>
  </r>
  <r>
    <x v="0"/>
    <x v="54"/>
    <x v="21"/>
  </r>
  <r>
    <x v="0"/>
    <x v="54"/>
    <x v="21"/>
  </r>
  <r>
    <x v="0"/>
    <x v="98"/>
    <x v="21"/>
  </r>
  <r>
    <x v="0"/>
    <x v="98"/>
    <x v="21"/>
  </r>
  <r>
    <x v="0"/>
    <x v="14"/>
    <x v="21"/>
  </r>
  <r>
    <x v="0"/>
    <x v="14"/>
    <x v="21"/>
  </r>
  <r>
    <x v="0"/>
    <x v="14"/>
    <x v="21"/>
  </r>
  <r>
    <x v="0"/>
    <x v="55"/>
    <x v="21"/>
  </r>
  <r>
    <x v="0"/>
    <x v="55"/>
    <x v="21"/>
  </r>
  <r>
    <x v="0"/>
    <x v="55"/>
    <x v="21"/>
  </r>
  <r>
    <x v="0"/>
    <x v="55"/>
    <x v="21"/>
  </r>
  <r>
    <x v="0"/>
    <x v="55"/>
    <x v="21"/>
  </r>
  <r>
    <x v="0"/>
    <x v="9"/>
    <x v="21"/>
  </r>
  <r>
    <x v="0"/>
    <x v="9"/>
    <x v="21"/>
  </r>
  <r>
    <x v="0"/>
    <x v="99"/>
    <x v="21"/>
  </r>
  <r>
    <x v="0"/>
    <x v="100"/>
    <x v="21"/>
  </r>
  <r>
    <x v="0"/>
    <x v="101"/>
    <x v="21"/>
  </r>
  <r>
    <x v="0"/>
    <x v="102"/>
    <x v="21"/>
  </r>
  <r>
    <x v="0"/>
    <x v="103"/>
    <x v="21"/>
  </r>
  <r>
    <x v="0"/>
    <x v="7"/>
    <x v="21"/>
  </r>
  <r>
    <x v="0"/>
    <x v="104"/>
    <x v="21"/>
  </r>
  <r>
    <x v="0"/>
    <x v="1"/>
    <x v="21"/>
  </r>
  <r>
    <x v="0"/>
    <x v="1"/>
    <x v="21"/>
  </r>
  <r>
    <x v="0"/>
    <x v="1"/>
    <x v="21"/>
  </r>
  <r>
    <x v="0"/>
    <x v="1"/>
    <x v="21"/>
  </r>
  <r>
    <x v="0"/>
    <x v="1"/>
    <x v="21"/>
  </r>
  <r>
    <x v="0"/>
    <x v="1"/>
    <x v="21"/>
  </r>
  <r>
    <x v="0"/>
    <x v="1"/>
    <x v="21"/>
  </r>
  <r>
    <x v="0"/>
    <x v="1"/>
    <x v="21"/>
  </r>
  <r>
    <x v="0"/>
    <x v="19"/>
    <x v="21"/>
  </r>
  <r>
    <x v="0"/>
    <x v="19"/>
    <x v="21"/>
  </r>
  <r>
    <x v="0"/>
    <x v="19"/>
    <x v="21"/>
  </r>
  <r>
    <x v="0"/>
    <x v="19"/>
    <x v="21"/>
  </r>
  <r>
    <x v="0"/>
    <x v="19"/>
    <x v="21"/>
  </r>
  <r>
    <x v="0"/>
    <x v="8"/>
    <x v="21"/>
  </r>
  <r>
    <x v="0"/>
    <x v="8"/>
    <x v="21"/>
  </r>
  <r>
    <x v="0"/>
    <x v="8"/>
    <x v="21"/>
  </r>
  <r>
    <x v="0"/>
    <x v="105"/>
    <x v="21"/>
  </r>
  <r>
    <x v="0"/>
    <x v="106"/>
    <x v="21"/>
  </r>
  <r>
    <x v="0"/>
    <x v="29"/>
    <x v="21"/>
  </r>
  <r>
    <x v="0"/>
    <x v="107"/>
    <x v="21"/>
  </r>
  <r>
    <x v="0"/>
    <x v="107"/>
    <x v="21"/>
  </r>
  <r>
    <x v="0"/>
    <x v="107"/>
    <x v="21"/>
  </r>
  <r>
    <x v="0"/>
    <x v="107"/>
    <x v="21"/>
  </r>
  <r>
    <x v="0"/>
    <x v="11"/>
    <x v="21"/>
  </r>
  <r>
    <x v="0"/>
    <x v="11"/>
    <x v="21"/>
  </r>
  <r>
    <x v="0"/>
    <x v="11"/>
    <x v="21"/>
  </r>
  <r>
    <x v="0"/>
    <x v="11"/>
    <x v="21"/>
  </r>
  <r>
    <x v="0"/>
    <x v="108"/>
    <x v="21"/>
  </r>
  <r>
    <x v="0"/>
    <x v="109"/>
    <x v="21"/>
  </r>
  <r>
    <x v="0"/>
    <x v="109"/>
    <x v="21"/>
  </r>
  <r>
    <x v="0"/>
    <x v="109"/>
    <x v="21"/>
  </r>
  <r>
    <x v="0"/>
    <x v="2"/>
    <x v="21"/>
  </r>
  <r>
    <x v="0"/>
    <x v="2"/>
    <x v="21"/>
  </r>
  <r>
    <x v="0"/>
    <x v="2"/>
    <x v="21"/>
  </r>
  <r>
    <x v="0"/>
    <x v="2"/>
    <x v="21"/>
  </r>
  <r>
    <x v="0"/>
    <x v="2"/>
    <x v="21"/>
  </r>
  <r>
    <x v="0"/>
    <x v="2"/>
    <x v="21"/>
  </r>
  <r>
    <x v="0"/>
    <x v="110"/>
    <x v="21"/>
  </r>
  <r>
    <x v="0"/>
    <x v="13"/>
    <x v="21"/>
  </r>
  <r>
    <x v="0"/>
    <x v="13"/>
    <x v="21"/>
  </r>
  <r>
    <x v="0"/>
    <x v="13"/>
    <x v="21"/>
  </r>
  <r>
    <x v="0"/>
    <x v="20"/>
    <x v="21"/>
  </r>
  <r>
    <x v="0"/>
    <x v="111"/>
    <x v="21"/>
  </r>
  <r>
    <x v="0"/>
    <x v="111"/>
    <x v="21"/>
  </r>
  <r>
    <x v="0"/>
    <x v="111"/>
    <x v="21"/>
  </r>
  <r>
    <x v="0"/>
    <x v="112"/>
    <x v="21"/>
  </r>
  <r>
    <x v="0"/>
    <x v="49"/>
    <x v="21"/>
  </r>
  <r>
    <x v="0"/>
    <x v="49"/>
    <x v="21"/>
  </r>
  <r>
    <x v="0"/>
    <x v="63"/>
    <x v="21"/>
  </r>
  <r>
    <x v="0"/>
    <x v="113"/>
    <x v="21"/>
  </r>
  <r>
    <x v="0"/>
    <x v="113"/>
    <x v="21"/>
  </r>
  <r>
    <x v="0"/>
    <x v="30"/>
    <x v="21"/>
  </r>
  <r>
    <x v="0"/>
    <x v="64"/>
    <x v="21"/>
  </r>
  <r>
    <x v="0"/>
    <x v="12"/>
    <x v="21"/>
  </r>
  <r>
    <x v="0"/>
    <x v="114"/>
    <x v="21"/>
  </r>
  <r>
    <x v="3"/>
    <x v="115"/>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x v="0"/>
    <x v="0"/>
    <x v="0"/>
    <x v="0"/>
  </r>
  <r>
    <x v="0"/>
    <x v="1"/>
    <x v="1"/>
    <x v="1"/>
  </r>
  <r>
    <x v="0"/>
    <x v="2"/>
    <x v="2"/>
    <x v="2"/>
  </r>
  <r>
    <x v="0"/>
    <x v="3"/>
    <x v="3"/>
    <x v="3"/>
  </r>
  <r>
    <x v="0"/>
    <x v="4"/>
    <x v="4"/>
    <x v="4"/>
  </r>
  <r>
    <x v="0"/>
    <x v="5"/>
    <x v="5"/>
    <x v="5"/>
  </r>
  <r>
    <x v="0"/>
    <x v="6"/>
    <x v="6"/>
    <x v="6"/>
  </r>
  <r>
    <x v="0"/>
    <x v="7"/>
    <x v="7"/>
    <x v="7"/>
  </r>
  <r>
    <x v="0"/>
    <x v="8"/>
    <x v="8"/>
    <x v="8"/>
  </r>
  <r>
    <x v="0"/>
    <x v="9"/>
    <x v="9"/>
    <x v="9"/>
  </r>
  <r>
    <x v="0"/>
    <x v="10"/>
    <x v="10"/>
    <x v="10"/>
  </r>
  <r>
    <x v="0"/>
    <x v="11"/>
    <x v="11"/>
    <x v="11"/>
  </r>
  <r>
    <x v="0"/>
    <x v="12"/>
    <x v="12"/>
    <x v="12"/>
  </r>
  <r>
    <x v="0"/>
    <x v="13"/>
    <x v="13"/>
    <x v="13"/>
  </r>
  <r>
    <x v="0"/>
    <x v="14"/>
    <x v="14"/>
    <x v="14"/>
  </r>
  <r>
    <x v="0"/>
    <x v="15"/>
    <x v="15"/>
    <x v="15"/>
  </r>
  <r>
    <x v="0"/>
    <x v="16"/>
    <x v="16"/>
    <x v="16"/>
  </r>
  <r>
    <x v="0"/>
    <x v="17"/>
    <x v="17"/>
    <x v="17"/>
  </r>
  <r>
    <x v="0"/>
    <x v="18"/>
    <x v="18"/>
    <x v="18"/>
  </r>
  <r>
    <x v="0"/>
    <x v="19"/>
    <x v="19"/>
    <x v="19"/>
  </r>
  <r>
    <x v="0"/>
    <x v="20"/>
    <x v="20"/>
    <x v="20"/>
  </r>
  <r>
    <x v="1"/>
    <x v="2"/>
    <x v="21"/>
    <x v="21"/>
  </r>
  <r>
    <x v="0"/>
    <x v="21"/>
    <x v="22"/>
    <x v="22"/>
  </r>
  <r>
    <x v="0"/>
    <x v="22"/>
    <x v="23"/>
    <x v="23"/>
  </r>
  <r>
    <x v="0"/>
    <x v="23"/>
    <x v="24"/>
    <x v="24"/>
  </r>
  <r>
    <x v="1"/>
    <x v="1"/>
    <x v="25"/>
    <x v="25"/>
  </r>
  <r>
    <x v="1"/>
    <x v="0"/>
    <x v="26"/>
    <x v="26"/>
  </r>
  <r>
    <x v="0"/>
    <x v="24"/>
    <x v="27"/>
    <x v="27"/>
  </r>
  <r>
    <x v="0"/>
    <x v="25"/>
    <x v="28"/>
    <x v="28"/>
  </r>
  <r>
    <x v="0"/>
    <x v="26"/>
    <x v="29"/>
    <x v="29"/>
  </r>
  <r>
    <x v="0"/>
    <x v="27"/>
    <x v="30"/>
    <x v="30"/>
  </r>
  <r>
    <x v="0"/>
    <x v="28"/>
    <x v="31"/>
    <x v="31"/>
  </r>
  <r>
    <x v="0"/>
    <x v="29"/>
    <x v="32"/>
    <x v="32"/>
  </r>
  <r>
    <x v="0"/>
    <x v="30"/>
    <x v="33"/>
    <x v="33"/>
  </r>
  <r>
    <x v="0"/>
    <x v="31"/>
    <x v="34"/>
    <x v="34"/>
  </r>
  <r>
    <x v="1"/>
    <x v="24"/>
    <x v="35"/>
    <x v="35"/>
  </r>
  <r>
    <x v="0"/>
    <x v="32"/>
    <x v="36"/>
    <x v="36"/>
  </r>
  <r>
    <x v="0"/>
    <x v="33"/>
    <x v="37"/>
    <x v="37"/>
  </r>
  <r>
    <x v="0"/>
    <x v="34"/>
    <x v="38"/>
    <x v="38"/>
  </r>
  <r>
    <x v="0"/>
    <x v="35"/>
    <x v="39"/>
    <x v="39"/>
  </r>
  <r>
    <x v="0"/>
    <x v="36"/>
    <x v="40"/>
    <x v="40"/>
  </r>
  <r>
    <x v="0"/>
    <x v="37"/>
    <x v="41"/>
    <x v="41"/>
  </r>
  <r>
    <x v="0"/>
    <x v="38"/>
    <x v="42"/>
    <x v="42"/>
  </r>
  <r>
    <x v="1"/>
    <x v="4"/>
    <x v="43"/>
    <x v="43"/>
  </r>
  <r>
    <x v="0"/>
    <x v="39"/>
    <x v="44"/>
    <x v="44"/>
  </r>
  <r>
    <x v="0"/>
    <x v="40"/>
    <x v="44"/>
    <x v="45"/>
  </r>
  <r>
    <x v="0"/>
    <x v="41"/>
    <x v="45"/>
    <x v="46"/>
  </r>
  <r>
    <x v="0"/>
    <x v="42"/>
    <x v="46"/>
    <x v="47"/>
  </r>
  <r>
    <x v="0"/>
    <x v="43"/>
    <x v="47"/>
    <x v="48"/>
  </r>
  <r>
    <x v="0"/>
    <x v="44"/>
    <x v="48"/>
    <x v="49"/>
  </r>
  <r>
    <x v="0"/>
    <x v="45"/>
    <x v="49"/>
    <x v="50"/>
  </r>
  <r>
    <x v="1"/>
    <x v="14"/>
    <x v="50"/>
    <x v="51"/>
  </r>
  <r>
    <x v="0"/>
    <x v="46"/>
    <x v="51"/>
    <x v="52"/>
  </r>
  <r>
    <x v="0"/>
    <x v="47"/>
    <x v="52"/>
    <x v="53"/>
  </r>
  <r>
    <x v="0"/>
    <x v="48"/>
    <x v="53"/>
    <x v="54"/>
  </r>
  <r>
    <x v="1"/>
    <x v="6"/>
    <x v="54"/>
    <x v="55"/>
  </r>
  <r>
    <x v="1"/>
    <x v="15"/>
    <x v="55"/>
    <x v="56"/>
  </r>
  <r>
    <x v="0"/>
    <x v="49"/>
    <x v="56"/>
    <x v="57"/>
  </r>
  <r>
    <x v="1"/>
    <x v="3"/>
    <x v="57"/>
    <x v="58"/>
  </r>
  <r>
    <x v="0"/>
    <x v="50"/>
    <x v="58"/>
    <x v="59"/>
  </r>
  <r>
    <x v="0"/>
    <x v="51"/>
    <x v="59"/>
    <x v="60"/>
  </r>
  <r>
    <x v="1"/>
    <x v="9"/>
    <x v="60"/>
    <x v="61"/>
  </r>
  <r>
    <x v="0"/>
    <x v="52"/>
    <x v="61"/>
    <x v="62"/>
  </r>
  <r>
    <x v="0"/>
    <x v="53"/>
    <x v="61"/>
    <x v="63"/>
  </r>
  <r>
    <x v="0"/>
    <x v="54"/>
    <x v="62"/>
    <x v="64"/>
  </r>
  <r>
    <x v="0"/>
    <x v="55"/>
    <x v="62"/>
    <x v="65"/>
  </r>
  <r>
    <x v="0"/>
    <x v="56"/>
    <x v="63"/>
    <x v="66"/>
  </r>
  <r>
    <x v="0"/>
    <x v="57"/>
    <x v="63"/>
    <x v="67"/>
  </r>
  <r>
    <x v="1"/>
    <x v="8"/>
    <x v="64"/>
    <x v="68"/>
  </r>
  <r>
    <x v="0"/>
    <x v="58"/>
    <x v="64"/>
    <x v="69"/>
  </r>
  <r>
    <x v="0"/>
    <x v="59"/>
    <x v="65"/>
    <x v="70"/>
  </r>
  <r>
    <x v="1"/>
    <x v="12"/>
    <x v="66"/>
    <x v="71"/>
  </r>
  <r>
    <x v="0"/>
    <x v="60"/>
    <x v="66"/>
    <x v="72"/>
  </r>
  <r>
    <x v="0"/>
    <x v="61"/>
    <x v="66"/>
    <x v="73"/>
  </r>
  <r>
    <x v="0"/>
    <x v="62"/>
    <x v="67"/>
    <x v="74"/>
  </r>
  <r>
    <x v="1"/>
    <x v="7"/>
    <x v="68"/>
    <x v="75"/>
  </r>
  <r>
    <x v="0"/>
    <x v="63"/>
    <x v="68"/>
    <x v="76"/>
  </r>
  <r>
    <x v="0"/>
    <x v="64"/>
    <x v="69"/>
    <x v="77"/>
  </r>
  <r>
    <x v="1"/>
    <x v="13"/>
    <x v="70"/>
    <x v="78"/>
  </r>
  <r>
    <x v="1"/>
    <x v="16"/>
    <x v="71"/>
    <x v="79"/>
  </r>
  <r>
    <x v="0"/>
    <x v="65"/>
    <x v="71"/>
    <x v="80"/>
  </r>
  <r>
    <x v="1"/>
    <x v="17"/>
    <x v="72"/>
    <x v="81"/>
  </r>
  <r>
    <x v="0"/>
    <x v="66"/>
    <x v="72"/>
    <x v="82"/>
  </r>
  <r>
    <x v="0"/>
    <x v="67"/>
    <x v="72"/>
    <x v="83"/>
  </r>
  <r>
    <x v="1"/>
    <x v="27"/>
    <x v="73"/>
    <x v="84"/>
  </r>
  <r>
    <x v="1"/>
    <x v="20"/>
    <x v="74"/>
    <x v="85"/>
  </r>
  <r>
    <x v="0"/>
    <x v="68"/>
    <x v="74"/>
    <x v="86"/>
  </r>
  <r>
    <x v="0"/>
    <x v="69"/>
    <x v="75"/>
    <x v="87"/>
  </r>
  <r>
    <x v="0"/>
    <x v="70"/>
    <x v="75"/>
    <x v="88"/>
  </r>
  <r>
    <x v="0"/>
    <x v="71"/>
    <x v="76"/>
    <x v="89"/>
  </r>
  <r>
    <x v="0"/>
    <x v="72"/>
    <x v="77"/>
    <x v="90"/>
  </r>
  <r>
    <x v="0"/>
    <x v="73"/>
    <x v="78"/>
    <x v="91"/>
  </r>
  <r>
    <x v="0"/>
    <x v="74"/>
    <x v="78"/>
    <x v="92"/>
  </r>
  <r>
    <x v="0"/>
    <x v="75"/>
    <x v="78"/>
    <x v="93"/>
  </r>
  <r>
    <x v="0"/>
    <x v="76"/>
    <x v="79"/>
    <x v="94"/>
  </r>
  <r>
    <x v="0"/>
    <x v="77"/>
    <x v="79"/>
    <x v="95"/>
  </r>
  <r>
    <x v="0"/>
    <x v="78"/>
    <x v="80"/>
    <x v="96"/>
  </r>
  <r>
    <x v="0"/>
    <x v="79"/>
    <x v="81"/>
    <x v="97"/>
  </r>
  <r>
    <x v="0"/>
    <x v="80"/>
    <x v="81"/>
    <x v="98"/>
  </r>
  <r>
    <x v="1"/>
    <x v="29"/>
    <x v="82"/>
    <x v="99"/>
  </r>
  <r>
    <x v="0"/>
    <x v="81"/>
    <x v="83"/>
    <x v="100"/>
  </r>
  <r>
    <x v="1"/>
    <x v="28"/>
    <x v="84"/>
    <x v="101"/>
  </r>
  <r>
    <x v="1"/>
    <x v="31"/>
    <x v="84"/>
    <x v="102"/>
  </r>
  <r>
    <x v="1"/>
    <x v="19"/>
    <x v="85"/>
    <x v="103"/>
  </r>
  <r>
    <x v="0"/>
    <x v="82"/>
    <x v="85"/>
    <x v="104"/>
  </r>
  <r>
    <x v="1"/>
    <x v="18"/>
    <x v="86"/>
    <x v="105"/>
  </r>
  <r>
    <x v="1"/>
    <x v="40"/>
    <x v="86"/>
    <x v="106"/>
  </r>
  <r>
    <x v="1"/>
    <x v="5"/>
    <x v="86"/>
    <x v="107"/>
  </r>
  <r>
    <x v="0"/>
    <x v="83"/>
    <x v="86"/>
    <x v="108"/>
  </r>
  <r>
    <x v="1"/>
    <x v="22"/>
    <x v="87"/>
    <x v="109"/>
  </r>
  <r>
    <x v="1"/>
    <x v="11"/>
    <x v="88"/>
    <x v="110"/>
  </r>
  <r>
    <x v="0"/>
    <x v="84"/>
    <x v="88"/>
    <x v="111"/>
  </r>
  <r>
    <x v="1"/>
    <x v="37"/>
    <x v="89"/>
    <x v="112"/>
  </r>
  <r>
    <x v="1"/>
    <x v="26"/>
    <x v="89"/>
    <x v="113"/>
  </r>
  <r>
    <x v="0"/>
    <x v="85"/>
    <x v="89"/>
    <x v="114"/>
  </r>
  <r>
    <x v="0"/>
    <x v="86"/>
    <x v="90"/>
    <x v="115"/>
  </r>
  <r>
    <x v="1"/>
    <x v="38"/>
    <x v="91"/>
    <x v="116"/>
  </r>
  <r>
    <x v="0"/>
    <x v="87"/>
    <x v="91"/>
    <x v="117"/>
  </r>
  <r>
    <x v="0"/>
    <x v="88"/>
    <x v="91"/>
    <x v="118"/>
  </r>
  <r>
    <x v="0"/>
    <x v="89"/>
    <x v="92"/>
    <x v="119"/>
  </r>
  <r>
    <x v="1"/>
    <x v="30"/>
    <x v="93"/>
    <x v="120"/>
  </r>
  <r>
    <x v="0"/>
    <x v="90"/>
    <x v="93"/>
    <x v="121"/>
  </r>
  <r>
    <x v="1"/>
    <x v="23"/>
    <x v="94"/>
    <x v="122"/>
  </r>
  <r>
    <x v="0"/>
    <x v="91"/>
    <x v="94"/>
    <x v="123"/>
  </r>
  <r>
    <x v="0"/>
    <x v="92"/>
    <x v="94"/>
    <x v="124"/>
  </r>
  <r>
    <x v="0"/>
    <x v="93"/>
    <x v="94"/>
    <x v="125"/>
  </r>
  <r>
    <x v="0"/>
    <x v="94"/>
    <x v="94"/>
    <x v="126"/>
  </r>
  <r>
    <x v="0"/>
    <x v="95"/>
    <x v="94"/>
    <x v="127"/>
  </r>
  <r>
    <x v="1"/>
    <x v="32"/>
    <x v="95"/>
    <x v="128"/>
  </r>
  <r>
    <x v="1"/>
    <x v="25"/>
    <x v="95"/>
    <x v="129"/>
  </r>
  <r>
    <x v="0"/>
    <x v="96"/>
    <x v="95"/>
    <x v="130"/>
  </r>
  <r>
    <x v="0"/>
    <x v="97"/>
    <x v="95"/>
    <x v="131"/>
  </r>
  <r>
    <x v="0"/>
    <x v="98"/>
    <x v="95"/>
    <x v="132"/>
  </r>
  <r>
    <x v="1"/>
    <x v="33"/>
    <x v="96"/>
    <x v="133"/>
  </r>
  <r>
    <x v="0"/>
    <x v="99"/>
    <x v="96"/>
    <x v="134"/>
  </r>
  <r>
    <x v="0"/>
    <x v="100"/>
    <x v="96"/>
    <x v="135"/>
  </r>
  <r>
    <x v="2"/>
    <x v="2"/>
    <x v="97"/>
    <x v="136"/>
  </r>
  <r>
    <x v="1"/>
    <x v="62"/>
    <x v="97"/>
    <x v="137"/>
  </r>
  <r>
    <x v="0"/>
    <x v="101"/>
    <x v="97"/>
    <x v="138"/>
  </r>
  <r>
    <x v="0"/>
    <x v="102"/>
    <x v="97"/>
    <x v="139"/>
  </r>
  <r>
    <x v="0"/>
    <x v="103"/>
    <x v="97"/>
    <x v="140"/>
  </r>
  <r>
    <x v="0"/>
    <x v="104"/>
    <x v="97"/>
    <x v="141"/>
  </r>
  <r>
    <x v="0"/>
    <x v="105"/>
    <x v="97"/>
    <x v="140"/>
  </r>
  <r>
    <x v="0"/>
    <x v="106"/>
    <x v="97"/>
    <x v="142"/>
  </r>
  <r>
    <x v="2"/>
    <x v="6"/>
    <x v="98"/>
    <x v="143"/>
  </r>
  <r>
    <x v="1"/>
    <x v="43"/>
    <x v="98"/>
    <x v="144"/>
  </r>
  <r>
    <x v="1"/>
    <x v="50"/>
    <x v="98"/>
    <x v="145"/>
  </r>
  <r>
    <x v="1"/>
    <x v="21"/>
    <x v="98"/>
    <x v="146"/>
  </r>
  <r>
    <x v="1"/>
    <x v="58"/>
    <x v="99"/>
    <x v="147"/>
  </r>
  <r>
    <x v="1"/>
    <x v="42"/>
    <x v="99"/>
    <x v="148"/>
  </r>
  <r>
    <x v="0"/>
    <x v="107"/>
    <x v="99"/>
    <x v="149"/>
  </r>
  <r>
    <x v="0"/>
    <x v="108"/>
    <x v="99"/>
    <x v="150"/>
  </r>
  <r>
    <x v="0"/>
    <x v="109"/>
    <x v="99"/>
    <x v="151"/>
  </r>
  <r>
    <x v="1"/>
    <x v="34"/>
    <x v="100"/>
    <x v="152"/>
  </r>
  <r>
    <x v="0"/>
    <x v="110"/>
    <x v="100"/>
    <x v="153"/>
  </r>
  <r>
    <x v="0"/>
    <x v="111"/>
    <x v="100"/>
    <x v="154"/>
  </r>
  <r>
    <x v="0"/>
    <x v="112"/>
    <x v="100"/>
    <x v="155"/>
  </r>
  <r>
    <x v="0"/>
    <x v="113"/>
    <x v="100"/>
    <x v="156"/>
  </r>
  <r>
    <x v="0"/>
    <x v="114"/>
    <x v="100"/>
    <x v="157"/>
  </r>
  <r>
    <x v="0"/>
    <x v="115"/>
    <x v="100"/>
    <x v="158"/>
  </r>
  <r>
    <x v="1"/>
    <x v="57"/>
    <x v="101"/>
    <x v="159"/>
  </r>
  <r>
    <x v="1"/>
    <x v="53"/>
    <x v="101"/>
    <x v="160"/>
  </r>
  <r>
    <x v="0"/>
    <x v="116"/>
    <x v="101"/>
    <x v="161"/>
  </r>
  <r>
    <x v="0"/>
    <x v="117"/>
    <x v="101"/>
    <x v="162"/>
  </r>
  <r>
    <x v="1"/>
    <x v="64"/>
    <x v="102"/>
    <x v="163"/>
  </r>
  <r>
    <x v="0"/>
    <x v="118"/>
    <x v="102"/>
    <x v="164"/>
  </r>
  <r>
    <x v="0"/>
    <x v="119"/>
    <x v="102"/>
    <x v="165"/>
  </r>
  <r>
    <x v="0"/>
    <x v="120"/>
    <x v="102"/>
    <x v="166"/>
  </r>
  <r>
    <x v="0"/>
    <x v="121"/>
    <x v="102"/>
    <x v="167"/>
  </r>
  <r>
    <x v="0"/>
    <x v="122"/>
    <x v="102"/>
    <x v="168"/>
  </r>
  <r>
    <x v="2"/>
    <x v="14"/>
    <x v="103"/>
    <x v="169"/>
  </r>
  <r>
    <x v="1"/>
    <x v="71"/>
    <x v="103"/>
    <x v="170"/>
  </r>
  <r>
    <x v="1"/>
    <x v="55"/>
    <x v="103"/>
    <x v="171"/>
  </r>
  <r>
    <x v="1"/>
    <x v="63"/>
    <x v="103"/>
    <x v="172"/>
  </r>
  <r>
    <x v="1"/>
    <x v="46"/>
    <x v="103"/>
    <x v="173"/>
  </r>
  <r>
    <x v="0"/>
    <x v="123"/>
    <x v="103"/>
    <x v="167"/>
  </r>
  <r>
    <x v="0"/>
    <x v="124"/>
    <x v="103"/>
    <x v="174"/>
  </r>
  <r>
    <x v="0"/>
    <x v="125"/>
    <x v="103"/>
    <x v="175"/>
  </r>
  <r>
    <x v="0"/>
    <x v="126"/>
    <x v="103"/>
    <x v="176"/>
  </r>
  <r>
    <x v="0"/>
    <x v="127"/>
    <x v="103"/>
    <x v="177"/>
  </r>
  <r>
    <x v="0"/>
    <x v="128"/>
    <x v="103"/>
    <x v="178"/>
  </r>
  <r>
    <x v="2"/>
    <x v="1"/>
    <x v="104"/>
    <x v="179"/>
  </r>
  <r>
    <x v="2"/>
    <x v="79"/>
    <x v="104"/>
    <x v="180"/>
  </r>
  <r>
    <x v="1"/>
    <x v="44"/>
    <x v="104"/>
    <x v="181"/>
  </r>
  <r>
    <x v="1"/>
    <x v="74"/>
    <x v="104"/>
    <x v="182"/>
  </r>
  <r>
    <x v="1"/>
    <x v="41"/>
    <x v="104"/>
    <x v="183"/>
  </r>
  <r>
    <x v="1"/>
    <x v="77"/>
    <x v="104"/>
    <x v="184"/>
  </r>
  <r>
    <x v="0"/>
    <x v="129"/>
    <x v="104"/>
    <x v="185"/>
  </r>
  <r>
    <x v="0"/>
    <x v="130"/>
    <x v="104"/>
    <x v="186"/>
  </r>
  <r>
    <x v="0"/>
    <x v="131"/>
    <x v="104"/>
    <x v="187"/>
  </r>
  <r>
    <x v="0"/>
    <x v="132"/>
    <x v="104"/>
    <x v="188"/>
  </r>
  <r>
    <x v="0"/>
    <x v="133"/>
    <x v="104"/>
    <x v="189"/>
  </r>
  <r>
    <x v="0"/>
    <x v="134"/>
    <x v="104"/>
    <x v="190"/>
  </r>
  <r>
    <x v="0"/>
    <x v="135"/>
    <x v="104"/>
    <x v="191"/>
  </r>
  <r>
    <x v="2"/>
    <x v="9"/>
    <x v="105"/>
    <x v="192"/>
  </r>
  <r>
    <x v="1"/>
    <x v="94"/>
    <x v="105"/>
    <x v="193"/>
  </r>
  <r>
    <x v="1"/>
    <x v="82"/>
    <x v="105"/>
    <x v="194"/>
  </r>
  <r>
    <x v="0"/>
    <x v="136"/>
    <x v="105"/>
    <x v="195"/>
  </r>
  <r>
    <x v="0"/>
    <x v="137"/>
    <x v="105"/>
    <x v="196"/>
  </r>
  <r>
    <x v="0"/>
    <x v="138"/>
    <x v="105"/>
    <x v="197"/>
  </r>
  <r>
    <x v="0"/>
    <x v="139"/>
    <x v="105"/>
    <x v="198"/>
  </r>
  <r>
    <x v="0"/>
    <x v="140"/>
    <x v="105"/>
    <x v="199"/>
  </r>
  <r>
    <x v="0"/>
    <x v="141"/>
    <x v="105"/>
    <x v="200"/>
  </r>
  <r>
    <x v="2"/>
    <x v="15"/>
    <x v="106"/>
    <x v="201"/>
  </r>
  <r>
    <x v="2"/>
    <x v="27"/>
    <x v="106"/>
    <x v="202"/>
  </r>
  <r>
    <x v="2"/>
    <x v="63"/>
    <x v="106"/>
    <x v="203"/>
  </r>
  <r>
    <x v="2"/>
    <x v="0"/>
    <x v="106"/>
    <x v="204"/>
  </r>
  <r>
    <x v="1"/>
    <x v="60"/>
    <x v="106"/>
    <x v="205"/>
  </r>
  <r>
    <x v="1"/>
    <x v="10"/>
    <x v="106"/>
    <x v="206"/>
  </r>
  <r>
    <x v="1"/>
    <x v="52"/>
    <x v="106"/>
    <x v="207"/>
  </r>
  <r>
    <x v="0"/>
    <x v="142"/>
    <x v="106"/>
    <x v="198"/>
  </r>
  <r>
    <x v="0"/>
    <x v="143"/>
    <x v="106"/>
    <x v="208"/>
  </r>
  <r>
    <x v="0"/>
    <x v="144"/>
    <x v="106"/>
    <x v="209"/>
  </r>
  <r>
    <x v="0"/>
    <x v="145"/>
    <x v="106"/>
    <x v="176"/>
  </r>
  <r>
    <x v="0"/>
    <x v="146"/>
    <x v="106"/>
    <x v="210"/>
  </r>
  <r>
    <x v="0"/>
    <x v="147"/>
    <x v="106"/>
    <x v="211"/>
  </r>
  <r>
    <x v="2"/>
    <x v="16"/>
    <x v="107"/>
    <x v="212"/>
  </r>
  <r>
    <x v="2"/>
    <x v="26"/>
    <x v="107"/>
    <x v="188"/>
  </r>
  <r>
    <x v="1"/>
    <x v="69"/>
    <x v="107"/>
    <x v="213"/>
  </r>
  <r>
    <x v="1"/>
    <x v="56"/>
    <x v="107"/>
    <x v="214"/>
  </r>
  <r>
    <x v="1"/>
    <x v="79"/>
    <x v="107"/>
    <x v="215"/>
  </r>
  <r>
    <x v="1"/>
    <x v="61"/>
    <x v="107"/>
    <x v="216"/>
  </r>
  <r>
    <x v="1"/>
    <x v="49"/>
    <x v="107"/>
    <x v="217"/>
  </r>
  <r>
    <x v="1"/>
    <x v="36"/>
    <x v="107"/>
    <x v="218"/>
  </r>
  <r>
    <x v="1"/>
    <x v="67"/>
    <x v="107"/>
    <x v="219"/>
  </r>
  <r>
    <x v="0"/>
    <x v="148"/>
    <x v="107"/>
    <x v="220"/>
  </r>
  <r>
    <x v="0"/>
    <x v="149"/>
    <x v="107"/>
    <x v="221"/>
  </r>
  <r>
    <x v="0"/>
    <x v="150"/>
    <x v="107"/>
    <x v="118"/>
  </r>
  <r>
    <x v="0"/>
    <x v="151"/>
    <x v="107"/>
    <x v="222"/>
  </r>
  <r>
    <x v="0"/>
    <x v="152"/>
    <x v="107"/>
    <x v="223"/>
  </r>
  <r>
    <x v="0"/>
    <x v="153"/>
    <x v="107"/>
    <x v="224"/>
  </r>
  <r>
    <x v="0"/>
    <x v="154"/>
    <x v="107"/>
    <x v="225"/>
  </r>
  <r>
    <x v="0"/>
    <x v="155"/>
    <x v="107"/>
    <x v="226"/>
  </r>
  <r>
    <x v="0"/>
    <x v="156"/>
    <x v="107"/>
    <x v="210"/>
  </r>
  <r>
    <x v="0"/>
    <x v="157"/>
    <x v="107"/>
    <x v="227"/>
  </r>
  <r>
    <x v="0"/>
    <x v="158"/>
    <x v="107"/>
    <x v="194"/>
  </r>
  <r>
    <x v="0"/>
    <x v="159"/>
    <x v="107"/>
    <x v="198"/>
  </r>
  <r>
    <x v="2"/>
    <x v="12"/>
    <x v="108"/>
    <x v="228"/>
  </r>
  <r>
    <x v="2"/>
    <x v="64"/>
    <x v="108"/>
    <x v="229"/>
  </r>
  <r>
    <x v="2"/>
    <x v="57"/>
    <x v="108"/>
    <x v="230"/>
  </r>
  <r>
    <x v="2"/>
    <x v="19"/>
    <x v="108"/>
    <x v="231"/>
  </r>
  <r>
    <x v="1"/>
    <x v="39"/>
    <x v="108"/>
    <x v="232"/>
  </r>
  <r>
    <x v="1"/>
    <x v="76"/>
    <x v="108"/>
    <x v="233"/>
  </r>
  <r>
    <x v="1"/>
    <x v="73"/>
    <x v="108"/>
    <x v="234"/>
  </r>
  <r>
    <x v="1"/>
    <x v="160"/>
    <x v="108"/>
    <x v="210"/>
  </r>
  <r>
    <x v="1"/>
    <x v="72"/>
    <x v="108"/>
    <x v="235"/>
  </r>
  <r>
    <x v="1"/>
    <x v="102"/>
    <x v="108"/>
    <x v="234"/>
  </r>
  <r>
    <x v="1"/>
    <x v="87"/>
    <x v="108"/>
    <x v="236"/>
  </r>
  <r>
    <x v="1"/>
    <x v="90"/>
    <x v="108"/>
    <x v="237"/>
  </r>
  <r>
    <x v="1"/>
    <x v="108"/>
    <x v="108"/>
    <x v="210"/>
  </r>
  <r>
    <x v="1"/>
    <x v="161"/>
    <x v="108"/>
    <x v="234"/>
  </r>
  <r>
    <x v="0"/>
    <x v="162"/>
    <x v="108"/>
    <x v="238"/>
  </r>
  <r>
    <x v="0"/>
    <x v="163"/>
    <x v="108"/>
    <x v="239"/>
  </r>
  <r>
    <x v="0"/>
    <x v="164"/>
    <x v="108"/>
    <x v="240"/>
  </r>
  <r>
    <x v="0"/>
    <x v="165"/>
    <x v="108"/>
    <x v="241"/>
  </r>
  <r>
    <x v="0"/>
    <x v="166"/>
    <x v="108"/>
    <x v="242"/>
  </r>
  <r>
    <x v="0"/>
    <x v="167"/>
    <x v="108"/>
    <x v="217"/>
  </r>
  <r>
    <x v="0"/>
    <x v="168"/>
    <x v="108"/>
    <x v="235"/>
  </r>
  <r>
    <x v="2"/>
    <x v="28"/>
    <x v="109"/>
    <x v="243"/>
  </r>
  <r>
    <x v="2"/>
    <x v="62"/>
    <x v="109"/>
    <x v="244"/>
  </r>
  <r>
    <x v="2"/>
    <x v="20"/>
    <x v="109"/>
    <x v="245"/>
  </r>
  <r>
    <x v="1"/>
    <x v="111"/>
    <x v="109"/>
    <x v="154"/>
  </r>
  <r>
    <x v="1"/>
    <x v="59"/>
    <x v="109"/>
    <x v="246"/>
  </r>
  <r>
    <x v="1"/>
    <x v="101"/>
    <x v="109"/>
    <x v="247"/>
  </r>
  <r>
    <x v="1"/>
    <x v="85"/>
    <x v="109"/>
    <x v="210"/>
  </r>
  <r>
    <x v="1"/>
    <x v="51"/>
    <x v="109"/>
    <x v="248"/>
  </r>
  <r>
    <x v="1"/>
    <x v="99"/>
    <x v="109"/>
    <x v="246"/>
  </r>
  <r>
    <x v="1"/>
    <x v="100"/>
    <x v="109"/>
    <x v="219"/>
  </r>
  <r>
    <x v="1"/>
    <x v="48"/>
    <x v="109"/>
    <x v="249"/>
  </r>
  <r>
    <x v="1"/>
    <x v="156"/>
    <x v="109"/>
    <x v="250"/>
  </r>
  <r>
    <x v="1"/>
    <x v="78"/>
    <x v="109"/>
    <x v="251"/>
  </r>
  <r>
    <x v="1"/>
    <x v="75"/>
    <x v="109"/>
    <x v="252"/>
  </r>
  <r>
    <x v="0"/>
    <x v="169"/>
    <x v="109"/>
    <x v="253"/>
  </r>
  <r>
    <x v="0"/>
    <x v="170"/>
    <x v="109"/>
    <x v="254"/>
  </r>
  <r>
    <x v="0"/>
    <x v="171"/>
    <x v="109"/>
    <x v="255"/>
  </r>
  <r>
    <x v="0"/>
    <x v="172"/>
    <x v="109"/>
    <x v="256"/>
  </r>
  <r>
    <x v="0"/>
    <x v="173"/>
    <x v="109"/>
    <x v="257"/>
  </r>
  <r>
    <x v="0"/>
    <x v="174"/>
    <x v="109"/>
    <x v="258"/>
  </r>
  <r>
    <x v="0"/>
    <x v="175"/>
    <x v="109"/>
    <x v="255"/>
  </r>
  <r>
    <x v="0"/>
    <x v="161"/>
    <x v="109"/>
    <x v="149"/>
  </r>
  <r>
    <x v="0"/>
    <x v="176"/>
    <x v="109"/>
    <x v="259"/>
  </r>
  <r>
    <x v="0"/>
    <x v="177"/>
    <x v="109"/>
    <x v="242"/>
  </r>
  <r>
    <x v="0"/>
    <x v="178"/>
    <x v="109"/>
    <x v="260"/>
  </r>
  <r>
    <x v="0"/>
    <x v="179"/>
    <x v="109"/>
    <x v="261"/>
  </r>
  <r>
    <x v="2"/>
    <x v="4"/>
    <x v="110"/>
    <x v="262"/>
  </r>
  <r>
    <x v="1"/>
    <x v="54"/>
    <x v="110"/>
    <x v="198"/>
  </r>
  <r>
    <x v="1"/>
    <x v="180"/>
    <x v="110"/>
    <x v="260"/>
  </r>
  <r>
    <x v="1"/>
    <x v="86"/>
    <x v="110"/>
    <x v="263"/>
  </r>
  <r>
    <x v="1"/>
    <x v="65"/>
    <x v="110"/>
    <x v="198"/>
  </r>
  <r>
    <x v="1"/>
    <x v="112"/>
    <x v="110"/>
    <x v="264"/>
  </r>
  <r>
    <x v="1"/>
    <x v="119"/>
    <x v="110"/>
    <x v="265"/>
  </r>
  <r>
    <x v="1"/>
    <x v="116"/>
    <x v="110"/>
    <x v="266"/>
  </r>
  <r>
    <x v="1"/>
    <x v="84"/>
    <x v="110"/>
    <x v="267"/>
  </r>
  <r>
    <x v="1"/>
    <x v="98"/>
    <x v="110"/>
    <x v="268"/>
  </r>
  <r>
    <x v="1"/>
    <x v="89"/>
    <x v="110"/>
    <x v="269"/>
  </r>
  <r>
    <x v="1"/>
    <x v="66"/>
    <x v="110"/>
    <x v="270"/>
  </r>
  <r>
    <x v="1"/>
    <x v="181"/>
    <x v="110"/>
    <x v="271"/>
  </r>
  <r>
    <x v="1"/>
    <x v="117"/>
    <x v="110"/>
    <x v="210"/>
  </r>
  <r>
    <x v="1"/>
    <x v="127"/>
    <x v="110"/>
    <x v="272"/>
  </r>
  <r>
    <x v="1"/>
    <x v="106"/>
    <x v="110"/>
    <x v="273"/>
  </r>
  <r>
    <x v="0"/>
    <x v="182"/>
    <x v="110"/>
    <x v="269"/>
  </r>
  <r>
    <x v="0"/>
    <x v="183"/>
    <x v="110"/>
    <x v="198"/>
  </r>
  <r>
    <x v="0"/>
    <x v="184"/>
    <x v="110"/>
    <x v="227"/>
  </r>
  <r>
    <x v="0"/>
    <x v="185"/>
    <x v="110"/>
    <x v="210"/>
  </r>
  <r>
    <x v="0"/>
    <x v="186"/>
    <x v="110"/>
    <x v="90"/>
  </r>
  <r>
    <x v="0"/>
    <x v="181"/>
    <x v="110"/>
    <x v="227"/>
  </r>
  <r>
    <x v="0"/>
    <x v="187"/>
    <x v="110"/>
    <x v="274"/>
  </r>
  <r>
    <x v="0"/>
    <x v="188"/>
    <x v="110"/>
    <x v="275"/>
  </r>
  <r>
    <x v="0"/>
    <x v="189"/>
    <x v="110"/>
    <x v="261"/>
  </r>
  <r>
    <x v="2"/>
    <x v="33"/>
    <x v="111"/>
    <x v="276"/>
  </r>
  <r>
    <x v="2"/>
    <x v="73"/>
    <x v="111"/>
    <x v="198"/>
  </r>
  <r>
    <x v="2"/>
    <x v="150"/>
    <x v="111"/>
    <x v="149"/>
  </r>
  <r>
    <x v="2"/>
    <x v="40"/>
    <x v="111"/>
    <x v="194"/>
  </r>
  <r>
    <x v="2"/>
    <x v="55"/>
    <x v="111"/>
    <x v="210"/>
  </r>
  <r>
    <x v="2"/>
    <x v="84"/>
    <x v="111"/>
    <x v="267"/>
  </r>
  <r>
    <x v="2"/>
    <x v="43"/>
    <x v="111"/>
    <x v="277"/>
  </r>
  <r>
    <x v="2"/>
    <x v="90"/>
    <x v="111"/>
    <x v="278"/>
  </r>
  <r>
    <x v="2"/>
    <x v="117"/>
    <x v="111"/>
    <x v="279"/>
  </r>
  <r>
    <x v="2"/>
    <x v="36"/>
    <x v="111"/>
    <x v="280"/>
  </r>
  <r>
    <x v="2"/>
    <x v="11"/>
    <x v="111"/>
    <x v="241"/>
  </r>
  <r>
    <x v="2"/>
    <x v="31"/>
    <x v="111"/>
    <x v="260"/>
  </r>
  <r>
    <x v="1"/>
    <x v="190"/>
    <x v="111"/>
    <x v="281"/>
  </r>
  <r>
    <x v="1"/>
    <x v="191"/>
    <x v="111"/>
    <x v="210"/>
  </r>
  <r>
    <x v="1"/>
    <x v="91"/>
    <x v="111"/>
    <x v="210"/>
  </r>
  <r>
    <x v="1"/>
    <x v="96"/>
    <x v="111"/>
    <x v="210"/>
  </r>
  <r>
    <x v="1"/>
    <x v="131"/>
    <x v="111"/>
    <x v="198"/>
  </r>
  <r>
    <x v="1"/>
    <x v="124"/>
    <x v="111"/>
    <x v="210"/>
  </r>
  <r>
    <x v="1"/>
    <x v="192"/>
    <x v="111"/>
    <x v="261"/>
  </r>
  <r>
    <x v="1"/>
    <x v="193"/>
    <x v="111"/>
    <x v="261"/>
  </r>
  <r>
    <x v="1"/>
    <x v="153"/>
    <x v="111"/>
    <x v="258"/>
  </r>
  <r>
    <x v="1"/>
    <x v="194"/>
    <x v="111"/>
    <x v="210"/>
  </r>
  <r>
    <x v="1"/>
    <x v="144"/>
    <x v="111"/>
    <x v="227"/>
  </r>
  <r>
    <x v="1"/>
    <x v="175"/>
    <x v="111"/>
    <x v="282"/>
  </r>
  <r>
    <x v="1"/>
    <x v="126"/>
    <x v="111"/>
    <x v="283"/>
  </r>
  <r>
    <x v="1"/>
    <x v="68"/>
    <x v="111"/>
    <x v="246"/>
  </r>
  <r>
    <x v="1"/>
    <x v="35"/>
    <x v="111"/>
    <x v="198"/>
  </r>
  <r>
    <x v="1"/>
    <x v="122"/>
    <x v="111"/>
    <x v="260"/>
  </r>
  <r>
    <x v="1"/>
    <x v="80"/>
    <x v="111"/>
    <x v="198"/>
  </r>
  <r>
    <x v="0"/>
    <x v="195"/>
    <x v="111"/>
    <x v="261"/>
  </r>
  <r>
    <x v="0"/>
    <x v="196"/>
    <x v="111"/>
    <x v="210"/>
  </r>
  <r>
    <x v="0"/>
    <x v="180"/>
    <x v="111"/>
    <x v="260"/>
  </r>
  <r>
    <x v="0"/>
    <x v="197"/>
    <x v="111"/>
    <x v="149"/>
  </r>
  <r>
    <x v="0"/>
    <x v="191"/>
    <x v="111"/>
    <x v="283"/>
  </r>
  <r>
    <x v="0"/>
    <x v="198"/>
    <x v="111"/>
    <x v="198"/>
  </r>
  <r>
    <x v="0"/>
    <x v="199"/>
    <x v="111"/>
    <x v="279"/>
  </r>
  <r>
    <x v="0"/>
    <x v="200"/>
    <x v="111"/>
    <x v="284"/>
  </r>
  <r>
    <x v="0"/>
    <x v="201"/>
    <x v="111"/>
    <x v="282"/>
  </r>
  <r>
    <x v="0"/>
    <x v="202"/>
    <x v="111"/>
    <x v="149"/>
  </r>
  <r>
    <x v="0"/>
    <x v="203"/>
    <x v="111"/>
    <x v="260"/>
  </r>
  <r>
    <x v="0"/>
    <x v="204"/>
    <x v="111"/>
    <x v="285"/>
  </r>
  <r>
    <x v="0"/>
    <x v="205"/>
    <x v="111"/>
    <x v="258"/>
  </r>
  <r>
    <x v="0"/>
    <x v="206"/>
    <x v="111"/>
    <x v="210"/>
  </r>
  <r>
    <x v="0"/>
    <x v="207"/>
    <x v="111"/>
    <x v="210"/>
  </r>
  <r>
    <x v="0"/>
    <x v="208"/>
    <x v="111"/>
    <x v="198"/>
  </r>
  <r>
    <x v="0"/>
    <x v="209"/>
    <x v="111"/>
    <x v="260"/>
  </r>
  <r>
    <x v="0"/>
    <x v="210"/>
    <x v="111"/>
    <x v="247"/>
  </r>
  <r>
    <x v="0"/>
    <x v="211"/>
    <x v="111"/>
    <x v="198"/>
  </r>
  <r>
    <x v="0"/>
    <x v="212"/>
    <x v="111"/>
    <x v="198"/>
  </r>
  <r>
    <x v="0"/>
    <x v="213"/>
    <x v="111"/>
    <x v="284"/>
  </r>
  <r>
    <x v="0"/>
    <x v="214"/>
    <x v="111"/>
    <x v="247"/>
  </r>
  <r>
    <x v="0"/>
    <x v="215"/>
    <x v="111"/>
    <x v="210"/>
  </r>
  <r>
    <x v="2"/>
    <x v="123"/>
    <x v="112"/>
    <x v="261"/>
  </r>
  <r>
    <x v="2"/>
    <x v="44"/>
    <x v="112"/>
    <x v="198"/>
  </r>
  <r>
    <x v="2"/>
    <x v="18"/>
    <x v="112"/>
    <x v="260"/>
  </r>
  <r>
    <x v="2"/>
    <x v="37"/>
    <x v="112"/>
    <x v="241"/>
  </r>
  <r>
    <x v="2"/>
    <x v="69"/>
    <x v="112"/>
    <x v="242"/>
  </r>
  <r>
    <x v="2"/>
    <x v="110"/>
    <x v="112"/>
    <x v="242"/>
  </r>
  <r>
    <x v="2"/>
    <x v="65"/>
    <x v="112"/>
    <x v="149"/>
  </r>
  <r>
    <x v="2"/>
    <x v="216"/>
    <x v="112"/>
    <x v="271"/>
  </r>
  <r>
    <x v="2"/>
    <x v="60"/>
    <x v="112"/>
    <x v="227"/>
  </r>
  <r>
    <x v="2"/>
    <x v="74"/>
    <x v="112"/>
    <x v="260"/>
  </r>
  <r>
    <x v="2"/>
    <x v="102"/>
    <x v="112"/>
    <x v="242"/>
  </r>
  <r>
    <x v="2"/>
    <x v="29"/>
    <x v="112"/>
    <x v="242"/>
  </r>
  <r>
    <x v="2"/>
    <x v="200"/>
    <x v="112"/>
    <x v="242"/>
  </r>
  <r>
    <x v="2"/>
    <x v="143"/>
    <x v="112"/>
    <x v="242"/>
  </r>
  <r>
    <x v="2"/>
    <x v="99"/>
    <x v="112"/>
    <x v="241"/>
  </r>
  <r>
    <x v="2"/>
    <x v="23"/>
    <x v="112"/>
    <x v="286"/>
  </r>
  <r>
    <x v="2"/>
    <x v="93"/>
    <x v="112"/>
    <x v="198"/>
  </r>
  <r>
    <x v="2"/>
    <x v="48"/>
    <x v="112"/>
    <x v="282"/>
  </r>
  <r>
    <x v="2"/>
    <x v="25"/>
    <x v="112"/>
    <x v="210"/>
  </r>
  <r>
    <x v="2"/>
    <x v="42"/>
    <x v="112"/>
    <x v="242"/>
  </r>
  <r>
    <x v="2"/>
    <x v="127"/>
    <x v="112"/>
    <x v="227"/>
  </r>
  <r>
    <x v="2"/>
    <x v="106"/>
    <x v="112"/>
    <x v="260"/>
  </r>
  <r>
    <x v="2"/>
    <x v="8"/>
    <x v="112"/>
    <x v="287"/>
  </r>
  <r>
    <x v="2"/>
    <x v="78"/>
    <x v="112"/>
    <x v="242"/>
  </r>
  <r>
    <x v="2"/>
    <x v="21"/>
    <x v="112"/>
    <x v="241"/>
  </r>
  <r>
    <x v="2"/>
    <x v="7"/>
    <x v="112"/>
    <x v="260"/>
  </r>
  <r>
    <x v="2"/>
    <x v="3"/>
    <x v="112"/>
    <x v="241"/>
  </r>
  <r>
    <x v="1"/>
    <x v="123"/>
    <x v="112"/>
    <x v="210"/>
  </r>
  <r>
    <x v="1"/>
    <x v="162"/>
    <x v="112"/>
    <x v="261"/>
  </r>
  <r>
    <x v="1"/>
    <x v="136"/>
    <x v="112"/>
    <x v="227"/>
  </r>
  <r>
    <x v="1"/>
    <x v="129"/>
    <x v="112"/>
    <x v="260"/>
  </r>
  <r>
    <x v="1"/>
    <x v="118"/>
    <x v="112"/>
    <x v="210"/>
  </r>
  <r>
    <x v="1"/>
    <x v="217"/>
    <x v="112"/>
    <x v="149"/>
  </r>
  <r>
    <x v="1"/>
    <x v="107"/>
    <x v="112"/>
    <x v="227"/>
  </r>
  <r>
    <x v="1"/>
    <x v="218"/>
    <x v="112"/>
    <x v="198"/>
  </r>
  <r>
    <x v="1"/>
    <x v="81"/>
    <x v="112"/>
    <x v="282"/>
  </r>
  <r>
    <x v="1"/>
    <x v="148"/>
    <x v="112"/>
    <x v="242"/>
  </r>
  <r>
    <x v="1"/>
    <x v="216"/>
    <x v="112"/>
    <x v="271"/>
  </r>
  <r>
    <x v="1"/>
    <x v="219"/>
    <x v="112"/>
    <x v="210"/>
  </r>
  <r>
    <x v="1"/>
    <x v="149"/>
    <x v="112"/>
    <x v="210"/>
  </r>
  <r>
    <x v="1"/>
    <x v="220"/>
    <x v="112"/>
    <x v="260"/>
  </r>
  <r>
    <x v="1"/>
    <x v="221"/>
    <x v="112"/>
    <x v="210"/>
  </r>
  <r>
    <x v="1"/>
    <x v="222"/>
    <x v="112"/>
    <x v="271"/>
  </r>
  <r>
    <x v="1"/>
    <x v="223"/>
    <x v="112"/>
    <x v="210"/>
  </r>
  <r>
    <x v="1"/>
    <x v="199"/>
    <x v="112"/>
    <x v="210"/>
  </r>
  <r>
    <x v="1"/>
    <x v="103"/>
    <x v="112"/>
    <x v="210"/>
  </r>
  <r>
    <x v="1"/>
    <x v="163"/>
    <x v="112"/>
    <x v="210"/>
  </r>
  <r>
    <x v="1"/>
    <x v="152"/>
    <x v="112"/>
    <x v="210"/>
  </r>
  <r>
    <x v="1"/>
    <x v="93"/>
    <x v="112"/>
    <x v="242"/>
  </r>
  <r>
    <x v="1"/>
    <x v="113"/>
    <x v="112"/>
    <x v="261"/>
  </r>
  <r>
    <x v="1"/>
    <x v="172"/>
    <x v="112"/>
    <x v="210"/>
  </r>
  <r>
    <x v="1"/>
    <x v="45"/>
    <x v="112"/>
    <x v="210"/>
  </r>
  <r>
    <x v="1"/>
    <x v="224"/>
    <x v="112"/>
    <x v="260"/>
  </r>
  <r>
    <x v="1"/>
    <x v="173"/>
    <x v="112"/>
    <x v="210"/>
  </r>
  <r>
    <x v="1"/>
    <x v="225"/>
    <x v="112"/>
    <x v="210"/>
  </r>
  <r>
    <x v="1"/>
    <x v="154"/>
    <x v="112"/>
    <x v="241"/>
  </r>
  <r>
    <x v="1"/>
    <x v="204"/>
    <x v="112"/>
    <x v="227"/>
  </r>
  <r>
    <x v="1"/>
    <x v="155"/>
    <x v="112"/>
    <x v="261"/>
  </r>
  <r>
    <x v="1"/>
    <x v="174"/>
    <x v="112"/>
    <x v="227"/>
  </r>
  <r>
    <x v="1"/>
    <x v="205"/>
    <x v="112"/>
    <x v="227"/>
  </r>
  <r>
    <x v="1"/>
    <x v="132"/>
    <x v="112"/>
    <x v="288"/>
  </r>
  <r>
    <x v="1"/>
    <x v="188"/>
    <x v="112"/>
    <x v="210"/>
  </r>
  <r>
    <x v="1"/>
    <x v="138"/>
    <x v="112"/>
    <x v="286"/>
  </r>
  <r>
    <x v="1"/>
    <x v="145"/>
    <x v="112"/>
    <x v="210"/>
  </r>
  <r>
    <x v="1"/>
    <x v="226"/>
    <x v="112"/>
    <x v="210"/>
  </r>
  <r>
    <x v="1"/>
    <x v="83"/>
    <x v="112"/>
    <x v="261"/>
  </r>
  <r>
    <x v="1"/>
    <x v="109"/>
    <x v="112"/>
    <x v="271"/>
  </r>
  <r>
    <x v="1"/>
    <x v="227"/>
    <x v="112"/>
    <x v="149"/>
  </r>
  <r>
    <x v="1"/>
    <x v="157"/>
    <x v="112"/>
    <x v="227"/>
  </r>
  <r>
    <x v="1"/>
    <x v="228"/>
    <x v="112"/>
    <x v="227"/>
  </r>
  <r>
    <x v="1"/>
    <x v="47"/>
    <x v="112"/>
    <x v="149"/>
  </r>
  <r>
    <x v="1"/>
    <x v="165"/>
    <x v="112"/>
    <x v="242"/>
  </r>
  <r>
    <x v="1"/>
    <x v="166"/>
    <x v="112"/>
    <x v="242"/>
  </r>
  <r>
    <x v="1"/>
    <x v="140"/>
    <x v="112"/>
    <x v="198"/>
  </r>
  <r>
    <x v="1"/>
    <x v="229"/>
    <x v="112"/>
    <x v="149"/>
  </r>
  <r>
    <x v="1"/>
    <x v="134"/>
    <x v="112"/>
    <x v="286"/>
  </r>
  <r>
    <x v="1"/>
    <x v="230"/>
    <x v="112"/>
    <x v="210"/>
  </r>
  <r>
    <x v="1"/>
    <x v="214"/>
    <x v="112"/>
    <x v="260"/>
  </r>
  <r>
    <x v="1"/>
    <x v="231"/>
    <x v="112"/>
    <x v="210"/>
  </r>
  <r>
    <x v="1"/>
    <x v="232"/>
    <x v="112"/>
    <x v="210"/>
  </r>
  <r>
    <x v="1"/>
    <x v="233"/>
    <x v="112"/>
    <x v="242"/>
  </r>
  <r>
    <x v="1"/>
    <x v="234"/>
    <x v="112"/>
    <x v="198"/>
  </r>
  <r>
    <x v="0"/>
    <x v="235"/>
    <x v="112"/>
    <x v="260"/>
  </r>
  <r>
    <x v="0"/>
    <x v="236"/>
    <x v="112"/>
    <x v="260"/>
  </r>
  <r>
    <x v="0"/>
    <x v="237"/>
    <x v="112"/>
    <x v="149"/>
  </r>
  <r>
    <x v="0"/>
    <x v="238"/>
    <x v="112"/>
    <x v="210"/>
  </r>
  <r>
    <x v="0"/>
    <x v="239"/>
    <x v="112"/>
    <x v="260"/>
  </r>
  <r>
    <x v="0"/>
    <x v="190"/>
    <x v="112"/>
    <x v="242"/>
  </r>
  <r>
    <x v="0"/>
    <x v="240"/>
    <x v="112"/>
    <x v="242"/>
  </r>
  <r>
    <x v="0"/>
    <x v="241"/>
    <x v="112"/>
    <x v="210"/>
  </r>
  <r>
    <x v="0"/>
    <x v="242"/>
    <x v="112"/>
    <x v="210"/>
  </r>
  <r>
    <x v="0"/>
    <x v="160"/>
    <x v="112"/>
    <x v="198"/>
  </r>
  <r>
    <x v="0"/>
    <x v="243"/>
    <x v="112"/>
    <x v="210"/>
  </r>
  <r>
    <x v="0"/>
    <x v="244"/>
    <x v="112"/>
    <x v="260"/>
  </r>
  <r>
    <x v="0"/>
    <x v="245"/>
    <x v="112"/>
    <x v="149"/>
  </r>
  <r>
    <x v="0"/>
    <x v="246"/>
    <x v="112"/>
    <x v="149"/>
  </r>
  <r>
    <x v="0"/>
    <x v="247"/>
    <x v="112"/>
    <x v="289"/>
  </r>
  <r>
    <x v="0"/>
    <x v="248"/>
    <x v="112"/>
    <x v="210"/>
  </r>
  <r>
    <x v="0"/>
    <x v="249"/>
    <x v="112"/>
    <x v="210"/>
  </r>
  <r>
    <x v="0"/>
    <x v="250"/>
    <x v="112"/>
    <x v="210"/>
  </r>
  <r>
    <x v="0"/>
    <x v="251"/>
    <x v="112"/>
    <x v="210"/>
  </r>
  <r>
    <x v="0"/>
    <x v="252"/>
    <x v="112"/>
    <x v="271"/>
  </r>
  <r>
    <x v="0"/>
    <x v="219"/>
    <x v="112"/>
    <x v="260"/>
  </r>
  <r>
    <x v="0"/>
    <x v="253"/>
    <x v="112"/>
    <x v="227"/>
  </r>
  <r>
    <x v="0"/>
    <x v="254"/>
    <x v="112"/>
    <x v="260"/>
  </r>
  <r>
    <x v="0"/>
    <x v="255"/>
    <x v="112"/>
    <x v="260"/>
  </r>
  <r>
    <x v="0"/>
    <x v="256"/>
    <x v="112"/>
    <x v="260"/>
  </r>
  <r>
    <x v="0"/>
    <x v="257"/>
    <x v="112"/>
    <x v="290"/>
  </r>
  <r>
    <x v="0"/>
    <x v="258"/>
    <x v="112"/>
    <x v="210"/>
  </r>
  <r>
    <x v="0"/>
    <x v="259"/>
    <x v="112"/>
    <x v="291"/>
  </r>
  <r>
    <x v="0"/>
    <x v="223"/>
    <x v="112"/>
    <x v="260"/>
  </r>
  <r>
    <x v="0"/>
    <x v="260"/>
    <x v="112"/>
    <x v="292"/>
  </r>
  <r>
    <x v="0"/>
    <x v="261"/>
    <x v="112"/>
    <x v="267"/>
  </r>
  <r>
    <x v="0"/>
    <x v="262"/>
    <x v="112"/>
    <x v="260"/>
  </r>
  <r>
    <x v="0"/>
    <x v="263"/>
    <x v="112"/>
    <x v="227"/>
  </r>
  <r>
    <x v="0"/>
    <x v="264"/>
    <x v="112"/>
    <x v="149"/>
  </r>
  <r>
    <x v="0"/>
    <x v="265"/>
    <x v="112"/>
    <x v="210"/>
  </r>
  <r>
    <x v="0"/>
    <x v="266"/>
    <x v="112"/>
    <x v="149"/>
  </r>
  <r>
    <x v="0"/>
    <x v="267"/>
    <x v="112"/>
    <x v="210"/>
  </r>
  <r>
    <x v="0"/>
    <x v="192"/>
    <x v="112"/>
    <x v="210"/>
  </r>
  <r>
    <x v="0"/>
    <x v="268"/>
    <x v="112"/>
    <x v="227"/>
  </r>
  <r>
    <x v="0"/>
    <x v="269"/>
    <x v="112"/>
    <x v="260"/>
  </r>
  <r>
    <x v="0"/>
    <x v="194"/>
    <x v="112"/>
    <x v="260"/>
  </r>
  <r>
    <x v="0"/>
    <x v="270"/>
    <x v="112"/>
    <x v="210"/>
  </r>
  <r>
    <x v="0"/>
    <x v="271"/>
    <x v="112"/>
    <x v="260"/>
  </r>
  <r>
    <x v="0"/>
    <x v="272"/>
    <x v="112"/>
    <x v="260"/>
  </r>
  <r>
    <x v="0"/>
    <x v="273"/>
    <x v="112"/>
    <x v="210"/>
  </r>
  <r>
    <x v="0"/>
    <x v="274"/>
    <x v="112"/>
    <x v="242"/>
  </r>
  <r>
    <x v="0"/>
    <x v="275"/>
    <x v="112"/>
    <x v="210"/>
  </r>
  <r>
    <x v="0"/>
    <x v="276"/>
    <x v="112"/>
    <x v="242"/>
  </r>
  <r>
    <x v="0"/>
    <x v="227"/>
    <x v="112"/>
    <x v="210"/>
  </r>
  <r>
    <x v="0"/>
    <x v="277"/>
    <x v="112"/>
    <x v="210"/>
  </r>
  <r>
    <x v="0"/>
    <x v="278"/>
    <x v="112"/>
    <x v="241"/>
  </r>
  <r>
    <x v="0"/>
    <x v="279"/>
    <x v="112"/>
    <x v="210"/>
  </r>
  <r>
    <x v="0"/>
    <x v="280"/>
    <x v="112"/>
    <x v="210"/>
  </r>
  <r>
    <x v="0"/>
    <x v="281"/>
    <x v="112"/>
    <x v="227"/>
  </r>
  <r>
    <x v="0"/>
    <x v="282"/>
    <x v="112"/>
    <x v="227"/>
  </r>
  <r>
    <x v="0"/>
    <x v="283"/>
    <x v="112"/>
    <x v="242"/>
  </r>
  <r>
    <x v="0"/>
    <x v="284"/>
    <x v="112"/>
    <x v="210"/>
  </r>
  <r>
    <x v="0"/>
    <x v="285"/>
    <x v="112"/>
    <x v="210"/>
  </r>
  <r>
    <x v="0"/>
    <x v="286"/>
    <x v="112"/>
    <x v="210"/>
  </r>
  <r>
    <x v="0"/>
    <x v="229"/>
    <x v="112"/>
    <x v="210"/>
  </r>
  <r>
    <x v="0"/>
    <x v="287"/>
    <x v="112"/>
    <x v="210"/>
  </r>
  <r>
    <x v="0"/>
    <x v="288"/>
    <x v="112"/>
    <x v="260"/>
  </r>
  <r>
    <x v="0"/>
    <x v="289"/>
    <x v="112"/>
    <x v="149"/>
  </r>
  <r>
    <x v="0"/>
    <x v="230"/>
    <x v="112"/>
    <x v="210"/>
  </r>
  <r>
    <x v="0"/>
    <x v="290"/>
    <x v="112"/>
    <x v="149"/>
  </r>
  <r>
    <x v="0"/>
    <x v="291"/>
    <x v="112"/>
    <x v="261"/>
  </r>
  <r>
    <x v="0"/>
    <x v="292"/>
    <x v="112"/>
    <x v="242"/>
  </r>
  <r>
    <x v="0"/>
    <x v="293"/>
    <x v="112"/>
    <x v="260"/>
  </r>
  <r>
    <x v="0"/>
    <x v="294"/>
    <x v="112"/>
    <x v="260"/>
  </r>
  <r>
    <x v="0"/>
    <x v="295"/>
    <x v="112"/>
    <x v="198"/>
  </r>
  <r>
    <x v="0"/>
    <x v="296"/>
    <x v="112"/>
    <x v="210"/>
  </r>
  <r>
    <x v="0"/>
    <x v="297"/>
    <x v="112"/>
    <x v="260"/>
  </r>
  <r>
    <x v="0"/>
    <x v="298"/>
    <x v="112"/>
    <x v="210"/>
  </r>
  <r>
    <x v="3"/>
    <x v="299"/>
    <x v="113"/>
    <x v="2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B0B1F-8E38-364B-921D-5A1C26815426}"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305" firstHeaderRow="1" firstDataRow="3" firstDataCol="1"/>
  <pivotFields count="4">
    <pivotField axis="axisCol" showAll="0" sortType="descending">
      <items count="5">
        <item h="1" x="3"/>
        <item h="1" x="2"/>
        <item x="1"/>
        <item x="0"/>
        <item t="default"/>
      </items>
    </pivotField>
    <pivotField axis="axisRow" showAll="0">
      <items count="301">
        <item x="298"/>
        <item x="67"/>
        <item x="77"/>
        <item x="297"/>
        <item x="3"/>
        <item x="19"/>
        <item x="234"/>
        <item x="41"/>
        <item x="26"/>
        <item x="296"/>
        <item x="159"/>
        <item x="80"/>
        <item x="179"/>
        <item x="135"/>
        <item x="17"/>
        <item x="233"/>
        <item x="295"/>
        <item x="122"/>
        <item x="115"/>
        <item x="114"/>
        <item x="31"/>
        <item x="232"/>
        <item x="294"/>
        <item x="293"/>
        <item x="292"/>
        <item x="215"/>
        <item x="231"/>
        <item x="291"/>
        <item x="214"/>
        <item x="290"/>
        <item x="82"/>
        <item x="230"/>
        <item x="22"/>
        <item x="38"/>
        <item x="5"/>
        <item x="141"/>
        <item x="213"/>
        <item x="289"/>
        <item x="7"/>
        <item x="178"/>
        <item x="46"/>
        <item x="88"/>
        <item x="288"/>
        <item x="168"/>
        <item x="30"/>
        <item x="287"/>
        <item x="134"/>
        <item x="147"/>
        <item x="121"/>
        <item x="11"/>
        <item x="146"/>
        <item x="229"/>
        <item x="286"/>
        <item x="36"/>
        <item x="21"/>
        <item x="189"/>
        <item x="285"/>
        <item x="167"/>
        <item x="212"/>
        <item x="140"/>
        <item x="75"/>
        <item x="78"/>
        <item x="283"/>
        <item x="166"/>
        <item x="284"/>
        <item x="177"/>
        <item x="165"/>
        <item x="47"/>
        <item x="139"/>
        <item x="133"/>
        <item x="2"/>
        <item x="228"/>
        <item x="120"/>
        <item x="282"/>
        <item x="158"/>
        <item x="70"/>
        <item x="281"/>
        <item x="8"/>
        <item x="176"/>
        <item x="280"/>
        <item x="157"/>
        <item x="279"/>
        <item x="278"/>
        <item x="211"/>
        <item x="0"/>
        <item x="277"/>
        <item x="227"/>
        <item x="276"/>
        <item x="109"/>
        <item x="53"/>
        <item x="50"/>
        <item x="210"/>
        <item x="156"/>
        <item x="35"/>
        <item x="106"/>
        <item x="275"/>
        <item x="49"/>
        <item x="128"/>
        <item x="83"/>
        <item x="63"/>
        <item x="161"/>
        <item x="209"/>
        <item x="226"/>
        <item x="127"/>
        <item x="145"/>
        <item x="105"/>
        <item x="68"/>
        <item x="138"/>
        <item x="274"/>
        <item x="126"/>
        <item x="6"/>
        <item x="208"/>
        <item x="175"/>
        <item x="42"/>
        <item x="117"/>
        <item x="25"/>
        <item x="188"/>
        <item x="207"/>
        <item x="273"/>
        <item x="95"/>
        <item x="272"/>
        <item x="57"/>
        <item x="164"/>
        <item x="132"/>
        <item x="206"/>
        <item x="205"/>
        <item x="187"/>
        <item x="174"/>
        <item x="94"/>
        <item x="144"/>
        <item x="204"/>
        <item x="155"/>
        <item x="154"/>
        <item x="181"/>
        <item x="271"/>
        <item x="48"/>
        <item x="52"/>
        <item x="225"/>
        <item x="270"/>
        <item x="173"/>
        <item x="224"/>
        <item x="20"/>
        <item x="194"/>
        <item x="203"/>
        <item x="137"/>
        <item x="108"/>
        <item x="10"/>
        <item x="45"/>
        <item x="172"/>
        <item x="90"/>
        <item x="100"/>
        <item x="269"/>
        <item x="113"/>
        <item x="66"/>
        <item x="153"/>
        <item x="104"/>
        <item x="186"/>
        <item x="185"/>
        <item x="268"/>
        <item x="89"/>
        <item x="267"/>
        <item x="93"/>
        <item x="193"/>
        <item x="192"/>
        <item x="43"/>
        <item x="263"/>
        <item x="23"/>
        <item x="152"/>
        <item x="266"/>
        <item x="61"/>
        <item x="265"/>
        <item x="202"/>
        <item x="163"/>
        <item x="98"/>
        <item x="264"/>
        <item x="87"/>
        <item x="262"/>
        <item x="14"/>
        <item x="103"/>
        <item x="62"/>
        <item x="261"/>
        <item x="99"/>
        <item x="28"/>
        <item x="125"/>
        <item x="143"/>
        <item x="124"/>
        <item x="27"/>
        <item x="260"/>
        <item x="201"/>
        <item x="200"/>
        <item x="9"/>
        <item x="142"/>
        <item x="29"/>
        <item x="199"/>
        <item x="102"/>
        <item x="223"/>
        <item x="15"/>
        <item x="84"/>
        <item x="259"/>
        <item x="222"/>
        <item x="151"/>
        <item x="74"/>
        <item x="258"/>
        <item x="131"/>
        <item x="64"/>
        <item x="257"/>
        <item x="51"/>
        <item x="184"/>
        <item x="171"/>
        <item x="55"/>
        <item x="79"/>
        <item x="255"/>
        <item x="256"/>
        <item x="40"/>
        <item x="254"/>
        <item x="221"/>
        <item x="220"/>
        <item x="150"/>
        <item x="85"/>
        <item x="97"/>
        <item x="149"/>
        <item x="253"/>
        <item x="60"/>
        <item x="219"/>
        <item x="58"/>
        <item x="71"/>
        <item x="4"/>
        <item x="96"/>
        <item x="216"/>
        <item x="56"/>
        <item x="1"/>
        <item x="72"/>
        <item x="252"/>
        <item x="12"/>
        <item x="251"/>
        <item x="250"/>
        <item x="148"/>
        <item x="81"/>
        <item x="13"/>
        <item x="116"/>
        <item x="249"/>
        <item x="248"/>
        <item x="247"/>
        <item x="24"/>
        <item x="246"/>
        <item x="245"/>
        <item x="183"/>
        <item x="218"/>
        <item x="244"/>
        <item x="119"/>
        <item x="101"/>
        <item x="160"/>
        <item x="243"/>
        <item x="107"/>
        <item x="242"/>
        <item x="217"/>
        <item x="59"/>
        <item x="170"/>
        <item x="92"/>
        <item x="198"/>
        <item x="241"/>
        <item x="240"/>
        <item x="112"/>
        <item x="111"/>
        <item x="65"/>
        <item x="91"/>
        <item x="110"/>
        <item x="69"/>
        <item x="16"/>
        <item x="73"/>
        <item x="191"/>
        <item x="190"/>
        <item x="37"/>
        <item x="239"/>
        <item x="238"/>
        <item x="237"/>
        <item x="197"/>
        <item x="76"/>
        <item x="130"/>
        <item x="169"/>
        <item x="118"/>
        <item x="236"/>
        <item x="86"/>
        <item x="129"/>
        <item x="39"/>
        <item x="180"/>
        <item x="34"/>
        <item x="182"/>
        <item x="235"/>
        <item x="196"/>
        <item x="136"/>
        <item x="32"/>
        <item x="18"/>
        <item x="33"/>
        <item x="44"/>
        <item x="162"/>
        <item x="123"/>
        <item x="195"/>
        <item x="54"/>
        <item x="299"/>
        <item t="default"/>
      </items>
    </pivotField>
    <pivotField dataField="1" showAll="0">
      <items count="115">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113"/>
        <item t="default"/>
      </items>
    </pivotField>
    <pivotField dataField="1" showAll="0">
      <items count="295">
        <item x="289"/>
        <item x="286"/>
        <item x="276"/>
        <item x="161"/>
        <item x="241"/>
        <item x="203"/>
        <item x="287"/>
        <item x="280"/>
        <item x="243"/>
        <item x="278"/>
        <item x="196"/>
        <item x="232"/>
        <item x="260"/>
        <item x="192"/>
        <item x="233"/>
        <item x="263"/>
        <item x="78"/>
        <item x="281"/>
        <item x="204"/>
        <item x="284"/>
        <item x="168"/>
        <item x="266"/>
        <item x="265"/>
        <item x="156"/>
        <item x="222"/>
        <item x="254"/>
        <item x="13"/>
        <item x="224"/>
        <item x="213"/>
        <item x="212"/>
        <item x="149"/>
        <item x="124"/>
        <item x="165"/>
        <item x="95"/>
        <item x="264"/>
        <item x="211"/>
        <item x="268"/>
        <item x="239"/>
        <item x="153"/>
        <item x="257"/>
        <item x="158"/>
        <item x="44"/>
        <item x="154"/>
        <item x="47"/>
        <item x="199"/>
        <item x="53"/>
        <item x="217"/>
        <item x="52"/>
        <item x="183"/>
        <item x="190"/>
        <item x="247"/>
        <item x="115"/>
        <item x="139"/>
        <item x="152"/>
        <item x="108"/>
        <item x="219"/>
        <item x="96"/>
        <item x="92"/>
        <item x="148"/>
        <item x="38"/>
        <item x="39"/>
        <item x="283"/>
        <item x="173"/>
        <item x="34"/>
        <item x="91"/>
        <item x="70"/>
        <item x="186"/>
        <item x="98"/>
        <item x="132"/>
        <item x="142"/>
        <item x="123"/>
        <item x="94"/>
        <item x="220"/>
        <item x="245"/>
        <item x="120"/>
        <item x="184"/>
        <item x="155"/>
        <item x="9"/>
        <item x="138"/>
        <item x="130"/>
        <item x="228"/>
        <item x="71"/>
        <item x="100"/>
        <item x="133"/>
        <item x="259"/>
        <item x="198"/>
        <item x="37"/>
        <item x="135"/>
        <item x="33"/>
        <item x="214"/>
        <item x="12"/>
        <item x="176"/>
        <item x="20"/>
        <item x="82"/>
        <item x="19"/>
        <item x="167"/>
        <item x="197"/>
        <item x="191"/>
        <item x="36"/>
        <item x="86"/>
        <item x="231"/>
        <item x="255"/>
        <item x="182"/>
        <item x="146"/>
        <item x="270"/>
        <item x="202"/>
        <item x="102"/>
        <item x="141"/>
        <item x="22"/>
        <item x="41"/>
        <item x="61"/>
        <item x="118"/>
        <item x="32"/>
        <item x="81"/>
        <item x="66"/>
        <item x="187"/>
        <item x="169"/>
        <item x="292"/>
        <item x="30"/>
        <item x="208"/>
        <item x="87"/>
        <item x="84"/>
        <item x="3"/>
        <item x="80"/>
        <item x="279"/>
        <item x="83"/>
        <item x="116"/>
        <item x="63"/>
        <item x="128"/>
        <item x="16"/>
        <item x="178"/>
        <item x="103"/>
        <item x="49"/>
        <item x="172"/>
        <item x="99"/>
        <item x="79"/>
        <item x="160"/>
        <item x="31"/>
        <item x="125"/>
        <item x="5"/>
        <item x="7"/>
        <item x="251"/>
        <item x="73"/>
        <item x="157"/>
        <item x="18"/>
        <item x="42"/>
        <item x="252"/>
        <item x="105"/>
        <item x="221"/>
        <item x="174"/>
        <item x="109"/>
        <item x="225"/>
        <item x="40"/>
        <item x="0"/>
        <item x="185"/>
        <item x="107"/>
        <item x="72"/>
        <item x="76"/>
        <item x="23"/>
        <item x="28"/>
        <item x="68"/>
        <item x="57"/>
        <item x="93"/>
        <item x="8"/>
        <item x="253"/>
        <item x="261"/>
        <item x="46"/>
        <item x="26"/>
        <item x="27"/>
        <item x="129"/>
        <item x="24"/>
        <item x="29"/>
        <item x="101"/>
        <item x="17"/>
        <item x="112"/>
        <item x="200"/>
        <item x="234"/>
        <item x="6"/>
        <item x="104"/>
        <item x="250"/>
        <item x="55"/>
        <item x="143"/>
        <item x="64"/>
        <item x="134"/>
        <item x="75"/>
        <item x="275"/>
        <item x="85"/>
        <item x="207"/>
        <item x="274"/>
        <item x="246"/>
        <item x="177"/>
        <item x="256"/>
        <item x="235"/>
        <item x="122"/>
        <item x="62"/>
        <item x="90"/>
        <item x="59"/>
        <item x="10"/>
        <item x="1"/>
        <item x="162"/>
        <item x="58"/>
        <item x="25"/>
        <item x="179"/>
        <item x="14"/>
        <item x="210"/>
        <item x="110"/>
        <item x="164"/>
        <item x="218"/>
        <item x="272"/>
        <item x="35"/>
        <item x="131"/>
        <item x="194"/>
        <item x="126"/>
        <item x="240"/>
        <item x="11"/>
        <item x="181"/>
        <item x="209"/>
        <item x="189"/>
        <item x="205"/>
        <item x="145"/>
        <item x="223"/>
        <item x="48"/>
        <item x="282"/>
        <item x="113"/>
        <item x="121"/>
        <item x="147"/>
        <item x="140"/>
        <item x="51"/>
        <item x="4"/>
        <item x="54"/>
        <item x="229"/>
        <item x="180"/>
        <item x="277"/>
        <item x="119"/>
        <item x="201"/>
        <item x="171"/>
        <item x="43"/>
        <item x="69"/>
        <item x="144"/>
        <item x="238"/>
        <item x="60"/>
        <item x="273"/>
        <item x="258"/>
        <item x="226"/>
        <item x="249"/>
        <item x="216"/>
        <item x="206"/>
        <item x="151"/>
        <item x="114"/>
        <item x="2"/>
        <item x="21"/>
        <item x="269"/>
        <item x="244"/>
        <item x="50"/>
        <item x="237"/>
        <item x="136"/>
        <item x="248"/>
        <item x="230"/>
        <item x="193"/>
        <item x="106"/>
        <item x="227"/>
        <item x="285"/>
        <item x="45"/>
        <item x="88"/>
        <item x="236"/>
        <item x="74"/>
        <item x="188"/>
        <item x="56"/>
        <item x="166"/>
        <item x="15"/>
        <item x="163"/>
        <item x="111"/>
        <item x="89"/>
        <item x="195"/>
        <item x="267"/>
        <item x="150"/>
        <item x="77"/>
        <item x="262"/>
        <item x="170"/>
        <item x="117"/>
        <item x="127"/>
        <item x="65"/>
        <item x="271"/>
        <item x="137"/>
        <item x="288"/>
        <item x="67"/>
        <item x="175"/>
        <item x="159"/>
        <item x="97"/>
        <item x="215"/>
        <item x="291"/>
        <item x="290"/>
        <item x="242"/>
        <item x="293"/>
        <item t="default"/>
      </items>
    </pivotField>
  </pivotFields>
  <rowFields count="1">
    <field x="1"/>
  </rowFields>
  <rowItems count="3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Fields count="2">
    <field x="0"/>
    <field x="-2"/>
  </colFields>
  <colItems count="6">
    <i>
      <x v="2"/>
      <x/>
    </i>
    <i r="1" i="1">
      <x v="1"/>
    </i>
    <i>
      <x v="3"/>
      <x/>
    </i>
    <i r="1" i="1">
      <x v="1"/>
    </i>
    <i t="grand">
      <x/>
    </i>
    <i t="grand" i="1">
      <x/>
    </i>
  </colItems>
  <dataFields count="2">
    <dataField name="Sum of Count_of_cases" fld="2" baseField="0" baseItem="0"/>
    <dataField name="Average of Average_Sentence" fld="3" subtotal="average" baseField="0" baseItem="0"/>
  </dataFields>
  <formats count="12">
    <format dxfId="11">
      <pivotArea outline="0" collapsedLevelsAreSubtotals="1" fieldPosition="0">
        <references count="1">
          <reference field="0" count="1" selected="0">
            <x v="3"/>
          </reference>
        </references>
      </pivotArea>
    </format>
    <format dxfId="10">
      <pivotArea field="0" type="button" dataOnly="0" labelOnly="1" outline="0" axis="axisCol" fieldPosition="0"/>
    </format>
    <format dxfId="9">
      <pivotArea outline="0" collapsedLevelsAreSubtotals="1" fieldPosition="0">
        <references count="1">
          <reference field="0" count="1" selected="0">
            <x v="2"/>
          </reference>
        </references>
      </pivotArea>
    </format>
    <format dxfId="8">
      <pivotArea type="topRight" dataOnly="0" labelOnly="1" outline="0" fieldPosition="0"/>
    </format>
    <format dxfId="7">
      <pivotArea dataOnly="0" labelOnly="1" fieldPosition="0">
        <references count="1">
          <reference field="0" count="1">
            <x v="2"/>
          </reference>
        </references>
      </pivotArea>
    </format>
    <format dxfId="6">
      <pivotArea outline="0" collapsedLevelsAreSubtotals="1" fieldPosition="0">
        <references count="1">
          <reference field="0" count="1" selected="0">
            <x v="1"/>
          </reference>
        </references>
      </pivotArea>
    </format>
    <format dxfId="5">
      <pivotArea outline="0" collapsedLevelsAreSubtotals="1" fieldPosition="0">
        <references count="2">
          <reference field="4294967294" count="1" selected="0">
            <x v="0"/>
          </reference>
          <reference field="0" count="1" selected="0">
            <x v="3"/>
          </reference>
        </references>
      </pivotArea>
    </format>
    <format dxfId="4">
      <pivotArea field="-2" type="button" dataOnly="0" labelOnly="1" outline="0" axis="axisCol" fieldPosition="1"/>
    </format>
    <format dxfId="3">
      <pivotArea dataOnly="0" labelOnly="1" fieldPosition="0">
        <references count="1">
          <reference field="0" count="1">
            <x v="3"/>
          </reference>
        </references>
      </pivotArea>
    </format>
    <format dxfId="2">
      <pivotArea dataOnly="0" labelOnly="1" outline="0" fieldPosition="0">
        <references count="2">
          <reference field="4294967294" count="1">
            <x v="0"/>
          </reference>
          <reference field="0" count="1" selected="0">
            <x v="3"/>
          </reference>
        </references>
      </pivotArea>
    </format>
    <format dxfId="1">
      <pivotArea outline="0" collapsedLevelsAreSubtotals="1" fieldPosition="0">
        <references count="2">
          <reference field="4294967294" count="1" selected="0">
            <x v="0"/>
          </reference>
          <reference field="0" count="1" selected="0">
            <x v="2"/>
          </reference>
        </references>
      </pivotArea>
    </format>
    <format dxfId="0">
      <pivotArea field="0" grandCol="1" outline="0" collapsedLevelsAreSubtotals="1"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A0EB9-B492-E046-9F0F-1A9C9600B14E}"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7" firstHeaderRow="1" firstDataRow="2" firstDataCol="1"/>
  <pivotFields count="3">
    <pivotField axis="axisCol" showAll="0">
      <items count="5">
        <item x="0"/>
        <item x="1"/>
        <item h="1" x="2"/>
        <item h="1" x="3"/>
        <item t="default"/>
      </items>
    </pivotField>
    <pivotField axis="axisRow" showAll="0" sortType="descending">
      <items count="117">
        <item x="114"/>
        <item x="77"/>
        <item x="12"/>
        <item x="64"/>
        <item x="30"/>
        <item x="25"/>
        <item x="113"/>
        <item x="63"/>
        <item x="76"/>
        <item x="49"/>
        <item x="112"/>
        <item x="111"/>
        <item x="20"/>
        <item x="13"/>
        <item x="110"/>
        <item x="2"/>
        <item x="62"/>
        <item x="39"/>
        <item x="109"/>
        <item x="108"/>
        <item x="11"/>
        <item x="107"/>
        <item x="29"/>
        <item x="61"/>
        <item x="60"/>
        <item x="38"/>
        <item x="106"/>
        <item x="28"/>
        <item x="37"/>
        <item x="36"/>
        <item x="105"/>
        <item x="24"/>
        <item x="8"/>
        <item x="59"/>
        <item x="19"/>
        <item x="1"/>
        <item x="104"/>
        <item x="58"/>
        <item x="57"/>
        <item x="15"/>
        <item x="7"/>
        <item x="10"/>
        <item x="103"/>
        <item x="56"/>
        <item x="102"/>
        <item x="101"/>
        <item x="100"/>
        <item x="99"/>
        <item x="9"/>
        <item x="55"/>
        <item x="14"/>
        <item x="98"/>
        <item x="54"/>
        <item x="53"/>
        <item x="48"/>
        <item x="97"/>
        <item x="35"/>
        <item x="96"/>
        <item x="95"/>
        <item x="75"/>
        <item x="94"/>
        <item x="74"/>
        <item x="40"/>
        <item x="23"/>
        <item x="93"/>
        <item x="92"/>
        <item x="22"/>
        <item x="91"/>
        <item x="69"/>
        <item x="89"/>
        <item x="21"/>
        <item x="90"/>
        <item x="68"/>
        <item x="17"/>
        <item x="67"/>
        <item x="5"/>
        <item x="47"/>
        <item x="66"/>
        <item x="16"/>
        <item x="65"/>
        <item x="73"/>
        <item x="50"/>
        <item x="46"/>
        <item x="45"/>
        <item x="44"/>
        <item x="34"/>
        <item x="88"/>
        <item x="87"/>
        <item x="51"/>
        <item x="3"/>
        <item x="18"/>
        <item x="0"/>
        <item x="6"/>
        <item x="72"/>
        <item x="4"/>
        <item x="33"/>
        <item x="43"/>
        <item x="86"/>
        <item x="85"/>
        <item x="84"/>
        <item x="42"/>
        <item x="32"/>
        <item x="52"/>
        <item x="31"/>
        <item x="41"/>
        <item x="27"/>
        <item x="71"/>
        <item x="83"/>
        <item x="26"/>
        <item x="82"/>
        <item x="81"/>
        <item x="80"/>
        <item x="79"/>
        <item x="78"/>
        <item x="70"/>
        <item h="1" x="115"/>
        <item t="default"/>
      </items>
      <autoSortScope>
        <pivotArea dataOnly="0" outline="0" fieldPosition="0">
          <references count="1">
            <reference field="4294967294" count="1" selected="0">
              <x v="0"/>
            </reference>
          </references>
        </pivotArea>
      </autoSortScope>
    </pivotField>
    <pivotField dataField="1" showAll="0">
      <items count="24">
        <item x="21"/>
        <item x="20"/>
        <item x="19"/>
        <item x="18"/>
        <item x="17"/>
        <item x="16"/>
        <item x="15"/>
        <item x="14"/>
        <item x="13"/>
        <item x="12"/>
        <item x="11"/>
        <item x="10"/>
        <item x="9"/>
        <item x="8"/>
        <item x="7"/>
        <item x="6"/>
        <item x="5"/>
        <item x="4"/>
        <item x="3"/>
        <item x="2"/>
        <item x="1"/>
        <item x="0"/>
        <item x="22"/>
        <item t="default"/>
      </items>
    </pivotField>
  </pivotFields>
  <rowFields count="1">
    <field x="1"/>
  </rowFields>
  <rowItems count="113">
    <i>
      <x v="35"/>
    </i>
    <i>
      <x v="91"/>
    </i>
    <i>
      <x v="94"/>
    </i>
    <i>
      <x v="15"/>
    </i>
    <i>
      <x v="89"/>
    </i>
    <i>
      <x v="75"/>
    </i>
    <i>
      <x v="32"/>
    </i>
    <i>
      <x v="92"/>
    </i>
    <i>
      <x v="20"/>
    </i>
    <i>
      <x v="48"/>
    </i>
    <i>
      <x v="40"/>
    </i>
    <i>
      <x v="2"/>
    </i>
    <i>
      <x v="96"/>
    </i>
    <i>
      <x v="41"/>
    </i>
    <i>
      <x v="78"/>
    </i>
    <i>
      <x v="34"/>
    </i>
    <i>
      <x v="13"/>
    </i>
    <i>
      <x v="50"/>
    </i>
    <i>
      <x v="66"/>
    </i>
    <i>
      <x v="73"/>
    </i>
    <i>
      <x v="39"/>
    </i>
    <i>
      <x v="108"/>
    </i>
    <i>
      <x v="63"/>
    </i>
    <i>
      <x v="12"/>
    </i>
    <i>
      <x v="90"/>
    </i>
    <i>
      <x v="52"/>
    </i>
    <i>
      <x v="70"/>
    </i>
    <i>
      <x v="104"/>
    </i>
    <i>
      <x v="5"/>
    </i>
    <i>
      <x v="25"/>
    </i>
    <i>
      <x v="49"/>
    </i>
    <i>
      <x v="22"/>
    </i>
    <i>
      <x v="27"/>
    </i>
    <i>
      <x v="4"/>
    </i>
    <i>
      <x v="62"/>
    </i>
    <i>
      <x v="31"/>
    </i>
    <i>
      <x v="9"/>
    </i>
    <i>
      <x v="101"/>
    </i>
    <i>
      <x v="105"/>
    </i>
    <i>
      <x v="82"/>
    </i>
    <i>
      <x v="95"/>
    </i>
    <i>
      <x v="29"/>
    </i>
    <i>
      <x v="85"/>
    </i>
    <i>
      <x v="54"/>
    </i>
    <i>
      <x v="17"/>
    </i>
    <i>
      <x v="84"/>
    </i>
    <i>
      <x v="83"/>
    </i>
    <i>
      <x v="21"/>
    </i>
    <i>
      <x v="7"/>
    </i>
    <i>
      <x v="56"/>
    </i>
    <i>
      <x v="103"/>
    </i>
    <i>
      <x v="28"/>
    </i>
    <i>
      <x v="81"/>
    </i>
    <i>
      <x v="18"/>
    </i>
    <i>
      <x v="114"/>
    </i>
    <i>
      <x v="111"/>
    </i>
    <i>
      <x v="11"/>
    </i>
    <i>
      <x v="100"/>
    </i>
    <i>
      <x v="3"/>
    </i>
    <i>
      <x v="76"/>
    </i>
    <i>
      <x v="88"/>
    </i>
    <i>
      <x v="38"/>
    </i>
    <i>
      <x v="102"/>
    </i>
    <i>
      <x v="24"/>
    </i>
    <i>
      <x v="113"/>
    </i>
    <i>
      <x v="43"/>
    </i>
    <i>
      <x v="110"/>
    </i>
    <i>
      <x v="51"/>
    </i>
    <i>
      <x v="61"/>
    </i>
    <i>
      <x v="112"/>
    </i>
    <i>
      <x v="23"/>
    </i>
    <i>
      <x v="59"/>
    </i>
    <i>
      <x v="16"/>
    </i>
    <i>
      <x v="53"/>
    </i>
    <i>
      <x v="37"/>
    </i>
    <i>
      <x v="33"/>
    </i>
    <i>
      <x v="6"/>
    </i>
    <i>
      <x v="79"/>
    </i>
    <i>
      <x v="80"/>
    </i>
    <i>
      <x v="19"/>
    </i>
    <i>
      <x v="1"/>
    </i>
    <i>
      <x v="60"/>
    </i>
    <i>
      <x v="58"/>
    </i>
    <i>
      <x v="8"/>
    </i>
    <i>
      <x v="98"/>
    </i>
    <i>
      <x v="45"/>
    </i>
    <i>
      <x v="46"/>
    </i>
    <i>
      <x v="14"/>
    </i>
    <i>
      <x v="106"/>
    </i>
    <i>
      <x v="86"/>
    </i>
    <i>
      <x v="30"/>
    </i>
    <i>
      <x v="87"/>
    </i>
    <i>
      <x v="97"/>
    </i>
    <i>
      <x v="10"/>
    </i>
    <i>
      <x v="99"/>
    </i>
    <i>
      <x v="64"/>
    </i>
    <i>
      <x v="71"/>
    </i>
    <i>
      <x v="65"/>
    </i>
    <i>
      <x v="57"/>
    </i>
    <i>
      <x v="26"/>
    </i>
    <i>
      <x v="42"/>
    </i>
    <i>
      <x v="36"/>
    </i>
    <i>
      <x v="107"/>
    </i>
    <i>
      <x v="93"/>
    </i>
    <i>
      <x v="109"/>
    </i>
    <i>
      <x v="67"/>
    </i>
    <i>
      <x v="44"/>
    </i>
    <i>
      <x v="68"/>
    </i>
    <i>
      <x v="47"/>
    </i>
    <i>
      <x v="69"/>
    </i>
    <i>
      <x/>
    </i>
    <i>
      <x v="55"/>
    </i>
    <i t="grand">
      <x/>
    </i>
  </rowItems>
  <colFields count="1">
    <field x="0"/>
  </colFields>
  <colItems count="3">
    <i>
      <x/>
    </i>
    <i>
      <x v="1"/>
    </i>
    <i t="grand">
      <x/>
    </i>
  </colItems>
  <dataFields count="1">
    <dataField name="Sum of Count_of_No_Jail_Ti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Title_18.2" connectionId="3" xr16:uid="{93AA49C7-8CEF-A24D-AE78-4343D0D023E8}"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Title_16.1" connectionId="2" xr16:uid="{9CE27963-1CAD-C547-9557-619159AE0B8B}"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oVTitle_10.1" connectionId="1" xr16:uid="{AEA301C2-E798-D44C-84F2-4D4A80E6B44A}"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oVTitle_19.2_1" connectionId="4" xr16:uid="{B240C3EE-304E-CB4B-BD00-43580D14932F}"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fips_circuit_courts" connectionId="7" xr16:uid="{2A19FAC6-5FC4-384C-9078-DAC6619FA039}"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port7" connectionId="6" xr16:uid="{9274350B-A9D2-1343-B1A9-AF8F1E9D0DB7}"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port6" connectionId="5" xr16:uid="{F20C1DEC-04C0-FC46-9AD0-868726F6D5C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4"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0"/>
  <sheetViews>
    <sheetView topLeftCell="I1" workbookViewId="0">
      <pane ySplit="1" topLeftCell="A2" activePane="bottomLeft" state="frozen"/>
      <selection pane="bottomLeft" activeCell="J9" sqref="J9"/>
    </sheetView>
  </sheetViews>
  <sheetFormatPr baseColWidth="10" defaultRowHeight="16" x14ac:dyDescent="0.2"/>
  <cols>
    <col min="2" max="2" width="16" customWidth="1"/>
    <col min="3" max="3" width="18.83203125" style="28" bestFit="1" customWidth="1"/>
    <col min="4" max="4" width="16.1640625" style="28" customWidth="1"/>
    <col min="5" max="5" width="19.1640625" style="28" bestFit="1" customWidth="1"/>
    <col min="6" max="6" width="17.6640625" style="28" bestFit="1" customWidth="1"/>
    <col min="7" max="7" width="19.6640625" style="28" bestFit="1" customWidth="1"/>
    <col min="8" max="8" width="2.83203125" style="20" customWidth="1"/>
    <col min="9" max="9" width="41.83203125" customWidth="1"/>
    <col min="10" max="10" width="60.6640625" bestFit="1" customWidth="1"/>
    <col min="11" max="11" width="2.83203125" style="22" customWidth="1"/>
    <col min="12" max="12" width="15.5" style="26" bestFit="1" customWidth="1"/>
    <col min="13" max="13" width="16.33203125" bestFit="1" customWidth="1"/>
    <col min="14" max="14" width="14.33203125" bestFit="1" customWidth="1"/>
  </cols>
  <sheetData>
    <row r="1" spans="1:15" s="11" customFormat="1" x14ac:dyDescent="0.2">
      <c r="A1" s="11" t="s">
        <v>312</v>
      </c>
      <c r="B1" s="11" t="s">
        <v>9060</v>
      </c>
      <c r="C1" s="27" t="s">
        <v>9058</v>
      </c>
      <c r="D1" s="27" t="s">
        <v>9040</v>
      </c>
      <c r="E1" s="27" t="s">
        <v>9041</v>
      </c>
      <c r="F1" s="27" t="s">
        <v>9062</v>
      </c>
      <c r="G1" s="27" t="s">
        <v>9061</v>
      </c>
      <c r="H1" s="19"/>
      <c r="I1" s="11" t="s">
        <v>5182</v>
      </c>
      <c r="J1" s="11" t="s">
        <v>5183</v>
      </c>
      <c r="K1" s="21"/>
      <c r="L1" s="25" t="s">
        <v>9043</v>
      </c>
      <c r="M1" s="11" t="s">
        <v>9056</v>
      </c>
      <c r="N1" s="11" t="s">
        <v>9042</v>
      </c>
      <c r="O1" s="11" t="s">
        <v>9059</v>
      </c>
    </row>
    <row r="2" spans="1:15" x14ac:dyDescent="0.2">
      <c r="A2" s="2" t="s">
        <v>85</v>
      </c>
      <c r="B2" s="16">
        <v>267</v>
      </c>
      <c r="C2" s="28">
        <v>1470.1450980392101</v>
      </c>
      <c r="D2" s="28">
        <v>3945</v>
      </c>
      <c r="E2" s="28">
        <v>1414.2003652491501</v>
      </c>
      <c r="F2" s="28">
        <v>4212</v>
      </c>
      <c r="G2" s="28">
        <v>1442.1727316441802</v>
      </c>
      <c r="I2" t="str">
        <f>IF(ISERROR(VLOOKUP($A2, crime_code_key!$A$2:$K$2887, 11, FALSE)), "REF_NOT_FOUND", VLOOKUP($A2, crime_code_key!$A$2:$K$2887, 11, FALSE))</f>
        <v>Possession of controlled substances unlawful.</v>
      </c>
      <c r="J2" t="str">
        <f>IF(ISERROR(VLOOKUP($A2, crime_code_key!$A$2:$K$2887, 7, FALSE)), "REF_NOT_FOUND", VLOOKUP($A2, crime_code_key!$A$2:$K$2887, 7, FALSE))</f>
        <v>DRUGS</v>
      </c>
      <c r="L2" s="26">
        <f t="shared" ref="L2:L65" si="0">E2-C2</f>
        <v>-55.944732790060016</v>
      </c>
      <c r="M2" t="str">
        <f t="shared" ref="M2:M65" si="1">IF(N2=FALSE,"No Penalty", IF(L2&gt;365,"+1 year", IF(L2&gt;120,"6-12 months",IF(L2&gt;30,"1-6 months","-30 days"))))</f>
        <v>No Penalty</v>
      </c>
      <c r="N2" t="b">
        <f>IF(E2&lt;=C2,FALSE,TRUE)</f>
        <v>0</v>
      </c>
      <c r="O2" t="str">
        <f>IF(AND(B2&gt;=100,D2&gt;=100),"over","under")</f>
        <v>over</v>
      </c>
    </row>
    <row r="3" spans="1:15" x14ac:dyDescent="0.2">
      <c r="A3" s="2" t="s">
        <v>223</v>
      </c>
      <c r="B3" s="16">
        <v>269</v>
      </c>
      <c r="C3" s="28">
        <v>1789.1634980988499</v>
      </c>
      <c r="D3" s="28">
        <v>3092</v>
      </c>
      <c r="E3" s="28">
        <v>1730.45207774798</v>
      </c>
      <c r="F3" s="28">
        <v>3361</v>
      </c>
      <c r="G3" s="28">
        <v>1759.8077879234149</v>
      </c>
      <c r="I3" t="str">
        <f>IF(ISERROR(VLOOKUP($A3, crime_code_key!$A$2:$K$2887, 11, FALSE)), "REF_NOT_FOUND", VLOOKUP($A3, crime_code_key!$A$2:$K$2887, 11, FALSE))</f>
        <v>Grand larceny defined; how punished.</v>
      </c>
      <c r="J3" t="str">
        <f>IF(ISERROR(VLOOKUP($A3, crime_code_key!$A$2:$K$2887, 7, FALSE)), "REF_NOT_FOUND", VLOOKUP($A3, crime_code_key!$A$2:$K$2887, 7, FALSE))</f>
        <v>LARCENY AND RECEIVING STOLEN GOODS</v>
      </c>
      <c r="L3" s="26">
        <f t="shared" si="0"/>
        <v>-58.711420350869957</v>
      </c>
      <c r="M3" t="str">
        <f t="shared" si="1"/>
        <v>No Penalty</v>
      </c>
      <c r="N3" t="b">
        <f t="shared" ref="N3:N66" si="2">IF(E3&lt;=C3,FALSE,TRUE)</f>
        <v>0</v>
      </c>
      <c r="O3" t="str">
        <f t="shared" ref="O3:O66" si="3">IF(AND(B3&gt;=100,D3&gt;=100),"over","under")</f>
        <v>over</v>
      </c>
    </row>
    <row r="4" spans="1:15" x14ac:dyDescent="0.2">
      <c r="A4" s="2" t="s">
        <v>72</v>
      </c>
      <c r="B4" s="16">
        <v>311</v>
      </c>
      <c r="C4" s="28">
        <v>2943</v>
      </c>
      <c r="D4" s="28">
        <v>2562</v>
      </c>
      <c r="E4" s="28">
        <v>2894.8652482269499</v>
      </c>
      <c r="F4" s="28">
        <v>2873</v>
      </c>
      <c r="G4" s="28">
        <v>2918.932624113475</v>
      </c>
      <c r="I4" t="str">
        <f>IF(ISERROR(VLOOKUP($A4, crime_code_key!$A$2:$K$2887, 11, FALSE)), "REF_NOT_FOUND", VLOOKUP($A4, crime_code_key!$A$2:$K$2887, 11, FALSE))</f>
        <v>Manufacturing, selling, giving, distributing, or possessing with intent to manufacture, sell, give, or distribute a controlled substance or an imitation controlled substance prohibited; penalties.</v>
      </c>
      <c r="J4" t="str">
        <f>IF(ISERROR(VLOOKUP($A4, crime_code_key!$A$2:$K$2887, 7, FALSE)), "REF_NOT_FOUND", VLOOKUP($A4, crime_code_key!$A$2:$K$2887, 7, FALSE))</f>
        <v>DRUGS</v>
      </c>
      <c r="L4" s="26">
        <f t="shared" si="0"/>
        <v>-48.134751773050084</v>
      </c>
      <c r="M4" t="str">
        <f t="shared" si="1"/>
        <v>No Penalty</v>
      </c>
      <c r="N4" t="b">
        <f t="shared" si="2"/>
        <v>0</v>
      </c>
      <c r="O4" t="str">
        <f t="shared" si="3"/>
        <v>over</v>
      </c>
    </row>
    <row r="5" spans="1:15" x14ac:dyDescent="0.2">
      <c r="A5" s="2" t="s">
        <v>9</v>
      </c>
      <c r="B5" s="16">
        <v>72</v>
      </c>
      <c r="C5" s="28">
        <v>1736.25</v>
      </c>
      <c r="D5" s="28">
        <v>982</v>
      </c>
      <c r="E5" s="28">
        <v>1270.47559709241</v>
      </c>
      <c r="F5" s="28">
        <v>1054</v>
      </c>
      <c r="G5" s="28">
        <v>1503.3627985462049</v>
      </c>
      <c r="I5" t="str">
        <f>IF(ISERROR(VLOOKUP($A5, crime_code_key!$A$2:$K$2887, 11, FALSE)), "REF_NOT_FOUND", VLOOKUP($A5, crime_code_key!$A$2:$K$2887, 11, FALSE))</f>
        <v>Concealing or taking possession of merchandise; altering price tags; transferring goods from one container to another; counseling, etc., another in performance of such acts.</v>
      </c>
      <c r="J5" t="str">
        <f>IF(ISERROR(VLOOKUP($A5, crime_code_key!$A$2:$K$2887, 7, FALSE)), "REF_NOT_FOUND", VLOOKUP($A5, crime_code_key!$A$2:$K$2887, 7, FALSE))</f>
        <v>LARCENY AND RECEIVING STOLEN GOODS</v>
      </c>
      <c r="L5" s="26">
        <f t="shared" si="0"/>
        <v>-465.77440290759</v>
      </c>
      <c r="M5" t="str">
        <f t="shared" si="1"/>
        <v>No Penalty</v>
      </c>
      <c r="N5" t="b">
        <f t="shared" si="2"/>
        <v>0</v>
      </c>
      <c r="O5" t="str">
        <f t="shared" si="3"/>
        <v>under</v>
      </c>
    </row>
    <row r="6" spans="1:15" x14ac:dyDescent="0.2">
      <c r="A6" s="2" t="s">
        <v>220</v>
      </c>
      <c r="B6" s="16">
        <v>135</v>
      </c>
      <c r="C6" s="28">
        <v>2517.2180451127801</v>
      </c>
      <c r="D6" s="28">
        <v>957</v>
      </c>
      <c r="E6" s="28">
        <v>2404.77502691065</v>
      </c>
      <c r="F6" s="28">
        <v>1092</v>
      </c>
      <c r="G6" s="28">
        <v>2460.9965360117149</v>
      </c>
      <c r="I6" t="str">
        <f>IF(ISERROR(VLOOKUP($A6, crime_code_key!$A$2:$K$2887, 11, FALSE)), "REF_NOT_FOUND", VLOOKUP($A6, crime_code_key!$A$2:$K$2887, 11, FALSE))</f>
        <v>Entering dwelling house, etc., with intent to commit larceny, assault and battery or other felony.</v>
      </c>
      <c r="J6" t="str">
        <f>IF(ISERROR(VLOOKUP($A6, crime_code_key!$A$2:$K$2887, 7, FALSE)), "REF_NOT_FOUND", VLOOKUP($A6, crime_code_key!$A$2:$K$2887, 7, FALSE))</f>
        <v>BURGLARY AND RELATED OFFENSES</v>
      </c>
      <c r="L6" s="26">
        <f t="shared" si="0"/>
        <v>-112.44301820213013</v>
      </c>
      <c r="M6" t="str">
        <f t="shared" si="1"/>
        <v>No Penalty</v>
      </c>
      <c r="N6" t="b">
        <f t="shared" si="2"/>
        <v>0</v>
      </c>
      <c r="O6" t="str">
        <f t="shared" si="3"/>
        <v>over</v>
      </c>
    </row>
    <row r="7" spans="1:15" x14ac:dyDescent="0.2">
      <c r="A7" s="2" t="s">
        <v>36</v>
      </c>
      <c r="B7" s="16">
        <v>28</v>
      </c>
      <c r="C7" s="28">
        <v>1420.8928571428501</v>
      </c>
      <c r="D7" s="28">
        <v>894</v>
      </c>
      <c r="E7" s="28">
        <v>1335.51422070534</v>
      </c>
      <c r="F7" s="28">
        <v>922</v>
      </c>
      <c r="G7" s="28">
        <v>1378.203538924095</v>
      </c>
      <c r="I7" t="str">
        <f>IF(ISERROR(VLOOKUP($A7, crime_code_key!$A$2:$K$2887, 11, FALSE)), "REF_NOT_FOUND", VLOOKUP($A7, crime_code_key!$A$2:$K$2887, 11, FALSE))</f>
        <v>Forging, uttering, etc., other writings.</v>
      </c>
      <c r="J7" t="str">
        <f>IF(ISERROR(VLOOKUP($A7, crime_code_key!$A$2:$K$2887, 7, FALSE)), "REF_NOT_FOUND", VLOOKUP($A7, crime_code_key!$A$2:$K$2887, 7, FALSE))</f>
        <v>FORGERY</v>
      </c>
      <c r="L7" s="26">
        <f t="shared" si="0"/>
        <v>-85.378636437510067</v>
      </c>
      <c r="M7" t="str">
        <f t="shared" si="1"/>
        <v>No Penalty</v>
      </c>
      <c r="N7" t="b">
        <f t="shared" si="2"/>
        <v>0</v>
      </c>
      <c r="O7" t="str">
        <f t="shared" si="3"/>
        <v>under</v>
      </c>
    </row>
    <row r="8" spans="1:15" x14ac:dyDescent="0.2">
      <c r="A8" s="2" t="s">
        <v>110</v>
      </c>
      <c r="B8" s="16">
        <v>81</v>
      </c>
      <c r="C8" s="28">
        <v>1553.1012658227801</v>
      </c>
      <c r="D8" s="28">
        <v>814</v>
      </c>
      <c r="E8" s="28">
        <v>1538.39824120603</v>
      </c>
      <c r="F8" s="28">
        <v>895</v>
      </c>
      <c r="G8" s="28">
        <v>1545.749753514405</v>
      </c>
      <c r="I8" t="str">
        <f>IF(ISERROR(VLOOKUP($A8, crime_code_key!$A$2:$K$2887, 11, FALSE)), "REF_NOT_FOUND", VLOOKUP($A8, crime_code_key!$A$2:$K$2887, 11, FALSE))</f>
        <v>Possession or transportation of firearms, firearms ammunition, stun weapons, explosives or concealed weapons by convicted felons; penalties; petition for permit; when issued.</v>
      </c>
      <c r="J8" t="str">
        <f>IF(ISERROR(VLOOKUP($A8, crime_code_key!$A$2:$K$2887, 7, FALSE)), "REF_NOT_FOUND", VLOOKUP($A8, crime_code_key!$A$2:$K$2887, 7, FALSE))</f>
        <v>OTHER ILLEGAL WEAPONS</v>
      </c>
      <c r="L8" s="26">
        <f t="shared" si="0"/>
        <v>-14.703024616750099</v>
      </c>
      <c r="M8" t="str">
        <f t="shared" si="1"/>
        <v>No Penalty</v>
      </c>
      <c r="N8" t="b">
        <f t="shared" si="2"/>
        <v>0</v>
      </c>
      <c r="O8" t="str">
        <f t="shared" si="3"/>
        <v>under</v>
      </c>
    </row>
    <row r="9" spans="1:15" x14ac:dyDescent="0.2">
      <c r="A9" s="2" t="s">
        <v>40</v>
      </c>
      <c r="B9" s="16">
        <v>53</v>
      </c>
      <c r="C9" s="28">
        <v>1575.76923076923</v>
      </c>
      <c r="D9" s="28">
        <v>773</v>
      </c>
      <c r="E9" s="28">
        <v>1338.12925170068</v>
      </c>
      <c r="F9" s="28">
        <v>826</v>
      </c>
      <c r="G9" s="28">
        <v>1456.949241234955</v>
      </c>
      <c r="I9" t="str">
        <f>IF(ISERROR(VLOOKUP($A9, crime_code_key!$A$2:$K$2887, 11, FALSE)), "REF_NOT_FOUND", VLOOKUP($A9, crime_code_key!$A$2:$K$2887, 11, FALSE))</f>
        <v>Obtaining money or signature, etc., by false pretense.</v>
      </c>
      <c r="J9" t="str">
        <f>IF(ISERROR(VLOOKUP($A9, crime_code_key!$A$2:$K$2887, 7, FALSE)), "REF_NOT_FOUND", VLOOKUP($A9, crime_code_key!$A$2:$K$2887, 7, FALSE))</f>
        <v>FALSE PRETENSES</v>
      </c>
      <c r="L9" s="26">
        <f t="shared" si="0"/>
        <v>-237.63997906855002</v>
      </c>
      <c r="M9" t="str">
        <f t="shared" si="1"/>
        <v>No Penalty</v>
      </c>
      <c r="N9" t="b">
        <f t="shared" si="2"/>
        <v>0</v>
      </c>
      <c r="O9" t="str">
        <f t="shared" si="3"/>
        <v>under</v>
      </c>
    </row>
    <row r="10" spans="1:15" x14ac:dyDescent="0.2">
      <c r="A10" s="2" t="s">
        <v>78</v>
      </c>
      <c r="B10" s="16">
        <v>59</v>
      </c>
      <c r="C10" s="28">
        <v>1447.7586206896499</v>
      </c>
      <c r="D10" s="28">
        <v>667</v>
      </c>
      <c r="E10" s="28">
        <v>1450.68912710566</v>
      </c>
      <c r="F10" s="28">
        <v>726</v>
      </c>
      <c r="G10" s="28">
        <v>1449.2238738976548</v>
      </c>
      <c r="I10" t="str">
        <f>IF(ISERROR(VLOOKUP($A10, crime_code_key!$A$2:$K$2887, 11, FALSE)), "REF_NOT_FOUND", VLOOKUP($A10, crime_code_key!$A$2:$K$2887, 11, FALSE))</f>
        <v>Penalties for sale, gift, distribution or possession with intent to sell, give or distribute marijuana.</v>
      </c>
      <c r="J10" t="str">
        <f>IF(ISERROR(VLOOKUP($A10, crime_code_key!$A$2:$K$2887, 7, FALSE)), "REF_NOT_FOUND", VLOOKUP($A10, crime_code_key!$A$2:$K$2887, 7, FALSE))</f>
        <v>DRUGS</v>
      </c>
      <c r="L10" s="26">
        <f t="shared" si="0"/>
        <v>2.9305064160100756</v>
      </c>
      <c r="M10" t="str">
        <f t="shared" si="1"/>
        <v>-30 days</v>
      </c>
      <c r="N10" t="b">
        <f t="shared" si="2"/>
        <v>1</v>
      </c>
      <c r="O10" t="str">
        <f t="shared" si="3"/>
        <v>under</v>
      </c>
    </row>
    <row r="11" spans="1:15" x14ac:dyDescent="0.2">
      <c r="A11" s="2" t="s">
        <v>187</v>
      </c>
      <c r="B11" s="16">
        <v>68</v>
      </c>
      <c r="C11" s="28">
        <v>1215.9230769230701</v>
      </c>
      <c r="D11" s="28">
        <v>597</v>
      </c>
      <c r="E11" s="28">
        <v>1070.3926701570599</v>
      </c>
      <c r="F11" s="28">
        <v>665</v>
      </c>
      <c r="G11" s="28">
        <v>1143.1578735400649</v>
      </c>
      <c r="I11" t="str">
        <f>IF(ISERROR(VLOOKUP($A11, crime_code_key!$A$2:$K$2887, 11, FALSE)), "REF_NOT_FOUND", VLOOKUP($A11, crime_code_key!$A$2:$K$2887, 11, FALSE))</f>
        <v>Assault and battery; penalty.</v>
      </c>
      <c r="J11" t="str">
        <f>IF(ISERROR(VLOOKUP($A11, crime_code_key!$A$2:$K$2887, 7, FALSE)), "REF_NOT_FOUND", VLOOKUP($A11, crime_code_key!$A$2:$K$2887, 7, FALSE))</f>
        <v>ASSAULTS AND BODILY WOUNDINGS</v>
      </c>
      <c r="L11" s="26">
        <f t="shared" si="0"/>
        <v>-145.53040676601017</v>
      </c>
      <c r="M11" t="str">
        <f t="shared" si="1"/>
        <v>No Penalty</v>
      </c>
      <c r="N11" t="b">
        <f t="shared" si="2"/>
        <v>0</v>
      </c>
      <c r="O11" t="str">
        <f t="shared" si="3"/>
        <v>under</v>
      </c>
    </row>
    <row r="12" spans="1:15" x14ac:dyDescent="0.2">
      <c r="A12" s="2" t="s">
        <v>144</v>
      </c>
      <c r="B12" s="16">
        <v>7</v>
      </c>
      <c r="C12" s="28">
        <v>2867.8571428571399</v>
      </c>
      <c r="D12" s="28">
        <v>533</v>
      </c>
      <c r="E12" s="28">
        <v>1720.72778827977</v>
      </c>
      <c r="F12" s="28">
        <v>540</v>
      </c>
      <c r="G12" s="28">
        <v>2294.2924655684551</v>
      </c>
      <c r="I12" t="str">
        <f>IF(ISERROR(VLOOKUP($A12, crime_code_key!$A$2:$K$2887, 11, FALSE)), "REF_NOT_FOUND", VLOOKUP($A12, crime_code_key!$A$2:$K$2887, 11, FALSE))</f>
        <v>Possession, reproduction, distribution, solicitation, and facilitation of child pornography; penalty.</v>
      </c>
      <c r="J12" t="str">
        <f>IF(ISERROR(VLOOKUP($A12, crime_code_key!$A$2:$K$2887, 7, FALSE)), "REF_NOT_FOUND", VLOOKUP($A12, crime_code_key!$A$2:$K$2887, 7, FALSE))</f>
        <v>OBSCENITY AND RELATED OFFENSES</v>
      </c>
      <c r="L12" s="26">
        <f t="shared" si="0"/>
        <v>-1147.1293545773699</v>
      </c>
      <c r="M12" t="str">
        <f t="shared" si="1"/>
        <v>No Penalty</v>
      </c>
      <c r="N12" t="b">
        <f t="shared" si="2"/>
        <v>0</v>
      </c>
      <c r="O12" t="str">
        <f t="shared" si="3"/>
        <v>under</v>
      </c>
    </row>
    <row r="13" spans="1:15" x14ac:dyDescent="0.2">
      <c r="A13" s="2" t="s">
        <v>51</v>
      </c>
      <c r="B13" s="16">
        <v>26</v>
      </c>
      <c r="C13" s="28">
        <v>1834.6</v>
      </c>
      <c r="D13" s="28">
        <v>502</v>
      </c>
      <c r="E13" s="28">
        <v>2048.47302904564</v>
      </c>
      <c r="F13" s="28">
        <v>528</v>
      </c>
      <c r="G13" s="28">
        <v>1941.53651452282</v>
      </c>
      <c r="I13" t="str">
        <f>IF(ISERROR(VLOOKUP($A13, crime_code_key!$A$2:$K$2887, 11, FALSE)), "REF_NOT_FOUND", VLOOKUP($A13, crime_code_key!$A$2:$K$2887, 11, FALSE))</f>
        <v>Credit card theft.</v>
      </c>
      <c r="J13" t="str">
        <f>IF(ISERROR(VLOOKUP($A13, crime_code_key!$A$2:$K$2887, 7, FALSE)), "REF_NOT_FOUND", VLOOKUP($A13, crime_code_key!$A$2:$K$2887, 7, FALSE))</f>
        <v>OFFENSES RELATING TO CREDIT CARDS</v>
      </c>
      <c r="L13" s="26">
        <f t="shared" si="0"/>
        <v>213.87302904564012</v>
      </c>
      <c r="M13" t="str">
        <f t="shared" si="1"/>
        <v>6-12 months</v>
      </c>
      <c r="N13" t="b">
        <f t="shared" si="2"/>
        <v>1</v>
      </c>
      <c r="O13" t="str">
        <f t="shared" si="3"/>
        <v>under</v>
      </c>
    </row>
    <row r="14" spans="1:15" x14ac:dyDescent="0.2">
      <c r="A14" s="2" t="s">
        <v>226</v>
      </c>
      <c r="B14" s="16">
        <v>56</v>
      </c>
      <c r="C14" s="28">
        <v>1078.0357142857099</v>
      </c>
      <c r="D14" s="28">
        <v>484</v>
      </c>
      <c r="E14" s="28">
        <v>1129.04347826086</v>
      </c>
      <c r="F14" s="28">
        <v>540</v>
      </c>
      <c r="G14" s="28">
        <v>1103.539596273285</v>
      </c>
      <c r="I14" t="str">
        <f>IF(ISERROR(VLOOKUP($A14, crime_code_key!$A$2:$K$2887, 11, FALSE)), "REF_NOT_FOUND", VLOOKUP($A14, crime_code_key!$A$2:$K$2887, 11, FALSE))</f>
        <v>Petit larceny defined; how punished.</v>
      </c>
      <c r="J14" t="str">
        <f>IF(ISERROR(VLOOKUP($A14, crime_code_key!$A$2:$K$2887, 7, FALSE)), "REF_NOT_FOUND", VLOOKUP($A14, crime_code_key!$A$2:$K$2887, 7, FALSE))</f>
        <v>LARCENY AND RECEIVING STOLEN GOODS</v>
      </c>
      <c r="L14" s="26">
        <f t="shared" si="0"/>
        <v>51.007763975150056</v>
      </c>
      <c r="M14" t="str">
        <f t="shared" si="1"/>
        <v>1-6 months</v>
      </c>
      <c r="N14" t="b">
        <f t="shared" si="2"/>
        <v>1</v>
      </c>
      <c r="O14" t="str">
        <f t="shared" si="3"/>
        <v>under</v>
      </c>
    </row>
    <row r="15" spans="1:15" x14ac:dyDescent="0.2">
      <c r="A15" s="2" t="s">
        <v>231</v>
      </c>
      <c r="B15" s="16">
        <v>47</v>
      </c>
      <c r="C15" s="28">
        <v>491.511627906976</v>
      </c>
      <c r="D15" s="28">
        <v>483</v>
      </c>
      <c r="E15" s="28">
        <v>642.76905829596399</v>
      </c>
      <c r="F15" s="28">
        <v>530</v>
      </c>
      <c r="G15" s="28">
        <v>567.14034310146997</v>
      </c>
      <c r="I15" t="str">
        <f>IF(ISERROR(VLOOKUP($A15, crime_code_key!$A$2:$K$2887, 11, FALSE)), "REF_NOT_FOUND", VLOOKUP($A15, crime_code_key!$A$2:$K$2887, 11, FALSE))</f>
        <v>Penalties for failure to appear.</v>
      </c>
      <c r="J15" t="str">
        <f>IF(ISERROR(VLOOKUP($A15, crime_code_key!$A$2:$K$2887, 7, FALSE)), "REF_NOT_FOUND", VLOOKUP($A15, crime_code_key!$A$2:$K$2887, 7, FALSE))</f>
        <v>BAIL</v>
      </c>
      <c r="L15" s="26">
        <f t="shared" si="0"/>
        <v>151.25743038898798</v>
      </c>
      <c r="M15" t="str">
        <f t="shared" si="1"/>
        <v>6-12 months</v>
      </c>
      <c r="N15" t="b">
        <f t="shared" si="2"/>
        <v>1</v>
      </c>
      <c r="O15" t="str">
        <f t="shared" si="3"/>
        <v>under</v>
      </c>
    </row>
    <row r="16" spans="1:15" x14ac:dyDescent="0.2">
      <c r="A16" s="2" t="s">
        <v>174</v>
      </c>
      <c r="B16" s="16">
        <v>95</v>
      </c>
      <c r="C16" s="28">
        <v>2355.54347826086</v>
      </c>
      <c r="D16" s="28">
        <v>482</v>
      </c>
      <c r="E16" s="28">
        <v>1824.2781316348101</v>
      </c>
      <c r="F16" s="28">
        <v>577</v>
      </c>
      <c r="G16" s="28">
        <v>2089.910804947835</v>
      </c>
      <c r="I16" t="str">
        <f>IF(ISERROR(VLOOKUP($A16, crime_code_key!$A$2:$K$2887, 11, FALSE)), "REF_NOT_FOUND", VLOOKUP($A16, crime_code_key!$A$2:$K$2887, 11, FALSE))</f>
        <v>Shooting, stabbing, etc., with intent to maim, kill, etc.</v>
      </c>
      <c r="J16" t="str">
        <f>IF(ISERROR(VLOOKUP($A16, crime_code_key!$A$2:$K$2887, 7, FALSE)), "REF_NOT_FOUND", VLOOKUP($A16, crime_code_key!$A$2:$K$2887, 7, FALSE))</f>
        <v>ASSAULTS AND BODILY WOUNDINGS</v>
      </c>
      <c r="L16" s="26">
        <f t="shared" si="0"/>
        <v>-531.2653466260499</v>
      </c>
      <c r="M16" t="str">
        <f t="shared" si="1"/>
        <v>No Penalty</v>
      </c>
      <c r="N16" t="b">
        <f t="shared" si="2"/>
        <v>0</v>
      </c>
      <c r="O16" t="str">
        <f t="shared" si="3"/>
        <v>under</v>
      </c>
    </row>
    <row r="17" spans="1:15" x14ac:dyDescent="0.2">
      <c r="A17" s="2" t="s">
        <v>193</v>
      </c>
      <c r="B17" s="16">
        <v>78</v>
      </c>
      <c r="C17" s="28">
        <v>4540.6000000000004</v>
      </c>
      <c r="D17" s="28">
        <v>439</v>
      </c>
      <c r="E17" s="28">
        <v>4632.8380281690097</v>
      </c>
      <c r="F17" s="28">
        <v>517</v>
      </c>
      <c r="G17" s="28">
        <v>4586.719014084505</v>
      </c>
      <c r="I17" t="str">
        <f>IF(ISERROR(VLOOKUP($A17, crime_code_key!$A$2:$K$2887, 11, FALSE)), "REF_NOT_FOUND", VLOOKUP($A17, crime_code_key!$A$2:$K$2887, 11, FALSE))</f>
        <v>How punished.</v>
      </c>
      <c r="J17" t="str">
        <f>IF(ISERROR(VLOOKUP($A17, crime_code_key!$A$2:$K$2887, 7, FALSE)), "REF_NOT_FOUND", VLOOKUP($A17, crime_code_key!$A$2:$K$2887, 7, FALSE))</f>
        <v>ROBBERY</v>
      </c>
      <c r="L17" s="26">
        <f t="shared" si="0"/>
        <v>92.23802816900934</v>
      </c>
      <c r="M17" t="str">
        <f t="shared" si="1"/>
        <v>1-6 months</v>
      </c>
      <c r="N17" t="b">
        <f t="shared" si="2"/>
        <v>1</v>
      </c>
      <c r="O17" t="str">
        <f t="shared" si="3"/>
        <v>under</v>
      </c>
    </row>
    <row r="18" spans="1:15" x14ac:dyDescent="0.2">
      <c r="A18" s="2" t="s">
        <v>259</v>
      </c>
      <c r="B18" s="16">
        <v>46</v>
      </c>
      <c r="C18" s="28">
        <v>1315.79545454545</v>
      </c>
      <c r="D18" s="28">
        <v>434</v>
      </c>
      <c r="E18" s="28">
        <v>1298.9369158878501</v>
      </c>
      <c r="F18" s="28">
        <v>480</v>
      </c>
      <c r="G18" s="28">
        <v>1307.3661852166501</v>
      </c>
      <c r="I18" t="str">
        <f>IF(ISERROR(VLOOKUP($A18, crime_code_key!$A$2:$K$2887, 11, FALSE)), "REF_NOT_FOUND", VLOOKUP($A18, crime_code_key!$A$2:$K$2887, 11, FALSE))</f>
        <v>REF_NOT_FOUND</v>
      </c>
      <c r="J18" t="str">
        <f>IF(ISERROR(VLOOKUP($A18, crime_code_key!$A$2:$K$2887, 7, FALSE)), "REF_NOT_FOUND", VLOOKUP($A18, crime_code_key!$A$2:$K$2887, 7, FALSE))</f>
        <v>REF_NOT_FOUND</v>
      </c>
      <c r="L18" s="26">
        <f t="shared" si="0"/>
        <v>-16.858538657599865</v>
      </c>
      <c r="M18" t="str">
        <f t="shared" si="1"/>
        <v>No Penalty</v>
      </c>
      <c r="N18" t="b">
        <f t="shared" si="2"/>
        <v>0</v>
      </c>
      <c r="O18" t="str">
        <f t="shared" si="3"/>
        <v>under</v>
      </c>
    </row>
    <row r="19" spans="1:15" x14ac:dyDescent="0.2">
      <c r="A19" s="2" t="s">
        <v>18</v>
      </c>
      <c r="B19" s="16">
        <v>45</v>
      </c>
      <c r="C19" s="28">
        <v>1225.5681818181799</v>
      </c>
      <c r="D19" s="28">
        <v>412</v>
      </c>
      <c r="E19" s="28">
        <v>1499.0195599021999</v>
      </c>
      <c r="F19" s="28">
        <v>457</v>
      </c>
      <c r="G19" s="28">
        <v>1362.2938708601901</v>
      </c>
      <c r="I19" t="str">
        <f>IF(ISERROR(VLOOKUP($A19, crime_code_key!$A$2:$K$2887, 11, FALSE)), "REF_NOT_FOUND", VLOOKUP($A19, crime_code_key!$A$2:$K$2887, 11, FALSE))</f>
        <v>Embezzlement deemed larceny; indictment.</v>
      </c>
      <c r="J19" t="str">
        <f>IF(ISERROR(VLOOKUP($A19, crime_code_key!$A$2:$K$2887, 7, FALSE)), "REF_NOT_FOUND", VLOOKUP($A19, crime_code_key!$A$2:$K$2887, 7, FALSE))</f>
        <v>EMBEZZLEMENT AND FRAUDULENT CONVERSIONS</v>
      </c>
      <c r="L19" s="26">
        <f t="shared" si="0"/>
        <v>273.45137808402001</v>
      </c>
      <c r="M19" t="str">
        <f t="shared" si="1"/>
        <v>6-12 months</v>
      </c>
      <c r="N19" t="b">
        <f t="shared" si="2"/>
        <v>1</v>
      </c>
      <c r="O19" t="str">
        <f t="shared" si="3"/>
        <v>under</v>
      </c>
    </row>
    <row r="20" spans="1:15" x14ac:dyDescent="0.2">
      <c r="A20" s="2" t="s">
        <v>283</v>
      </c>
      <c r="B20" s="16">
        <v>28</v>
      </c>
      <c r="C20" s="28">
        <v>1376.25</v>
      </c>
      <c r="D20" s="28">
        <v>380</v>
      </c>
      <c r="E20" s="28">
        <v>1356.7328042327999</v>
      </c>
      <c r="F20" s="28">
        <v>408</v>
      </c>
      <c r="G20" s="28">
        <v>1366.4914021164</v>
      </c>
      <c r="I20" t="str">
        <f>IF(ISERROR(VLOOKUP($A20, crime_code_key!$A$2:$K$2887, 11, FALSE)), "REF_NOT_FOUND", VLOOKUP($A20, crime_code_key!$A$2:$K$2887, 11, FALSE))</f>
        <v>REF_NOT_FOUND</v>
      </c>
      <c r="J20" t="str">
        <f>IF(ISERROR(VLOOKUP($A20, crime_code_key!$A$2:$K$2887, 7, FALSE)), "REF_NOT_FOUND", VLOOKUP($A20, crime_code_key!$A$2:$K$2887, 7, FALSE))</f>
        <v>REF_NOT_FOUND</v>
      </c>
      <c r="L20" s="26">
        <f t="shared" si="0"/>
        <v>-19.517195767200064</v>
      </c>
      <c r="M20" t="str">
        <f t="shared" si="1"/>
        <v>No Penalty</v>
      </c>
      <c r="N20" t="b">
        <f t="shared" si="2"/>
        <v>0</v>
      </c>
      <c r="O20" t="str">
        <f t="shared" si="3"/>
        <v>under</v>
      </c>
    </row>
    <row r="21" spans="1:15" x14ac:dyDescent="0.2">
      <c r="A21" s="2" t="s">
        <v>10</v>
      </c>
      <c r="B21" s="16">
        <v>29</v>
      </c>
      <c r="C21" s="28">
        <v>1306.55172413793</v>
      </c>
      <c r="D21" s="28">
        <v>369</v>
      </c>
      <c r="E21" s="28">
        <v>1159.4945355191201</v>
      </c>
      <c r="F21" s="28">
        <v>398</v>
      </c>
      <c r="G21" s="28">
        <v>1233.023129828525</v>
      </c>
      <c r="I21" t="str">
        <f>IF(ISERROR(VLOOKUP($A21, crime_code_key!$A$2:$K$2887, 11, FALSE)), "REF_NOT_FOUND", VLOOKUP($A21, crime_code_key!$A$2:$K$2887, 11, FALSE))</f>
        <v>Punishment for conviction of misdemeanor larceny.</v>
      </c>
      <c r="J21" t="str">
        <f>IF(ISERROR(VLOOKUP($A21, crime_code_key!$A$2:$K$2887, 7, FALSE)), "REF_NOT_FOUND", VLOOKUP($A21, crime_code_key!$A$2:$K$2887, 7, FALSE))</f>
        <v>LARCENY AND RECEIVING STOLEN GOODS</v>
      </c>
      <c r="L21" s="26">
        <f t="shared" si="0"/>
        <v>-147.05718861880996</v>
      </c>
      <c r="M21" t="str">
        <f t="shared" si="1"/>
        <v>No Penalty</v>
      </c>
      <c r="N21" t="b">
        <f t="shared" si="2"/>
        <v>0</v>
      </c>
      <c r="O21" t="str">
        <f t="shared" si="3"/>
        <v>under</v>
      </c>
    </row>
    <row r="22" spans="1:15" x14ac:dyDescent="0.2">
      <c r="A22" s="2" t="s">
        <v>139</v>
      </c>
      <c r="B22" s="16">
        <v>42</v>
      </c>
      <c r="C22" s="28">
        <v>1600</v>
      </c>
      <c r="D22" s="28">
        <v>350</v>
      </c>
      <c r="E22" s="28">
        <v>1134.68208092485</v>
      </c>
      <c r="F22" s="28">
        <v>392</v>
      </c>
      <c r="G22" s="28">
        <v>1367.3410404624251</v>
      </c>
      <c r="I22" t="str">
        <f>IF(ISERROR(VLOOKUP($A22, crime_code_key!$A$2:$K$2887, 11, FALSE)), "REF_NOT_FOUND", VLOOKUP($A22, crime_code_key!$A$2:$K$2887, 11, FALSE))</f>
        <v>Abuse and neglect of children; penalty; abandoned infant.</v>
      </c>
      <c r="J22" t="str">
        <f>IF(ISERROR(VLOOKUP($A22, crime_code_key!$A$2:$K$2887, 7, FALSE)), "REF_NOT_FOUND", VLOOKUP($A22, crime_code_key!$A$2:$K$2887, 7, FALSE))</f>
        <v>FAMILY OFFENSES; CRIMES AGAINST CHILDREN, ETC.</v>
      </c>
      <c r="L22" s="26">
        <f t="shared" si="0"/>
        <v>-465.31791907515003</v>
      </c>
      <c r="M22" t="str">
        <f t="shared" si="1"/>
        <v>No Penalty</v>
      </c>
      <c r="N22" t="b">
        <f t="shared" si="2"/>
        <v>0</v>
      </c>
      <c r="O22" t="str">
        <f t="shared" si="3"/>
        <v>under</v>
      </c>
    </row>
    <row r="23" spans="1:15" x14ac:dyDescent="0.2">
      <c r="A23" s="2" t="s">
        <v>56</v>
      </c>
      <c r="B23" s="16">
        <v>15</v>
      </c>
      <c r="C23" s="28">
        <v>1192.3333333333301</v>
      </c>
      <c r="D23" s="28">
        <v>290</v>
      </c>
      <c r="E23" s="28">
        <v>1213.6971830985899</v>
      </c>
      <c r="F23" s="28">
        <v>305</v>
      </c>
      <c r="G23" s="28">
        <v>1203.0152582159599</v>
      </c>
      <c r="I23" t="str">
        <f>IF(ISERROR(VLOOKUP($A23, crime_code_key!$A$2:$K$2887, 11, FALSE)), "REF_NOT_FOUND", VLOOKUP($A23, crime_code_key!$A$2:$K$2887, 11, FALSE))</f>
        <v>Credit card fraud; conspiracy; penalties.</v>
      </c>
      <c r="J23" t="str">
        <f>IF(ISERROR(VLOOKUP($A23, crime_code_key!$A$2:$K$2887, 7, FALSE)), "REF_NOT_FOUND", VLOOKUP($A23, crime_code_key!$A$2:$K$2887, 7, FALSE))</f>
        <v>OFFENSES RELATING TO CREDIT CARDS</v>
      </c>
      <c r="L23" s="26">
        <f t="shared" si="0"/>
        <v>21.363849765259829</v>
      </c>
      <c r="M23" t="str">
        <f t="shared" si="1"/>
        <v>-30 days</v>
      </c>
      <c r="N23" t="b">
        <f t="shared" si="2"/>
        <v>1</v>
      </c>
      <c r="O23" t="str">
        <f t="shared" si="3"/>
        <v>under</v>
      </c>
    </row>
    <row r="24" spans="1:15" x14ac:dyDescent="0.2">
      <c r="A24" s="2" t="s">
        <v>34</v>
      </c>
      <c r="B24" s="16">
        <v>27</v>
      </c>
      <c r="C24" s="28">
        <v>1392.4074074073999</v>
      </c>
      <c r="D24" s="28">
        <v>280</v>
      </c>
      <c r="E24" s="28">
        <v>1429.3566176470499</v>
      </c>
      <c r="F24" s="28">
        <v>307</v>
      </c>
      <c r="G24" s="28">
        <v>1410.882012527225</v>
      </c>
      <c r="I24" t="str">
        <f>IF(ISERROR(VLOOKUP($A24, crime_code_key!$A$2:$K$2887, 11, FALSE)), "REF_NOT_FOUND", VLOOKUP($A24, crime_code_key!$A$2:$K$2887, 11, FALSE))</f>
        <v>Forging public records, etc.</v>
      </c>
      <c r="J24" t="str">
        <f>IF(ISERROR(VLOOKUP($A24, crime_code_key!$A$2:$K$2887, 7, FALSE)), "REF_NOT_FOUND", VLOOKUP($A24, crime_code_key!$A$2:$K$2887, 7, FALSE))</f>
        <v>FORGERY</v>
      </c>
      <c r="L24" s="26">
        <f t="shared" si="0"/>
        <v>36.949210239650029</v>
      </c>
      <c r="M24" t="str">
        <f t="shared" si="1"/>
        <v>1-6 months</v>
      </c>
      <c r="N24" t="b">
        <f t="shared" si="2"/>
        <v>1</v>
      </c>
      <c r="O24" t="str">
        <f t="shared" si="3"/>
        <v>under</v>
      </c>
    </row>
    <row r="25" spans="1:15" x14ac:dyDescent="0.2">
      <c r="A25" s="2" t="s">
        <v>162</v>
      </c>
      <c r="B25" s="16">
        <v>19</v>
      </c>
      <c r="C25" s="28">
        <v>1688.6842105263099</v>
      </c>
      <c r="D25" s="28">
        <v>273</v>
      </c>
      <c r="E25" s="28">
        <v>1483.6174242424199</v>
      </c>
      <c r="F25" s="28">
        <v>292</v>
      </c>
      <c r="G25" s="28">
        <v>1586.1508173843649</v>
      </c>
      <c r="I25" t="str">
        <f>IF(ISERROR(VLOOKUP($A25, crime_code_key!$A$2:$K$2887, 11, FALSE)), "REF_NOT_FOUND", VLOOKUP($A25, crime_code_key!$A$2:$K$2887, 11, FALSE))</f>
        <v>Providing false information or failing to provide registration information; penalty; prima facie evidence.</v>
      </c>
      <c r="J25" t="str">
        <f>IF(ISERROR(VLOOKUP($A25, crime_code_key!$A$2:$K$2887, 7, FALSE)), "REF_NOT_FOUND", VLOOKUP($A25, crime_code_key!$A$2:$K$2887, 7, FALSE))</f>
        <v>INTERFERENCE WITH ADMINISTRATION OF JUSTICE</v>
      </c>
      <c r="L25" s="26">
        <f t="shared" si="0"/>
        <v>-205.06678628389</v>
      </c>
      <c r="M25" t="str">
        <f t="shared" si="1"/>
        <v>No Penalty</v>
      </c>
      <c r="N25" t="b">
        <f t="shared" si="2"/>
        <v>0</v>
      </c>
      <c r="O25" t="str">
        <f t="shared" si="3"/>
        <v>under</v>
      </c>
    </row>
    <row r="26" spans="1:15" x14ac:dyDescent="0.2">
      <c r="A26" s="2" t="s">
        <v>236</v>
      </c>
      <c r="B26" s="16">
        <v>176</v>
      </c>
      <c r="C26" s="28">
        <v>1985.50588235294</v>
      </c>
      <c r="D26" s="28">
        <v>257</v>
      </c>
      <c r="E26" s="28">
        <v>1477.47540983606</v>
      </c>
      <c r="F26" s="28">
        <v>433</v>
      </c>
      <c r="G26" s="28">
        <v>1731.4906460944999</v>
      </c>
      <c r="I26" t="str">
        <f>IF(ISERROR(VLOOKUP($A26, crime_code_key!$A$2:$K$2887, 11, FALSE)), "REF_NOT_FOUND", VLOOKUP($A26, crime_code_key!$A$2:$K$2887, 11, FALSE))</f>
        <v>Revocation of suspension of sentence and probation.</v>
      </c>
      <c r="J26" t="str">
        <f>IF(ISERROR(VLOOKUP($A26, crime_code_key!$A$2:$K$2887, 7, FALSE)), "REF_NOT_FOUND", VLOOKUP($A26, crime_code_key!$A$2:$K$2887, 7, FALSE))</f>
        <v>GENERAL PROVISIONS</v>
      </c>
      <c r="L26" s="26">
        <f t="shared" si="0"/>
        <v>-508.03047251688008</v>
      </c>
      <c r="M26" t="str">
        <f t="shared" si="1"/>
        <v>No Penalty</v>
      </c>
      <c r="N26" t="b">
        <f t="shared" si="2"/>
        <v>0</v>
      </c>
      <c r="O26" t="str">
        <f t="shared" si="3"/>
        <v>over</v>
      </c>
    </row>
    <row r="27" spans="1:15" x14ac:dyDescent="0.2">
      <c r="A27" s="2" t="s">
        <v>115</v>
      </c>
      <c r="B27" s="16">
        <v>18</v>
      </c>
      <c r="C27" s="28">
        <v>1483.23529411764</v>
      </c>
      <c r="D27" s="28">
        <v>226</v>
      </c>
      <c r="E27" s="28">
        <v>1440.28301886792</v>
      </c>
      <c r="F27" s="28">
        <v>244</v>
      </c>
      <c r="G27" s="28">
        <v>1461.75915649278</v>
      </c>
      <c r="I27" t="str">
        <f>IF(ISERROR(VLOOKUP($A27, crime_code_key!$A$2:$K$2887, 11, FALSE)), "REF_NOT_FOUND", VLOOKUP($A27, crime_code_key!$A$2:$K$2887, 11, FALSE))</f>
        <v>Possession of firearms while in possession of certain substances.</v>
      </c>
      <c r="J27" t="str">
        <f>IF(ISERROR(VLOOKUP($A27, crime_code_key!$A$2:$K$2887, 7, FALSE)), "REF_NOT_FOUND", VLOOKUP($A27, crime_code_key!$A$2:$K$2887, 7, FALSE))</f>
        <v>OTHER ILLEGAL WEAPONS</v>
      </c>
      <c r="L27" s="26">
        <f t="shared" si="0"/>
        <v>-42.95227524972006</v>
      </c>
      <c r="M27" t="str">
        <f t="shared" si="1"/>
        <v>No Penalty</v>
      </c>
      <c r="N27" t="b">
        <f t="shared" si="2"/>
        <v>0</v>
      </c>
      <c r="O27" t="str">
        <f t="shared" si="3"/>
        <v>under</v>
      </c>
    </row>
    <row r="28" spans="1:15" x14ac:dyDescent="0.2">
      <c r="A28" s="2" t="s">
        <v>12</v>
      </c>
      <c r="B28" s="16">
        <v>24</v>
      </c>
      <c r="C28" s="28">
        <v>2197.5</v>
      </c>
      <c r="D28" s="28">
        <v>221</v>
      </c>
      <c r="E28" s="28">
        <v>1485.4976525821501</v>
      </c>
      <c r="F28" s="28">
        <v>245</v>
      </c>
      <c r="G28" s="28">
        <v>1841.4988262910751</v>
      </c>
      <c r="I28" t="str">
        <f>IF(ISERROR(VLOOKUP($A28, crime_code_key!$A$2:$K$2887, 11, FALSE)), "REF_NOT_FOUND", VLOOKUP($A28, crime_code_key!$A$2:$K$2887, 11, FALSE))</f>
        <v>Larceny with intent to sell or distribute; sale of stolen property; penalty.</v>
      </c>
      <c r="J28" t="str">
        <f>IF(ISERROR(VLOOKUP($A28, crime_code_key!$A$2:$K$2887, 7, FALSE)), "REF_NOT_FOUND", VLOOKUP($A28, crime_code_key!$A$2:$K$2887, 7, FALSE))</f>
        <v>LARCENY AND RECEIVING STOLEN GOODS</v>
      </c>
      <c r="L28" s="26">
        <f t="shared" si="0"/>
        <v>-712.00234741784993</v>
      </c>
      <c r="M28" t="str">
        <f t="shared" si="1"/>
        <v>No Penalty</v>
      </c>
      <c r="N28" t="b">
        <f t="shared" si="2"/>
        <v>0</v>
      </c>
      <c r="O28" t="str">
        <f t="shared" si="3"/>
        <v>under</v>
      </c>
    </row>
    <row r="29" spans="1:15" x14ac:dyDescent="0.2">
      <c r="A29" s="2" t="s">
        <v>183</v>
      </c>
      <c r="B29" s="16">
        <v>44</v>
      </c>
      <c r="C29" s="28">
        <v>1268.80952380952</v>
      </c>
      <c r="D29" s="28">
        <v>210</v>
      </c>
      <c r="E29" s="28">
        <v>1245.8542713567799</v>
      </c>
      <c r="F29" s="28">
        <v>254</v>
      </c>
      <c r="G29" s="28">
        <v>1257.3318975831498</v>
      </c>
      <c r="I29" t="str">
        <f>IF(ISERROR(VLOOKUP($A29, crime_code_key!$A$2:$K$2887, 11, FALSE)), "REF_NOT_FOUND", VLOOKUP($A29, crime_code_key!$A$2:$K$2887, 11, FALSE))</f>
        <v>Use or display of firearm in committing felony.</v>
      </c>
      <c r="J29" t="str">
        <f>IF(ISERROR(VLOOKUP($A29, crime_code_key!$A$2:$K$2887, 7, FALSE)), "REF_NOT_FOUND", VLOOKUP($A29, crime_code_key!$A$2:$K$2887, 7, FALSE))</f>
        <v>ASSAULTS AND BODILY WOUNDINGS</v>
      </c>
      <c r="L29" s="26">
        <f t="shared" si="0"/>
        <v>-22.955252452740069</v>
      </c>
      <c r="M29" t="str">
        <f t="shared" si="1"/>
        <v>No Penalty</v>
      </c>
      <c r="N29" t="b">
        <f t="shared" si="2"/>
        <v>0</v>
      </c>
      <c r="O29" t="str">
        <f t="shared" si="3"/>
        <v>under</v>
      </c>
    </row>
    <row r="30" spans="1:15" x14ac:dyDescent="0.2">
      <c r="A30" s="2" t="s">
        <v>180</v>
      </c>
      <c r="B30" s="16">
        <v>30</v>
      </c>
      <c r="C30" s="28">
        <v>1492.8571428571399</v>
      </c>
      <c r="D30" s="28">
        <v>204</v>
      </c>
      <c r="E30" s="28">
        <v>1323.98989898989</v>
      </c>
      <c r="F30" s="28">
        <v>234</v>
      </c>
      <c r="G30" s="28">
        <v>1408.4235209235148</v>
      </c>
      <c r="I30" t="str">
        <f>IF(ISERROR(VLOOKUP($A30, crime_code_key!$A$2:$K$2887, 11, FALSE)), "REF_NOT_FOUND", VLOOKUP($A30, crime_code_key!$A$2:$K$2887, 11, FALSE))</f>
        <v>Strangulation of another; penalty.</v>
      </c>
      <c r="J30" t="str">
        <f>IF(ISERROR(VLOOKUP($A30, crime_code_key!$A$2:$K$2887, 7, FALSE)), "REF_NOT_FOUND", VLOOKUP($A30, crime_code_key!$A$2:$K$2887, 7, FALSE))</f>
        <v>ASSAULTS AND BODILY WOUNDINGS</v>
      </c>
      <c r="L30" s="26">
        <f t="shared" si="0"/>
        <v>-168.86724386724995</v>
      </c>
      <c r="M30" t="str">
        <f t="shared" si="1"/>
        <v>No Penalty</v>
      </c>
      <c r="N30" t="b">
        <f t="shared" si="2"/>
        <v>0</v>
      </c>
      <c r="O30" t="str">
        <f t="shared" si="3"/>
        <v>under</v>
      </c>
    </row>
    <row r="31" spans="1:15" x14ac:dyDescent="0.2">
      <c r="A31" s="2" t="s">
        <v>189</v>
      </c>
      <c r="B31" s="16">
        <v>32</v>
      </c>
      <c r="C31" s="28">
        <v>1315.3125</v>
      </c>
      <c r="D31" s="28">
        <v>193</v>
      </c>
      <c r="E31" s="28">
        <v>1220.6842105263099</v>
      </c>
      <c r="F31" s="28">
        <v>225</v>
      </c>
      <c r="G31" s="28">
        <v>1267.998355263155</v>
      </c>
      <c r="I31" t="str">
        <f>IF(ISERROR(VLOOKUP($A31, crime_code_key!$A$2:$K$2887, 11, FALSE)), "REF_NOT_FOUND", VLOOKUP($A31, crime_code_key!$A$2:$K$2887, 11, FALSE))</f>
        <v>Assault and battery against a family or household member; penalty.</v>
      </c>
      <c r="J31" t="str">
        <f>IF(ISERROR(VLOOKUP($A31, crime_code_key!$A$2:$K$2887, 7, FALSE)), "REF_NOT_FOUND", VLOOKUP($A31, crime_code_key!$A$2:$K$2887, 7, FALSE))</f>
        <v>ASSAULTS AND BODILY WOUNDINGS</v>
      </c>
      <c r="L31" s="26">
        <f t="shared" si="0"/>
        <v>-94.628289473690074</v>
      </c>
      <c r="M31" t="str">
        <f t="shared" si="1"/>
        <v>No Penalty</v>
      </c>
      <c r="N31" t="b">
        <f t="shared" si="2"/>
        <v>0</v>
      </c>
      <c r="O31" t="str">
        <f t="shared" si="3"/>
        <v>under</v>
      </c>
    </row>
    <row r="32" spans="1:15" x14ac:dyDescent="0.2">
      <c r="A32" s="2" t="s">
        <v>46</v>
      </c>
      <c r="B32" s="16">
        <v>20</v>
      </c>
      <c r="C32" s="28">
        <v>1049.25</v>
      </c>
      <c r="D32" s="28">
        <v>186</v>
      </c>
      <c r="E32" s="28">
        <v>1120.90163934426</v>
      </c>
      <c r="F32" s="28">
        <v>206</v>
      </c>
      <c r="G32" s="28">
        <v>1085.0758196721299</v>
      </c>
      <c r="I32" t="str">
        <f>IF(ISERROR(VLOOKUP($A32, crime_code_key!$A$2:$K$2887, 11, FALSE)), "REF_NOT_FOUND", VLOOKUP($A32, crime_code_key!$A$2:$K$2887, 11, FALSE))</f>
        <v>Identity theft; penalty; restitution; victim assistance.</v>
      </c>
      <c r="J32" t="str">
        <f>IF(ISERROR(VLOOKUP($A32, crime_code_key!$A$2:$K$2887, 7, FALSE)), "REF_NOT_FOUND", VLOOKUP($A32, crime_code_key!$A$2:$K$2887, 7, FALSE))</f>
        <v>FALSE REPRESENTATIONS TO OBTAIN PROPERTY OR CREDIT</v>
      </c>
      <c r="L32" s="26">
        <f t="shared" si="0"/>
        <v>71.651639344260047</v>
      </c>
      <c r="M32" t="str">
        <f t="shared" si="1"/>
        <v>1-6 months</v>
      </c>
      <c r="N32" t="b">
        <f t="shared" si="2"/>
        <v>1</v>
      </c>
      <c r="O32" t="str">
        <f t="shared" si="3"/>
        <v>under</v>
      </c>
    </row>
    <row r="33" spans="1:15" x14ac:dyDescent="0.2">
      <c r="A33" s="2" t="s">
        <v>23</v>
      </c>
      <c r="B33" s="16">
        <v>30</v>
      </c>
      <c r="C33" s="28">
        <v>1208.10344827586</v>
      </c>
      <c r="D33" s="28">
        <v>182</v>
      </c>
      <c r="E33" s="28">
        <v>1006.74576271186</v>
      </c>
      <c r="F33" s="28">
        <v>212</v>
      </c>
      <c r="G33" s="28">
        <v>1107.4246054938601</v>
      </c>
      <c r="I33" t="str">
        <f>IF(ISERROR(VLOOKUP($A33, crime_code_key!$A$2:$K$2887, 11, FALSE)), "REF_NOT_FOUND", VLOOKUP($A33, crime_code_key!$A$2:$K$2887, 11, FALSE))</f>
        <v>Injuring, etc., any property, monument, etc.</v>
      </c>
      <c r="J33" t="str">
        <f>IF(ISERROR(VLOOKUP($A33, crime_code_key!$A$2:$K$2887, 7, FALSE)), "REF_NOT_FOUND", VLOOKUP($A33, crime_code_key!$A$2:$K$2887, 7, FALSE))</f>
        <v>DAMAGE TO REALTY AND PERSONALTY THEREON</v>
      </c>
      <c r="L33" s="26">
        <f t="shared" si="0"/>
        <v>-201.35768556400001</v>
      </c>
      <c r="M33" t="str">
        <f t="shared" si="1"/>
        <v>No Penalty</v>
      </c>
      <c r="N33" t="b">
        <f t="shared" si="2"/>
        <v>0</v>
      </c>
      <c r="O33" t="str">
        <f t="shared" si="3"/>
        <v>under</v>
      </c>
    </row>
    <row r="34" spans="1:15" x14ac:dyDescent="0.2">
      <c r="A34" s="2" t="s">
        <v>282</v>
      </c>
      <c r="B34" s="16">
        <v>18</v>
      </c>
      <c r="C34" s="28">
        <v>1298.05555555555</v>
      </c>
      <c r="D34" s="28">
        <v>174</v>
      </c>
      <c r="E34" s="28">
        <v>1185.23391812865</v>
      </c>
      <c r="F34" s="28">
        <v>192</v>
      </c>
      <c r="G34" s="28">
        <v>1241.6447368421</v>
      </c>
      <c r="I34" t="str">
        <f>IF(ISERROR(VLOOKUP($A34, crime_code_key!$A$2:$K$2887, 11, FALSE)), "REF_NOT_FOUND", VLOOKUP($A34, crime_code_key!$A$2:$K$2887, 11, FALSE))</f>
        <v>REF_NOT_FOUND</v>
      </c>
      <c r="J34" t="str">
        <f>IF(ISERROR(VLOOKUP($A34, crime_code_key!$A$2:$K$2887, 7, FALSE)), "REF_NOT_FOUND", VLOOKUP($A34, crime_code_key!$A$2:$K$2887, 7, FALSE))</f>
        <v>REF_NOT_FOUND</v>
      </c>
      <c r="L34" s="26">
        <f t="shared" si="0"/>
        <v>-112.8216374269</v>
      </c>
      <c r="M34" t="str">
        <f t="shared" si="1"/>
        <v>No Penalty</v>
      </c>
      <c r="N34" t="b">
        <f t="shared" si="2"/>
        <v>0</v>
      </c>
      <c r="O34" t="str">
        <f t="shared" si="3"/>
        <v>under</v>
      </c>
    </row>
    <row r="35" spans="1:15" x14ac:dyDescent="0.2">
      <c r="A35" s="2" t="s">
        <v>284</v>
      </c>
      <c r="B35" s="16">
        <v>17</v>
      </c>
      <c r="C35" s="28">
        <v>1084.11764705882</v>
      </c>
      <c r="D35" s="28">
        <v>160</v>
      </c>
      <c r="E35" s="28">
        <v>1109.2088607594901</v>
      </c>
      <c r="F35" s="28">
        <v>177</v>
      </c>
      <c r="G35" s="28">
        <v>1096.6632539091552</v>
      </c>
      <c r="I35" t="str">
        <f>IF(ISERROR(VLOOKUP($A35, crime_code_key!$A$2:$K$2887, 11, FALSE)), "REF_NOT_FOUND", VLOOKUP($A35, crime_code_key!$A$2:$K$2887, 11, FALSE))</f>
        <v>REF_NOT_FOUND</v>
      </c>
      <c r="J35" t="str">
        <f>IF(ISERROR(VLOOKUP($A35, crime_code_key!$A$2:$K$2887, 7, FALSE)), "REF_NOT_FOUND", VLOOKUP($A35, crime_code_key!$A$2:$K$2887, 7, FALSE))</f>
        <v>REF_NOT_FOUND</v>
      </c>
      <c r="L35" s="26">
        <f t="shared" si="0"/>
        <v>25.091213700670096</v>
      </c>
      <c r="M35" t="str">
        <f t="shared" si="1"/>
        <v>-30 days</v>
      </c>
      <c r="N35" t="b">
        <f t="shared" si="2"/>
        <v>1</v>
      </c>
      <c r="O35" t="str">
        <f t="shared" si="3"/>
        <v>under</v>
      </c>
    </row>
    <row r="36" spans="1:15" x14ac:dyDescent="0.2">
      <c r="A36" s="2" t="s">
        <v>277</v>
      </c>
      <c r="B36" s="16">
        <v>13</v>
      </c>
      <c r="C36" s="28">
        <v>949.61538461538396</v>
      </c>
      <c r="D36" s="28">
        <v>157</v>
      </c>
      <c r="E36" s="28">
        <v>997.09677419354796</v>
      </c>
      <c r="F36" s="28">
        <v>170</v>
      </c>
      <c r="G36" s="28">
        <v>973.35607940446596</v>
      </c>
      <c r="I36" t="str">
        <f>IF(ISERROR(VLOOKUP($A36, crime_code_key!$A$2:$K$2887, 11, FALSE)), "REF_NOT_FOUND", VLOOKUP($A36, crime_code_key!$A$2:$K$2887, 11, FALSE))</f>
        <v>REF_NOT_FOUND</v>
      </c>
      <c r="J36" t="str">
        <f>IF(ISERROR(VLOOKUP($A36, crime_code_key!$A$2:$K$2887, 7, FALSE)), "REF_NOT_FOUND", VLOOKUP($A36, crime_code_key!$A$2:$K$2887, 7, FALSE))</f>
        <v>REF_NOT_FOUND</v>
      </c>
      <c r="L36" s="26">
        <f t="shared" si="0"/>
        <v>47.481389578163999</v>
      </c>
      <c r="M36" t="str">
        <f t="shared" si="1"/>
        <v>1-6 months</v>
      </c>
      <c r="N36" t="b">
        <f t="shared" si="2"/>
        <v>1</v>
      </c>
      <c r="O36" t="str">
        <f t="shared" si="3"/>
        <v>under</v>
      </c>
    </row>
    <row r="37" spans="1:15" x14ac:dyDescent="0.2">
      <c r="A37" s="2" t="s">
        <v>94</v>
      </c>
      <c r="B37" s="16">
        <v>2</v>
      </c>
      <c r="C37" s="28">
        <v>1095</v>
      </c>
      <c r="D37" s="28">
        <v>153</v>
      </c>
      <c r="E37" s="28">
        <v>998.47014925373105</v>
      </c>
      <c r="F37" s="28">
        <v>155</v>
      </c>
      <c r="G37" s="28">
        <v>1046.7350746268655</v>
      </c>
      <c r="I37" t="str">
        <f>IF(ISERROR(VLOOKUP($A37, crime_code_key!$A$2:$K$2887, 11, FALSE)), "REF_NOT_FOUND", VLOOKUP($A37, crime_code_key!$A$2:$K$2887, 11, FALSE))</f>
        <v>Obtaining drugs, procuring administration of controlled substances, etc., by fraud, deceit or forgery.</v>
      </c>
      <c r="J37" t="str">
        <f>IF(ISERROR(VLOOKUP($A37, crime_code_key!$A$2:$K$2887, 7, FALSE)), "REF_NOT_FOUND", VLOOKUP($A37, crime_code_key!$A$2:$K$2887, 7, FALSE))</f>
        <v>DRUGS</v>
      </c>
      <c r="L37" s="26">
        <f t="shared" si="0"/>
        <v>-96.529850746268949</v>
      </c>
      <c r="M37" t="str">
        <f t="shared" si="1"/>
        <v>No Penalty</v>
      </c>
      <c r="N37" t="b">
        <f t="shared" si="2"/>
        <v>0</v>
      </c>
      <c r="O37" t="str">
        <f t="shared" si="3"/>
        <v>under</v>
      </c>
    </row>
    <row r="38" spans="1:15" x14ac:dyDescent="0.2">
      <c r="A38" s="2" t="s">
        <v>55</v>
      </c>
      <c r="B38" s="16">
        <v>6</v>
      </c>
      <c r="C38" s="28">
        <v>1865</v>
      </c>
      <c r="D38" s="28">
        <v>150</v>
      </c>
      <c r="E38" s="28">
        <v>1408.69863013698</v>
      </c>
      <c r="F38" s="28">
        <v>156</v>
      </c>
      <c r="G38" s="28">
        <v>1636.8493150684899</v>
      </c>
      <c r="I38" t="str">
        <f>IF(ISERROR(VLOOKUP($A38, crime_code_key!$A$2:$K$2887, 11, FALSE)), "REF_NOT_FOUND", VLOOKUP($A38, crime_code_key!$A$2:$K$2887, 11, FALSE))</f>
        <v>Credit card forgery.</v>
      </c>
      <c r="J38" t="str">
        <f>IF(ISERROR(VLOOKUP($A38, crime_code_key!$A$2:$K$2887, 7, FALSE)), "REF_NOT_FOUND", VLOOKUP($A38, crime_code_key!$A$2:$K$2887, 7, FALSE))</f>
        <v>OFFENSES RELATING TO CREDIT CARDS</v>
      </c>
      <c r="L38" s="26">
        <f t="shared" si="0"/>
        <v>-456.30136986302</v>
      </c>
      <c r="M38" t="str">
        <f t="shared" si="1"/>
        <v>No Penalty</v>
      </c>
      <c r="N38" t="b">
        <f t="shared" si="2"/>
        <v>0</v>
      </c>
      <c r="O38" t="str">
        <f t="shared" si="3"/>
        <v>under</v>
      </c>
    </row>
    <row r="39" spans="1:15" x14ac:dyDescent="0.2">
      <c r="A39" s="2" t="s">
        <v>263</v>
      </c>
      <c r="B39" s="16">
        <v>24</v>
      </c>
      <c r="C39" s="28">
        <v>1499.1666666666599</v>
      </c>
      <c r="D39" s="28">
        <v>143</v>
      </c>
      <c r="E39" s="28">
        <v>1213.7462686567101</v>
      </c>
      <c r="F39" s="28">
        <v>167</v>
      </c>
      <c r="G39" s="28">
        <v>1356.4564676616851</v>
      </c>
      <c r="I39" t="str">
        <f>IF(ISERROR(VLOOKUP($A39, crime_code_key!$A$2:$K$2887, 11, FALSE)), "REF_NOT_FOUND", VLOOKUP($A39, crime_code_key!$A$2:$K$2887, 11, FALSE))</f>
        <v>REF_NOT_FOUND</v>
      </c>
      <c r="J39" t="str">
        <f>IF(ISERROR(VLOOKUP($A39, crime_code_key!$A$2:$K$2887, 7, FALSE)), "REF_NOT_FOUND", VLOOKUP($A39, crime_code_key!$A$2:$K$2887, 7, FALSE))</f>
        <v>REF_NOT_FOUND</v>
      </c>
      <c r="L39" s="26">
        <f t="shared" si="0"/>
        <v>-285.42039800994985</v>
      </c>
      <c r="M39" t="str">
        <f t="shared" si="1"/>
        <v>No Penalty</v>
      </c>
      <c r="N39" t="b">
        <f t="shared" si="2"/>
        <v>0</v>
      </c>
      <c r="O39" t="str">
        <f t="shared" si="3"/>
        <v>under</v>
      </c>
    </row>
    <row r="40" spans="1:15" x14ac:dyDescent="0.2">
      <c r="A40" s="2" t="s">
        <v>35</v>
      </c>
      <c r="B40" s="16">
        <v>22</v>
      </c>
      <c r="C40" s="28">
        <v>1294.0909090908999</v>
      </c>
      <c r="D40" s="28">
        <v>142</v>
      </c>
      <c r="E40" s="28">
        <v>1368.02816901408</v>
      </c>
      <c r="F40" s="28">
        <v>164</v>
      </c>
      <c r="G40" s="28">
        <v>1331.05953905249</v>
      </c>
      <c r="I40" t="str">
        <f>IF(ISERROR(VLOOKUP($A40, crime_code_key!$A$2:$K$2887, 11, FALSE)), "REF_NOT_FOUND", VLOOKUP($A40, crime_code_key!$A$2:$K$2887, 11, FALSE))</f>
        <v>Forging coin or bank notes.</v>
      </c>
      <c r="J40" t="str">
        <f>IF(ISERROR(VLOOKUP($A40, crime_code_key!$A$2:$K$2887, 7, FALSE)), "REF_NOT_FOUND", VLOOKUP($A40, crime_code_key!$A$2:$K$2887, 7, FALSE))</f>
        <v>FORGERY</v>
      </c>
      <c r="L40" s="26">
        <f t="shared" si="0"/>
        <v>73.937259923180136</v>
      </c>
      <c r="M40" t="str">
        <f t="shared" si="1"/>
        <v>1-6 months</v>
      </c>
      <c r="N40" t="b">
        <f t="shared" si="2"/>
        <v>1</v>
      </c>
      <c r="O40" t="str">
        <f t="shared" si="3"/>
        <v>under</v>
      </c>
    </row>
    <row r="41" spans="1:15" x14ac:dyDescent="0.2">
      <c r="A41" s="2" t="s">
        <v>209</v>
      </c>
      <c r="B41" s="16">
        <v>28</v>
      </c>
      <c r="C41" s="28">
        <v>3506.6071428571399</v>
      </c>
      <c r="D41" s="28">
        <v>131</v>
      </c>
      <c r="E41" s="28">
        <v>3936.9285714285702</v>
      </c>
      <c r="F41" s="28">
        <v>159</v>
      </c>
      <c r="G41" s="28">
        <v>3721.7678571428551</v>
      </c>
      <c r="I41" t="str">
        <f>IF(ISERROR(VLOOKUP($A41, crime_code_key!$A$2:$K$2887, 11, FALSE)), "REF_NOT_FOUND", VLOOKUP($A41, crime_code_key!$A$2:$K$2887, 11, FALSE))</f>
        <v>Aggravated sexual battery; penalty.</v>
      </c>
      <c r="J41" t="str">
        <f>IF(ISERROR(VLOOKUP($A41, crime_code_key!$A$2:$K$2887, 7, FALSE)), "REF_NOT_FOUND", VLOOKUP($A41, crime_code_key!$A$2:$K$2887, 7, FALSE))</f>
        <v>CRIMINAL SEXUAL ASSAULT</v>
      </c>
      <c r="L41" s="26">
        <f t="shared" si="0"/>
        <v>430.32142857143026</v>
      </c>
      <c r="M41" t="str">
        <f t="shared" si="1"/>
        <v>+1 year</v>
      </c>
      <c r="N41" t="b">
        <f t="shared" si="2"/>
        <v>1</v>
      </c>
      <c r="O41" t="str">
        <f t="shared" si="3"/>
        <v>under</v>
      </c>
    </row>
    <row r="42" spans="1:15" x14ac:dyDescent="0.2">
      <c r="A42" s="2" t="s">
        <v>275</v>
      </c>
      <c r="B42" s="16">
        <v>5</v>
      </c>
      <c r="C42" s="28">
        <v>364</v>
      </c>
      <c r="D42" s="28">
        <v>131</v>
      </c>
      <c r="E42" s="28">
        <v>846.19230769230705</v>
      </c>
      <c r="F42" s="28">
        <v>136</v>
      </c>
      <c r="G42" s="28">
        <v>605.09615384615358</v>
      </c>
      <c r="I42" t="str">
        <f>IF(ISERROR(VLOOKUP($A42, crime_code_key!$A$2:$K$2887, 11, FALSE)), "REF_NOT_FOUND", VLOOKUP($A42, crime_code_key!$A$2:$K$2887, 11, FALSE))</f>
        <v>REF_NOT_FOUND</v>
      </c>
      <c r="J42" t="str">
        <f>IF(ISERROR(VLOOKUP($A42, crime_code_key!$A$2:$K$2887, 7, FALSE)), "REF_NOT_FOUND", VLOOKUP($A42, crime_code_key!$A$2:$K$2887, 7, FALSE))</f>
        <v>REF_NOT_FOUND</v>
      </c>
      <c r="L42" s="26">
        <f t="shared" si="0"/>
        <v>482.19230769230705</v>
      </c>
      <c r="M42" t="str">
        <f t="shared" si="1"/>
        <v>+1 year</v>
      </c>
      <c r="N42" t="b">
        <f t="shared" si="2"/>
        <v>1</v>
      </c>
      <c r="O42" t="str">
        <f t="shared" si="3"/>
        <v>under</v>
      </c>
    </row>
    <row r="43" spans="1:15" x14ac:dyDescent="0.2">
      <c r="A43" s="2" t="s">
        <v>11</v>
      </c>
      <c r="B43" s="16">
        <v>9</v>
      </c>
      <c r="C43" s="28">
        <v>892.22222222222194</v>
      </c>
      <c r="D43" s="28">
        <v>128</v>
      </c>
      <c r="E43" s="28">
        <v>1461.4344262295001</v>
      </c>
      <c r="F43" s="28">
        <v>137</v>
      </c>
      <c r="G43" s="28">
        <v>1176.828324225861</v>
      </c>
      <c r="I43" t="str">
        <f>IF(ISERROR(VLOOKUP($A43, crime_code_key!$A$2:$K$2887, 11, FALSE)), "REF_NOT_FOUND", VLOOKUP($A43, crime_code_key!$A$2:$K$2887, 11, FALSE))</f>
        <v>Receiving, etc., stolen goods.</v>
      </c>
      <c r="J43" t="str">
        <f>IF(ISERROR(VLOOKUP($A43, crime_code_key!$A$2:$K$2887, 7, FALSE)), "REF_NOT_FOUND", VLOOKUP($A43, crime_code_key!$A$2:$K$2887, 7, FALSE))</f>
        <v>LARCENY AND RECEIVING STOLEN GOODS</v>
      </c>
      <c r="L43" s="26">
        <f t="shared" si="0"/>
        <v>569.21220400727816</v>
      </c>
      <c r="M43" t="str">
        <f t="shared" si="1"/>
        <v>+1 year</v>
      </c>
      <c r="N43" t="b">
        <f t="shared" si="2"/>
        <v>1</v>
      </c>
      <c r="O43" t="str">
        <f t="shared" si="3"/>
        <v>under</v>
      </c>
    </row>
    <row r="44" spans="1:15" x14ac:dyDescent="0.2">
      <c r="A44" s="2" t="s">
        <v>113</v>
      </c>
      <c r="B44" s="16">
        <v>14</v>
      </c>
      <c r="C44" s="28">
        <v>993.57142857142799</v>
      </c>
      <c r="D44" s="28">
        <v>114</v>
      </c>
      <c r="E44" s="28">
        <v>860.56074766355096</v>
      </c>
      <c r="F44" s="28">
        <v>128</v>
      </c>
      <c r="G44" s="28">
        <v>927.06608811748947</v>
      </c>
      <c r="I44" t="str">
        <f>IF(ISERROR(VLOOKUP($A44, crime_code_key!$A$2:$K$2887, 11, FALSE)), "REF_NOT_FOUND", VLOOKUP($A44, crime_code_key!$A$2:$K$2887, 11, FALSE))</f>
        <v>Criminal history record information check required for the transfer of certain firearms.</v>
      </c>
      <c r="J44" t="str">
        <f>IF(ISERROR(VLOOKUP($A44, crime_code_key!$A$2:$K$2887, 7, FALSE)), "REF_NOT_FOUND", VLOOKUP($A44, crime_code_key!$A$2:$K$2887, 7, FALSE))</f>
        <v>OTHER ILLEGAL WEAPONS</v>
      </c>
      <c r="L44" s="26">
        <f t="shared" si="0"/>
        <v>-133.01068090787703</v>
      </c>
      <c r="M44" t="str">
        <f t="shared" si="1"/>
        <v>No Penalty</v>
      </c>
      <c r="N44" t="b">
        <f t="shared" si="2"/>
        <v>0</v>
      </c>
      <c r="O44" t="str">
        <f t="shared" si="3"/>
        <v>under</v>
      </c>
    </row>
    <row r="45" spans="1:15" x14ac:dyDescent="0.2">
      <c r="A45" s="2" t="s">
        <v>161</v>
      </c>
      <c r="B45" s="16">
        <v>15</v>
      </c>
      <c r="C45" s="28">
        <v>2524.5833333333298</v>
      </c>
      <c r="D45" s="28">
        <v>112</v>
      </c>
      <c r="E45" s="28">
        <v>2176.2844036697202</v>
      </c>
      <c r="F45" s="28">
        <v>127</v>
      </c>
      <c r="G45" s="28">
        <v>2350.433868501525</v>
      </c>
      <c r="I45" t="str">
        <f>IF(ISERROR(VLOOKUP($A45, crime_code_key!$A$2:$K$2887, 11, FALSE)), "REF_NOT_FOUND", VLOOKUP($A45, crime_code_key!$A$2:$K$2887, 11, FALSE))</f>
        <v>Abduction and kidnapping defined; punishment.</v>
      </c>
      <c r="J45" t="str">
        <f>IF(ISERROR(VLOOKUP($A45, crime_code_key!$A$2:$K$2887, 7, FALSE)), "REF_NOT_FOUND", VLOOKUP($A45, crime_code_key!$A$2:$K$2887, 7, FALSE))</f>
        <v>KIDNAPPING AND RELATED OFFENSES</v>
      </c>
      <c r="L45" s="26">
        <f t="shared" si="0"/>
        <v>-348.29892966360967</v>
      </c>
      <c r="M45" t="str">
        <f t="shared" si="1"/>
        <v>No Penalty</v>
      </c>
      <c r="N45" t="b">
        <f t="shared" si="2"/>
        <v>0</v>
      </c>
      <c r="O45" t="str">
        <f t="shared" si="3"/>
        <v>under</v>
      </c>
    </row>
    <row r="46" spans="1:15" x14ac:dyDescent="0.2">
      <c r="A46" s="2" t="s">
        <v>285</v>
      </c>
      <c r="B46" s="16">
        <v>9</v>
      </c>
      <c r="C46" s="28">
        <v>2053.125</v>
      </c>
      <c r="D46" s="28">
        <v>104</v>
      </c>
      <c r="E46" s="28">
        <v>1311.26470588235</v>
      </c>
      <c r="F46" s="28">
        <v>113</v>
      </c>
      <c r="G46" s="28">
        <v>1682.194852941175</v>
      </c>
      <c r="I46" t="str">
        <f>IF(ISERROR(VLOOKUP($A46, crime_code_key!$A$2:$K$2887, 11, FALSE)), "REF_NOT_FOUND", VLOOKUP($A46, crime_code_key!$A$2:$K$2887, 11, FALSE))</f>
        <v>REF_NOT_FOUND</v>
      </c>
      <c r="J46" t="str">
        <f>IF(ISERROR(VLOOKUP($A46, crime_code_key!$A$2:$K$2887, 7, FALSE)), "REF_NOT_FOUND", VLOOKUP($A46, crime_code_key!$A$2:$K$2887, 7, FALSE))</f>
        <v>REF_NOT_FOUND</v>
      </c>
      <c r="L46" s="26">
        <f t="shared" si="0"/>
        <v>-741.86029411765003</v>
      </c>
      <c r="M46" t="str">
        <f t="shared" si="1"/>
        <v>No Penalty</v>
      </c>
      <c r="N46" t="b">
        <f t="shared" si="2"/>
        <v>0</v>
      </c>
      <c r="O46" t="str">
        <f t="shared" si="3"/>
        <v>under</v>
      </c>
    </row>
    <row r="47" spans="1:15" x14ac:dyDescent="0.2">
      <c r="A47" s="2" t="s">
        <v>145</v>
      </c>
      <c r="B47" s="16">
        <v>1</v>
      </c>
      <c r="C47" s="28">
        <v>1825</v>
      </c>
      <c r="D47" s="28">
        <v>103</v>
      </c>
      <c r="E47" s="28">
        <v>3116.8137254901899</v>
      </c>
      <c r="F47" s="28">
        <v>104</v>
      </c>
      <c r="G47" s="28">
        <v>2470.9068627450952</v>
      </c>
      <c r="I47" t="str">
        <f>IF(ISERROR(VLOOKUP($A47, crime_code_key!$A$2:$K$2887, 11, FALSE)), "REF_NOT_FOUND", VLOOKUP($A47, crime_code_key!$A$2:$K$2887, 11, FALSE))</f>
        <v>Use of communications systems to facilitate certain offenses involving children.</v>
      </c>
      <c r="J47" t="str">
        <f>IF(ISERROR(VLOOKUP($A47, crime_code_key!$A$2:$K$2887, 7, FALSE)), "REF_NOT_FOUND", VLOOKUP($A47, crime_code_key!$A$2:$K$2887, 7, FALSE))</f>
        <v>OBSCENITY AND RELATED OFFENSES</v>
      </c>
      <c r="L47" s="26">
        <f t="shared" si="0"/>
        <v>1291.8137254901899</v>
      </c>
      <c r="M47" t="str">
        <f t="shared" si="1"/>
        <v>+1 year</v>
      </c>
      <c r="N47" t="b">
        <f t="shared" si="2"/>
        <v>1</v>
      </c>
      <c r="O47" t="str">
        <f t="shared" si="3"/>
        <v>under</v>
      </c>
    </row>
    <row r="48" spans="1:15" x14ac:dyDescent="0.2">
      <c r="A48" s="2" t="s">
        <v>42</v>
      </c>
      <c r="B48" s="16">
        <v>10</v>
      </c>
      <c r="C48" s="28">
        <v>1003.5</v>
      </c>
      <c r="D48" s="28">
        <v>93</v>
      </c>
      <c r="E48" s="28">
        <v>889.175824175824</v>
      </c>
      <c r="F48" s="28">
        <v>103</v>
      </c>
      <c r="G48" s="28">
        <v>946.33791208791195</v>
      </c>
      <c r="I48" t="str">
        <f>IF(ISERROR(VLOOKUP($A48, crime_code_key!$A$2:$K$2887, 11, FALSE)), "REF_NOT_FOUND", VLOOKUP($A48, crime_code_key!$A$2:$K$2887, 11, FALSE))</f>
        <v>Issuing bad checks, etc., larceny.</v>
      </c>
      <c r="J48" t="str">
        <f>IF(ISERROR(VLOOKUP($A48, crime_code_key!$A$2:$K$2887, 7, FALSE)), "REF_NOT_FOUND", VLOOKUP($A48, crime_code_key!$A$2:$K$2887, 7, FALSE))</f>
        <v>BAD CHECK LAW</v>
      </c>
      <c r="L48" s="26">
        <f t="shared" si="0"/>
        <v>-114.324175824176</v>
      </c>
      <c r="M48" t="str">
        <f t="shared" si="1"/>
        <v>No Penalty</v>
      </c>
      <c r="N48" t="b">
        <f t="shared" si="2"/>
        <v>0</v>
      </c>
      <c r="O48" t="str">
        <f t="shared" si="3"/>
        <v>under</v>
      </c>
    </row>
    <row r="49" spans="1:15" x14ac:dyDescent="0.2">
      <c r="A49" s="2" t="s">
        <v>69</v>
      </c>
      <c r="B49" s="16">
        <v>1</v>
      </c>
      <c r="C49" s="28">
        <v>730</v>
      </c>
      <c r="D49" s="28">
        <v>87</v>
      </c>
      <c r="E49" s="28">
        <v>870.11627906976696</v>
      </c>
      <c r="F49" s="28">
        <v>88</v>
      </c>
      <c r="G49" s="28">
        <v>800.05813953488348</v>
      </c>
      <c r="I49" t="str">
        <f>IF(ISERROR(VLOOKUP($A49, crime_code_key!$A$2:$K$2887, 11, FALSE)), "REF_NOT_FOUND", VLOOKUP($A49, crime_code_key!$A$2:$K$2887, 11, FALSE))</f>
        <v>Conspiring to trespass or commit larceny.</v>
      </c>
      <c r="J49" t="str">
        <f>IF(ISERROR(VLOOKUP($A49, crime_code_key!$A$2:$K$2887, 7, FALSE)), "REF_NOT_FOUND", VLOOKUP($A49, crime_code_key!$A$2:$K$2887, 7, FALSE))</f>
        <v>CONSPIRACIES</v>
      </c>
      <c r="L49" s="26">
        <f t="shared" si="0"/>
        <v>140.11627906976696</v>
      </c>
      <c r="M49" t="str">
        <f t="shared" si="1"/>
        <v>6-12 months</v>
      </c>
      <c r="N49" t="b">
        <f t="shared" si="2"/>
        <v>1</v>
      </c>
      <c r="O49" t="str">
        <f t="shared" si="3"/>
        <v>under</v>
      </c>
    </row>
    <row r="50" spans="1:15" x14ac:dyDescent="0.2">
      <c r="A50" s="2" t="s">
        <v>135</v>
      </c>
      <c r="B50" s="16">
        <v>4</v>
      </c>
      <c r="C50" s="28">
        <v>2782.5</v>
      </c>
      <c r="D50" s="28">
        <v>83</v>
      </c>
      <c r="E50" s="28">
        <v>2411.3253012048099</v>
      </c>
      <c r="F50" s="28">
        <v>87</v>
      </c>
      <c r="G50" s="28">
        <v>2596.9126506024049</v>
      </c>
      <c r="I50" t="str">
        <f>IF(ISERROR(VLOOKUP($A50, crime_code_key!$A$2:$K$2887, 11, FALSE)), "REF_NOT_FOUND", VLOOKUP($A50, crime_code_key!$A$2:$K$2887, 11, FALSE))</f>
        <v>Taking indecent liberties with children; penalties.</v>
      </c>
      <c r="J50" t="str">
        <f>IF(ISERROR(VLOOKUP($A50, crime_code_key!$A$2:$K$2887, 7, FALSE)), "REF_NOT_FOUND", VLOOKUP($A50, crime_code_key!$A$2:$K$2887, 7, FALSE))</f>
        <v>FAMILY OFFENSES; CRIMES AGAINST CHILDREN, ETC.</v>
      </c>
      <c r="L50" s="26">
        <f t="shared" si="0"/>
        <v>-371.17469879519012</v>
      </c>
      <c r="M50" t="str">
        <f t="shared" si="1"/>
        <v>No Penalty</v>
      </c>
      <c r="N50" t="b">
        <f t="shared" si="2"/>
        <v>0</v>
      </c>
      <c r="O50" t="str">
        <f t="shared" si="3"/>
        <v>under</v>
      </c>
    </row>
    <row r="51" spans="1:15" x14ac:dyDescent="0.2">
      <c r="A51" s="2" t="s">
        <v>97</v>
      </c>
      <c r="B51" s="16">
        <v>6</v>
      </c>
      <c r="C51" s="28">
        <v>876</v>
      </c>
      <c r="D51" s="28">
        <v>74</v>
      </c>
      <c r="E51" s="28">
        <v>1450</v>
      </c>
      <c r="F51" s="28">
        <v>80</v>
      </c>
      <c r="G51" s="28">
        <v>1163</v>
      </c>
      <c r="I51" t="str">
        <f>IF(ISERROR(VLOOKUP($A51, crime_code_key!$A$2:$K$2887, 11, FALSE)), "REF_NOT_FOUND", VLOOKUP($A51, crime_code_key!$A$2:$K$2887, 11, FALSE))</f>
        <v>Driving motor vehicle, engine, etc., while intoxicated, etc.</v>
      </c>
      <c r="J51" t="str">
        <f>IF(ISERROR(VLOOKUP($A51, crime_code_key!$A$2:$K$2887, 7, FALSE)), "REF_NOT_FOUND", VLOOKUP($A51, crime_code_key!$A$2:$K$2887, 7, FALSE))</f>
        <v>DRIVING MOTOR VEHICLE, ETC., WHILE INTOXICATED</v>
      </c>
      <c r="L51" s="26">
        <f t="shared" si="0"/>
        <v>574</v>
      </c>
      <c r="M51" t="str">
        <f t="shared" si="1"/>
        <v>+1 year</v>
      </c>
      <c r="N51" t="b">
        <f t="shared" si="2"/>
        <v>1</v>
      </c>
      <c r="O51" t="str">
        <f t="shared" si="3"/>
        <v>under</v>
      </c>
    </row>
    <row r="52" spans="1:15" x14ac:dyDescent="0.2">
      <c r="A52" s="2" t="s">
        <v>91</v>
      </c>
      <c r="B52" s="16">
        <v>15</v>
      </c>
      <c r="C52" s="28">
        <v>2141.3333333333298</v>
      </c>
      <c r="D52" s="28">
        <v>71</v>
      </c>
      <c r="E52" s="28">
        <v>1717.2950819672101</v>
      </c>
      <c r="F52" s="28">
        <v>86</v>
      </c>
      <c r="G52" s="28">
        <v>1929.31420765027</v>
      </c>
      <c r="I52" t="str">
        <f>IF(ISERROR(VLOOKUP($A52, crime_code_key!$A$2:$K$2887, 11, FALSE)), "REF_NOT_FOUND", VLOOKUP($A52, crime_code_key!$A$2:$K$2887, 11, FALSE))</f>
        <v>Conspiracy.</v>
      </c>
      <c r="J52" t="str">
        <f>IF(ISERROR(VLOOKUP($A52, crime_code_key!$A$2:$K$2887, 7, FALSE)), "REF_NOT_FOUND", VLOOKUP($A52, crime_code_key!$A$2:$K$2887, 7, FALSE))</f>
        <v>DRUGS</v>
      </c>
      <c r="L52" s="26">
        <f t="shared" si="0"/>
        <v>-424.03825136611977</v>
      </c>
      <c r="M52" t="str">
        <f t="shared" si="1"/>
        <v>No Penalty</v>
      </c>
      <c r="N52" t="b">
        <f t="shared" si="2"/>
        <v>0</v>
      </c>
      <c r="O52" t="str">
        <f t="shared" si="3"/>
        <v>under</v>
      </c>
    </row>
    <row r="53" spans="1:15" x14ac:dyDescent="0.2">
      <c r="A53" s="2" t="s">
        <v>202</v>
      </c>
      <c r="B53" s="16">
        <v>4</v>
      </c>
      <c r="C53" s="28">
        <v>3193.75</v>
      </c>
      <c r="D53" s="28">
        <v>69</v>
      </c>
      <c r="E53" s="28">
        <v>2674.765625</v>
      </c>
      <c r="F53" s="28">
        <v>73</v>
      </c>
      <c r="G53" s="28">
        <v>2934.2578125</v>
      </c>
      <c r="I53" t="str">
        <f>IF(ISERROR(VLOOKUP($A53, crime_code_key!$A$2:$K$2887, 11, FALSE)), "REF_NOT_FOUND", VLOOKUP($A53, crime_code_key!$A$2:$K$2887, 11, FALSE))</f>
        <v>Carnal knowledge of child between thirteen and fifteen years of age.</v>
      </c>
      <c r="J53" t="str">
        <f>IF(ISERROR(VLOOKUP($A53, crime_code_key!$A$2:$K$2887, 7, FALSE)), "REF_NOT_FOUND", VLOOKUP($A53, crime_code_key!$A$2:$K$2887, 7, FALSE))</f>
        <v>CRIMINAL SEXUAL ASSAULT</v>
      </c>
      <c r="L53" s="26">
        <f t="shared" si="0"/>
        <v>-518.984375</v>
      </c>
      <c r="M53" t="str">
        <f t="shared" si="1"/>
        <v>No Penalty</v>
      </c>
      <c r="N53" t="b">
        <f t="shared" si="2"/>
        <v>0</v>
      </c>
      <c r="O53" t="str">
        <f t="shared" si="3"/>
        <v>under</v>
      </c>
    </row>
    <row r="54" spans="1:15" x14ac:dyDescent="0.2">
      <c r="A54" s="2" t="s">
        <v>90</v>
      </c>
      <c r="B54" s="16">
        <v>12</v>
      </c>
      <c r="C54" s="28">
        <v>1322.9166666666599</v>
      </c>
      <c r="D54" s="28">
        <v>67</v>
      </c>
      <c r="E54" s="28">
        <v>1297.15384615384</v>
      </c>
      <c r="F54" s="28">
        <v>79</v>
      </c>
      <c r="G54" s="28">
        <v>1310.03525641025</v>
      </c>
      <c r="I54" t="str">
        <f>IF(ISERROR(VLOOKUP($A54, crime_code_key!$A$2:$K$2887, 11, FALSE)), "REF_NOT_FOUND", VLOOKUP($A54, crime_code_key!$A$2:$K$2887, 11, FALSE))</f>
        <v>Prohibiting the sale or manufacture of drugs on or near certain properties; penalty.</v>
      </c>
      <c r="J54" t="str">
        <f>IF(ISERROR(VLOOKUP($A54, crime_code_key!$A$2:$K$2887, 7, FALSE)), "REF_NOT_FOUND", VLOOKUP($A54, crime_code_key!$A$2:$K$2887, 7, FALSE))</f>
        <v>DRUGS</v>
      </c>
      <c r="L54" s="26">
        <f t="shared" si="0"/>
        <v>-25.762820512819872</v>
      </c>
      <c r="M54" t="str">
        <f t="shared" si="1"/>
        <v>No Penalty</v>
      </c>
      <c r="N54" t="b">
        <f t="shared" si="2"/>
        <v>0</v>
      </c>
      <c r="O54" t="str">
        <f t="shared" si="3"/>
        <v>under</v>
      </c>
    </row>
    <row r="55" spans="1:15" x14ac:dyDescent="0.2">
      <c r="A55" s="2" t="s">
        <v>136</v>
      </c>
      <c r="B55" s="16">
        <v>7</v>
      </c>
      <c r="C55" s="28">
        <v>1616.42857142857</v>
      </c>
      <c r="D55" s="28">
        <v>67</v>
      </c>
      <c r="E55" s="28">
        <v>1692.0769230769199</v>
      </c>
      <c r="F55" s="28">
        <v>74</v>
      </c>
      <c r="G55" s="28">
        <v>1654.2527472527449</v>
      </c>
      <c r="I55" t="str">
        <f>IF(ISERROR(VLOOKUP($A55, crime_code_key!$A$2:$K$2887, 11, FALSE)), "REF_NOT_FOUND", VLOOKUP($A55, crime_code_key!$A$2:$K$2887, 11, FALSE))</f>
        <v>Taking indecent liberties with child by person in custodial or supervisory relationship; penalties.</v>
      </c>
      <c r="J55" t="str">
        <f>IF(ISERROR(VLOOKUP($A55, crime_code_key!$A$2:$K$2887, 7, FALSE)), "REF_NOT_FOUND", VLOOKUP($A55, crime_code_key!$A$2:$K$2887, 7, FALSE))</f>
        <v>FAMILY OFFENSES; CRIMES AGAINST CHILDREN, ETC.</v>
      </c>
      <c r="L55" s="26">
        <f t="shared" si="0"/>
        <v>75.648351648349944</v>
      </c>
      <c r="M55" t="str">
        <f t="shared" si="1"/>
        <v>1-6 months</v>
      </c>
      <c r="N55" t="b">
        <f t="shared" si="2"/>
        <v>1</v>
      </c>
      <c r="O55" t="str">
        <f t="shared" si="3"/>
        <v>under</v>
      </c>
    </row>
    <row r="56" spans="1:15" x14ac:dyDescent="0.2">
      <c r="A56" s="2" t="s">
        <v>205</v>
      </c>
      <c r="B56" s="16">
        <v>10</v>
      </c>
      <c r="C56" s="28">
        <v>2514.4444444444398</v>
      </c>
      <c r="D56" s="28">
        <v>65</v>
      </c>
      <c r="E56" s="28">
        <v>7081.77419354838</v>
      </c>
      <c r="F56" s="28">
        <v>75</v>
      </c>
      <c r="G56" s="28">
        <v>4798.1093189964104</v>
      </c>
      <c r="I56" t="str">
        <f>IF(ISERROR(VLOOKUP($A56, crime_code_key!$A$2:$K$2887, 11, FALSE)), "REF_NOT_FOUND", VLOOKUP($A56, crime_code_key!$A$2:$K$2887, 11, FALSE))</f>
        <v>Forcible sodomy.</v>
      </c>
      <c r="J56" t="str">
        <f>IF(ISERROR(VLOOKUP($A56, crime_code_key!$A$2:$K$2887, 7, FALSE)), "REF_NOT_FOUND", VLOOKUP($A56, crime_code_key!$A$2:$K$2887, 7, FALSE))</f>
        <v>CRIMINAL SEXUAL ASSAULT</v>
      </c>
      <c r="L56" s="26">
        <f t="shared" si="0"/>
        <v>4567.3297491039402</v>
      </c>
      <c r="M56" t="str">
        <f t="shared" si="1"/>
        <v>+1 year</v>
      </c>
      <c r="N56" t="b">
        <f t="shared" si="2"/>
        <v>1</v>
      </c>
      <c r="O56" t="str">
        <f t="shared" si="3"/>
        <v>under</v>
      </c>
    </row>
    <row r="57" spans="1:15" x14ac:dyDescent="0.2">
      <c r="A57" s="2" t="s">
        <v>289</v>
      </c>
      <c r="B57" s="16">
        <v>3</v>
      </c>
      <c r="C57" s="28">
        <v>1095</v>
      </c>
      <c r="D57" s="28">
        <v>65</v>
      </c>
      <c r="E57" s="28">
        <v>1566.6923076922999</v>
      </c>
      <c r="F57" s="28">
        <v>68</v>
      </c>
      <c r="G57" s="28">
        <v>1330.8461538461499</v>
      </c>
      <c r="I57" t="str">
        <f>IF(ISERROR(VLOOKUP($A57, crime_code_key!$A$2:$K$2887, 11, FALSE)), "REF_NOT_FOUND", VLOOKUP($A57, crime_code_key!$A$2:$K$2887, 11, FALSE))</f>
        <v>REF_NOT_FOUND</v>
      </c>
      <c r="J57" t="str">
        <f>IF(ISERROR(VLOOKUP($A57, crime_code_key!$A$2:$K$2887, 7, FALSE)), "REF_NOT_FOUND", VLOOKUP($A57, crime_code_key!$A$2:$K$2887, 7, FALSE))</f>
        <v>REF_NOT_FOUND</v>
      </c>
      <c r="L57" s="26">
        <f t="shared" si="0"/>
        <v>471.69230769229989</v>
      </c>
      <c r="M57" t="str">
        <f t="shared" si="1"/>
        <v>+1 year</v>
      </c>
      <c r="N57" t="b">
        <f t="shared" si="2"/>
        <v>1</v>
      </c>
      <c r="O57" t="str">
        <f t="shared" si="3"/>
        <v>under</v>
      </c>
    </row>
    <row r="58" spans="1:15" x14ac:dyDescent="0.2">
      <c r="A58" s="2" t="s">
        <v>121</v>
      </c>
      <c r="B58" s="16">
        <v>12</v>
      </c>
      <c r="C58" s="28">
        <v>9185.8333333333303</v>
      </c>
      <c r="D58" s="28">
        <v>63</v>
      </c>
      <c r="E58" s="28">
        <v>8501.1818181818107</v>
      </c>
      <c r="F58" s="28">
        <v>75</v>
      </c>
      <c r="G58" s="28">
        <v>8843.5075757575705</v>
      </c>
      <c r="I58" t="str">
        <f>IF(ISERROR(VLOOKUP($A58, crime_code_key!$A$2:$K$2887, 11, FALSE)), "REF_NOT_FOUND", VLOOKUP($A58, crime_code_key!$A$2:$K$2887, 11, FALSE))</f>
        <v>First and second degree murder defined; punishment.</v>
      </c>
      <c r="J58" t="str">
        <f>IF(ISERROR(VLOOKUP($A58, crime_code_key!$A$2:$K$2887, 7, FALSE)), "REF_NOT_FOUND", VLOOKUP($A58, crime_code_key!$A$2:$K$2887, 7, FALSE))</f>
        <v>HOMICIDE</v>
      </c>
      <c r="L58" s="26">
        <f t="shared" si="0"/>
        <v>-684.65151515151956</v>
      </c>
      <c r="M58" t="str">
        <f t="shared" si="1"/>
        <v>No Penalty</v>
      </c>
      <c r="N58" t="b">
        <f t="shared" si="2"/>
        <v>0</v>
      </c>
      <c r="O58" t="str">
        <f t="shared" si="3"/>
        <v>under</v>
      </c>
    </row>
    <row r="59" spans="1:15" x14ac:dyDescent="0.2">
      <c r="A59" s="2" t="s">
        <v>222</v>
      </c>
      <c r="B59" s="16">
        <v>6</v>
      </c>
      <c r="C59" s="28">
        <v>1125</v>
      </c>
      <c r="D59" s="28">
        <v>63</v>
      </c>
      <c r="E59" s="28">
        <v>1231</v>
      </c>
      <c r="F59" s="28">
        <v>69</v>
      </c>
      <c r="G59" s="28">
        <v>1178</v>
      </c>
      <c r="I59" t="str">
        <f>IF(ISERROR(VLOOKUP($A59, crime_code_key!$A$2:$K$2887, 11, FALSE)), "REF_NOT_FOUND", VLOOKUP($A59, crime_code_key!$A$2:$K$2887, 11, FALSE))</f>
        <v>Possession of burglarious tools, etc.</v>
      </c>
      <c r="J59" t="str">
        <f>IF(ISERROR(VLOOKUP($A59, crime_code_key!$A$2:$K$2887, 7, FALSE)), "REF_NOT_FOUND", VLOOKUP($A59, crime_code_key!$A$2:$K$2887, 7, FALSE))</f>
        <v>BURGLARY AND RELATED OFFENSES</v>
      </c>
      <c r="L59" s="26">
        <f t="shared" si="0"/>
        <v>106</v>
      </c>
      <c r="M59" t="str">
        <f t="shared" si="1"/>
        <v>1-6 months</v>
      </c>
      <c r="N59" t="b">
        <f t="shared" si="2"/>
        <v>1</v>
      </c>
      <c r="O59" t="str">
        <f t="shared" si="3"/>
        <v>under</v>
      </c>
    </row>
    <row r="60" spans="1:15" x14ac:dyDescent="0.2">
      <c r="A60" s="2" t="s">
        <v>218</v>
      </c>
      <c r="B60" s="16">
        <v>14</v>
      </c>
      <c r="C60" s="28">
        <v>2320.3571428571399</v>
      </c>
      <c r="D60" s="28">
        <v>59</v>
      </c>
      <c r="E60" s="28">
        <v>2518.7931034482699</v>
      </c>
      <c r="F60" s="28">
        <v>73</v>
      </c>
      <c r="G60" s="28">
        <v>2419.5751231527047</v>
      </c>
      <c r="I60" t="str">
        <f>IF(ISERROR(VLOOKUP($A60, crime_code_key!$A$2:$K$2887, 11, FALSE)), "REF_NOT_FOUND", VLOOKUP($A60, crime_code_key!$A$2:$K$2887, 11, FALSE))</f>
        <v>Burglary; how punished.</v>
      </c>
      <c r="J60" t="str">
        <f>IF(ISERROR(VLOOKUP($A60, crime_code_key!$A$2:$K$2887, 7, FALSE)), "REF_NOT_FOUND", VLOOKUP($A60, crime_code_key!$A$2:$K$2887, 7, FALSE))</f>
        <v>BURGLARY AND RELATED OFFENSES</v>
      </c>
      <c r="L60" s="26">
        <f t="shared" si="0"/>
        <v>198.43596059112997</v>
      </c>
      <c r="M60" t="str">
        <f t="shared" si="1"/>
        <v>6-12 months</v>
      </c>
      <c r="N60" t="b">
        <f t="shared" si="2"/>
        <v>1</v>
      </c>
      <c r="O60" t="str">
        <f t="shared" si="3"/>
        <v>under</v>
      </c>
    </row>
    <row r="61" spans="1:15" x14ac:dyDescent="0.2">
      <c r="A61" s="2" t="s">
        <v>247</v>
      </c>
      <c r="B61" s="16">
        <v>4</v>
      </c>
      <c r="C61" s="28">
        <v>1642.5</v>
      </c>
      <c r="D61" s="28">
        <v>58</v>
      </c>
      <c r="E61" s="28">
        <v>1012.41379310344</v>
      </c>
      <c r="F61" s="28">
        <v>62</v>
      </c>
      <c r="G61" s="28">
        <v>1327.4568965517201</v>
      </c>
      <c r="I61" t="str">
        <f>IF(ISERROR(VLOOKUP($A61, crime_code_key!$A$2:$K$2887, 11, FALSE)), "REF_NOT_FOUND", VLOOKUP($A61, crime_code_key!$A$2:$K$2887, 11, FALSE))</f>
        <v>REF_NOT_FOUND</v>
      </c>
      <c r="J61" t="str">
        <f>IF(ISERROR(VLOOKUP($A61, crime_code_key!$A$2:$K$2887, 7, FALSE)), "REF_NOT_FOUND", VLOOKUP($A61, crime_code_key!$A$2:$K$2887, 7, FALSE))</f>
        <v>REF_NOT_FOUND</v>
      </c>
      <c r="L61" s="26">
        <f t="shared" si="0"/>
        <v>-630.08620689656004</v>
      </c>
      <c r="M61" t="str">
        <f t="shared" si="1"/>
        <v>No Penalty</v>
      </c>
      <c r="N61" t="b">
        <f t="shared" si="2"/>
        <v>0</v>
      </c>
      <c r="O61" t="str">
        <f t="shared" si="3"/>
        <v>under</v>
      </c>
    </row>
    <row r="62" spans="1:15" x14ac:dyDescent="0.2">
      <c r="A62" s="2" t="s">
        <v>165</v>
      </c>
      <c r="B62" s="16">
        <v>6</v>
      </c>
      <c r="C62" s="28">
        <v>2859.1666666666601</v>
      </c>
      <c r="D62" s="28">
        <v>56</v>
      </c>
      <c r="E62" s="28">
        <v>1344.6363636363601</v>
      </c>
      <c r="F62" s="28">
        <v>62</v>
      </c>
      <c r="G62" s="28">
        <v>2101.90151515151</v>
      </c>
      <c r="I62" t="str">
        <f>IF(ISERROR(VLOOKUP($A62, crime_code_key!$A$2:$K$2887, 11, FALSE)), "REF_NOT_FOUND", VLOOKUP($A62, crime_code_key!$A$2:$K$2887, 11, FALSE))</f>
        <v>Delivery of drugs, firearms, explosives, etc., to prisoners or committed persons.</v>
      </c>
      <c r="J62" t="str">
        <f>IF(ISERROR(VLOOKUP($A62, crime_code_key!$A$2:$K$2887, 7, FALSE)), "REF_NOT_FOUND", VLOOKUP($A62, crime_code_key!$A$2:$K$2887, 7, FALSE))</f>
        <v>ESCAPE OF, COMMUNICATIONS WITH AND DELIVERIES TO PRISONERS</v>
      </c>
      <c r="L62" s="26">
        <f t="shared" si="0"/>
        <v>-1514.5303030303</v>
      </c>
      <c r="M62" t="str">
        <f t="shared" si="1"/>
        <v>No Penalty</v>
      </c>
      <c r="N62" t="b">
        <f t="shared" si="2"/>
        <v>0</v>
      </c>
      <c r="O62" t="str">
        <f t="shared" si="3"/>
        <v>under</v>
      </c>
    </row>
    <row r="63" spans="1:15" x14ac:dyDescent="0.2">
      <c r="A63" s="2" t="s">
        <v>216</v>
      </c>
      <c r="B63" s="16">
        <v>7</v>
      </c>
      <c r="C63" s="28">
        <v>2137.8571428571399</v>
      </c>
      <c r="D63" s="28">
        <v>56</v>
      </c>
      <c r="E63" s="28">
        <v>1424</v>
      </c>
      <c r="F63" s="28">
        <v>63</v>
      </c>
      <c r="G63" s="28">
        <v>1780.92857142857</v>
      </c>
      <c r="I63" t="str">
        <f>IF(ISERROR(VLOOKUP($A63, crime_code_key!$A$2:$K$2887, 11, FALSE)), "REF_NOT_FOUND", VLOOKUP($A63, crime_code_key!$A$2:$K$2887, 11, FALSE))</f>
        <v>Threats to bomb or damage buildings or means of transportation; false information as to danger to such buildings, etc.; punishment; venue.</v>
      </c>
      <c r="J63" t="str">
        <f>IF(ISERROR(VLOOKUP($A63, crime_code_key!$A$2:$K$2887, 7, FALSE)), "REF_NOT_FOUND", VLOOKUP($A63, crime_code_key!$A$2:$K$2887, 7, FALSE))</f>
        <v>ARSON AND RELATED CRIMES</v>
      </c>
      <c r="L63" s="26">
        <f t="shared" si="0"/>
        <v>-713.85714285713993</v>
      </c>
      <c r="M63" t="str">
        <f t="shared" si="1"/>
        <v>No Penalty</v>
      </c>
      <c r="N63" t="b">
        <f t="shared" si="2"/>
        <v>0</v>
      </c>
      <c r="O63" t="str">
        <f t="shared" si="3"/>
        <v>under</v>
      </c>
    </row>
    <row r="64" spans="1:15" x14ac:dyDescent="0.2">
      <c r="A64" s="2" t="s">
        <v>176</v>
      </c>
      <c r="B64" s="16">
        <v>16</v>
      </c>
      <c r="C64" s="28">
        <v>7786.6666666666597</v>
      </c>
      <c r="D64" s="28">
        <v>55</v>
      </c>
      <c r="E64" s="28">
        <v>4363.9090909090901</v>
      </c>
      <c r="F64" s="28">
        <v>71</v>
      </c>
      <c r="G64" s="28">
        <v>6075.2878787878744</v>
      </c>
      <c r="I64" t="str">
        <f>IF(ISERROR(VLOOKUP($A64, crime_code_key!$A$2:$K$2887, 11, FALSE)), "REF_NOT_FOUND", VLOOKUP($A64, crime_code_key!$A$2:$K$2887, 11, FALSE))</f>
        <v>Aggravated malicious wounding; penalty.</v>
      </c>
      <c r="J64" t="str">
        <f>IF(ISERROR(VLOOKUP($A64, crime_code_key!$A$2:$K$2887, 7, FALSE)), "REF_NOT_FOUND", VLOOKUP($A64, crime_code_key!$A$2:$K$2887, 7, FALSE))</f>
        <v>ASSAULTS AND BODILY WOUNDINGS</v>
      </c>
      <c r="L64" s="26">
        <f t="shared" si="0"/>
        <v>-3422.7575757575696</v>
      </c>
      <c r="M64" t="str">
        <f t="shared" si="1"/>
        <v>No Penalty</v>
      </c>
      <c r="N64" t="b">
        <f t="shared" si="2"/>
        <v>0</v>
      </c>
      <c r="O64" t="str">
        <f t="shared" si="3"/>
        <v>under</v>
      </c>
    </row>
    <row r="65" spans="1:15" x14ac:dyDescent="0.2">
      <c r="A65" s="2" t="s">
        <v>100</v>
      </c>
      <c r="B65" s="16">
        <v>10</v>
      </c>
      <c r="C65" s="28">
        <v>1314</v>
      </c>
      <c r="D65" s="28">
        <v>53</v>
      </c>
      <c r="E65" s="28">
        <v>1427.7358490566</v>
      </c>
      <c r="F65" s="28">
        <v>63</v>
      </c>
      <c r="G65" s="28">
        <v>1370.8679245283001</v>
      </c>
      <c r="I65" t="str">
        <f>IF(ISERROR(VLOOKUP($A65, crime_code_key!$A$2:$K$2887, 11, FALSE)), "REF_NOT_FOUND", VLOOKUP($A65, crime_code_key!$A$2:$K$2887, 11, FALSE))</f>
        <v>Discharging firearms or missiles within or at building or dwelling house; penalty.</v>
      </c>
      <c r="J65" t="str">
        <f>IF(ISERROR(VLOOKUP($A65, crime_code_key!$A$2:$K$2887, 7, FALSE)), "REF_NOT_FOUND", VLOOKUP($A65, crime_code_key!$A$2:$K$2887, 7, FALSE))</f>
        <v>DANGEROUS USE OF FIREARMS OR OTHER WEAPONS</v>
      </c>
      <c r="L65" s="26">
        <f t="shared" si="0"/>
        <v>113.73584905660005</v>
      </c>
      <c r="M65" t="str">
        <f t="shared" si="1"/>
        <v>1-6 months</v>
      </c>
      <c r="N65" t="b">
        <f t="shared" si="2"/>
        <v>1</v>
      </c>
      <c r="O65" t="str">
        <f t="shared" si="3"/>
        <v>under</v>
      </c>
    </row>
    <row r="66" spans="1:15" x14ac:dyDescent="0.2">
      <c r="A66" s="2" t="s">
        <v>200</v>
      </c>
      <c r="B66" s="16">
        <v>11</v>
      </c>
      <c r="C66" s="28">
        <v>4964</v>
      </c>
      <c r="D66" s="28">
        <v>49</v>
      </c>
      <c r="E66" s="28">
        <v>6100.3260869565202</v>
      </c>
      <c r="F66" s="28">
        <v>60</v>
      </c>
      <c r="G66" s="28">
        <v>5532.1630434782601</v>
      </c>
      <c r="I66" t="str">
        <f>IF(ISERROR(VLOOKUP($A66, crime_code_key!$A$2:$K$2887, 11, FALSE)), "REF_NOT_FOUND", VLOOKUP($A66, crime_code_key!$A$2:$K$2887, 11, FALSE))</f>
        <v>Rape.</v>
      </c>
      <c r="J66" t="str">
        <f>IF(ISERROR(VLOOKUP($A66, crime_code_key!$A$2:$K$2887, 7, FALSE)), "REF_NOT_FOUND", VLOOKUP($A66, crime_code_key!$A$2:$K$2887, 7, FALSE))</f>
        <v>CRIMINAL SEXUAL ASSAULT</v>
      </c>
      <c r="L66" s="26">
        <f t="shared" ref="L66:L129" si="4">E66-C66</f>
        <v>1136.3260869565202</v>
      </c>
      <c r="M66" t="str">
        <f t="shared" ref="M66:M129" si="5">IF(N66=FALSE,"No Penalty", IF(L66&gt;365,"+1 year", IF(L66&gt;120,"6-12 months",IF(L66&gt;30,"1-6 months","-30 days"))))</f>
        <v>+1 year</v>
      </c>
      <c r="N66" t="b">
        <f t="shared" si="2"/>
        <v>1</v>
      </c>
      <c r="O66" t="str">
        <f t="shared" si="3"/>
        <v>under</v>
      </c>
    </row>
    <row r="67" spans="1:15" x14ac:dyDescent="0.2">
      <c r="A67" s="2" t="s">
        <v>255</v>
      </c>
      <c r="B67" s="16">
        <v>3</v>
      </c>
      <c r="C67" s="28">
        <v>1095</v>
      </c>
      <c r="D67" s="28">
        <v>46</v>
      </c>
      <c r="E67" s="28">
        <v>1273.26086956521</v>
      </c>
      <c r="F67" s="28">
        <v>49</v>
      </c>
      <c r="G67" s="28">
        <v>1184.1304347826049</v>
      </c>
      <c r="I67" t="str">
        <f>IF(ISERROR(VLOOKUP($A67, crime_code_key!$A$2:$K$2887, 11, FALSE)), "REF_NOT_FOUND", VLOOKUP($A67, crime_code_key!$A$2:$K$2887, 11, FALSE))</f>
        <v>REF_NOT_FOUND</v>
      </c>
      <c r="J67" t="str">
        <f>IF(ISERROR(VLOOKUP($A67, crime_code_key!$A$2:$K$2887, 7, FALSE)), "REF_NOT_FOUND", VLOOKUP($A67, crime_code_key!$A$2:$K$2887, 7, FALSE))</f>
        <v>REF_NOT_FOUND</v>
      </c>
      <c r="L67" s="26">
        <f t="shared" si="4"/>
        <v>178.26086956520999</v>
      </c>
      <c r="M67" t="str">
        <f t="shared" si="5"/>
        <v>6-12 months</v>
      </c>
      <c r="N67" t="b">
        <f t="shared" ref="N67:N130" si="6">IF(E67&lt;=C67,FALSE,TRUE)</f>
        <v>1</v>
      </c>
      <c r="O67" t="str">
        <f t="shared" ref="O67:O130" si="7">IF(AND(B67&gt;=100,D67&gt;=100),"over","under")</f>
        <v>under</v>
      </c>
    </row>
    <row r="68" spans="1:15" x14ac:dyDescent="0.2">
      <c r="A68" s="2" t="s">
        <v>6</v>
      </c>
      <c r="B68" s="16">
        <v>6</v>
      </c>
      <c r="C68" s="28">
        <v>973.33333333333303</v>
      </c>
      <c r="D68" s="28">
        <v>45</v>
      </c>
      <c r="E68" s="28">
        <v>1289.8863636363601</v>
      </c>
      <c r="F68" s="28">
        <v>51</v>
      </c>
      <c r="G68" s="28">
        <v>1131.6098484848467</v>
      </c>
      <c r="I68" t="str">
        <f>IF(ISERROR(VLOOKUP($A68, crime_code_key!$A$2:$K$2887, 11, FALSE)), "REF_NOT_FOUND", VLOOKUP($A68, crime_code_key!$A$2:$K$2887, 11, FALSE))</f>
        <v>Preliminary protective order.</v>
      </c>
      <c r="J68" t="str">
        <f>IF(ISERROR(VLOOKUP($A68, crime_code_key!$A$2:$K$2887, 7, FALSE)), "REF_NOT_FOUND", VLOOKUP($A68, crime_code_key!$A$2:$K$2887, 7, FALSE))</f>
        <v>IMMEDIATE CUSTODY, ARREST, DETENTION AND SHELTER CARE</v>
      </c>
      <c r="L68" s="26">
        <f t="shared" si="4"/>
        <v>316.55303030302707</v>
      </c>
      <c r="M68" t="str">
        <f t="shared" si="5"/>
        <v>6-12 months</v>
      </c>
      <c r="N68" t="b">
        <f t="shared" si="6"/>
        <v>1</v>
      </c>
      <c r="O68" t="str">
        <f t="shared" si="7"/>
        <v>under</v>
      </c>
    </row>
    <row r="69" spans="1:15" x14ac:dyDescent="0.2">
      <c r="A69" s="2" t="s">
        <v>151</v>
      </c>
      <c r="B69" s="16">
        <v>3</v>
      </c>
      <c r="C69" s="28">
        <v>1195</v>
      </c>
      <c r="D69" s="28">
        <v>45</v>
      </c>
      <c r="E69" s="28">
        <v>1136.2666666666601</v>
      </c>
      <c r="F69" s="28">
        <v>48</v>
      </c>
      <c r="G69" s="28">
        <v>1165.63333333333</v>
      </c>
      <c r="I69" t="str">
        <f>IF(ISERROR(VLOOKUP($A69, crime_code_key!$A$2:$K$2887, 11, FALSE)), "REF_NOT_FOUND", VLOOKUP($A69, crime_code_key!$A$2:$K$2887, 11, FALSE))</f>
        <v>What deemed perjury; punishment and penalty.</v>
      </c>
      <c r="J69" t="str">
        <f>IF(ISERROR(VLOOKUP($A69, crime_code_key!$A$2:$K$2887, 7, FALSE)), "REF_NOT_FOUND", VLOOKUP($A69, crime_code_key!$A$2:$K$2887, 7, FALSE))</f>
        <v>PERJURY</v>
      </c>
      <c r="L69" s="26">
        <f t="shared" si="4"/>
        <v>-58.733333333339942</v>
      </c>
      <c r="M69" t="str">
        <f t="shared" si="5"/>
        <v>No Penalty</v>
      </c>
      <c r="N69" t="b">
        <f t="shared" si="6"/>
        <v>0</v>
      </c>
      <c r="O69" t="str">
        <f t="shared" si="7"/>
        <v>under</v>
      </c>
    </row>
    <row r="70" spans="1:15" x14ac:dyDescent="0.2">
      <c r="A70" s="2" t="s">
        <v>106</v>
      </c>
      <c r="B70" s="16">
        <v>2</v>
      </c>
      <c r="C70" s="28">
        <v>1642.5</v>
      </c>
      <c r="D70" s="28">
        <v>42</v>
      </c>
      <c r="E70" s="28">
        <v>1185.3658536585301</v>
      </c>
      <c r="F70" s="28">
        <v>44</v>
      </c>
      <c r="G70" s="28">
        <v>1413.9329268292649</v>
      </c>
      <c r="I70" t="str">
        <f>IF(ISERROR(VLOOKUP($A70, crime_code_key!$A$2:$K$2887, 11, FALSE)), "REF_NOT_FOUND", VLOOKUP($A70, crime_code_key!$A$2:$K$2887, 11, FALSE))</f>
        <v>Carrying concealed weapons; exceptions; penalty.</v>
      </c>
      <c r="J70" t="str">
        <f>IF(ISERROR(VLOOKUP($A70, crime_code_key!$A$2:$K$2887, 7, FALSE)), "REF_NOT_FOUND", VLOOKUP($A70, crime_code_key!$A$2:$K$2887, 7, FALSE))</f>
        <v>CONCEALED WEAPONS AND CONCEALED HANDGUN PERMITS</v>
      </c>
      <c r="L70" s="26">
        <f t="shared" si="4"/>
        <v>-457.13414634146989</v>
      </c>
      <c r="M70" t="str">
        <f t="shared" si="5"/>
        <v>No Penalty</v>
      </c>
      <c r="N70" t="b">
        <f t="shared" si="6"/>
        <v>0</v>
      </c>
      <c r="O70" t="str">
        <f t="shared" si="7"/>
        <v>under</v>
      </c>
    </row>
    <row r="71" spans="1:15" x14ac:dyDescent="0.2">
      <c r="A71" s="2" t="s">
        <v>76</v>
      </c>
      <c r="B71" s="16"/>
      <c r="D71" s="28">
        <v>41</v>
      </c>
      <c r="E71" s="28">
        <v>3998.6585365853598</v>
      </c>
      <c r="F71" s="28">
        <v>41</v>
      </c>
      <c r="G71" s="28">
        <v>3998.6585365853598</v>
      </c>
      <c r="I71" t="str">
        <f>IF(ISERROR(VLOOKUP($A71, crime_code_key!$A$2:$K$2887, 11, FALSE)), "REF_NOT_FOUND", VLOOKUP($A71, crime_code_key!$A$2:$K$2887, 11, FALSE))</f>
        <v>Manufacturing, selling, giving, distributing, or possessing with intent to manufacture, sell, give, or distribute methamphetamine; penalty.</v>
      </c>
      <c r="J71" t="str">
        <f>IF(ISERROR(VLOOKUP($A71, crime_code_key!$A$2:$K$2887, 7, FALSE)), "REF_NOT_FOUND", VLOOKUP($A71, crime_code_key!$A$2:$K$2887, 7, FALSE))</f>
        <v>DRUGS</v>
      </c>
      <c r="L71" s="26">
        <f t="shared" si="4"/>
        <v>3998.6585365853598</v>
      </c>
      <c r="M71" t="str">
        <f t="shared" si="5"/>
        <v>+1 year</v>
      </c>
      <c r="N71" t="b">
        <f t="shared" si="6"/>
        <v>1</v>
      </c>
      <c r="O71" t="str">
        <f t="shared" si="7"/>
        <v>under</v>
      </c>
    </row>
    <row r="72" spans="1:15" x14ac:dyDescent="0.2">
      <c r="A72" s="2" t="s">
        <v>258</v>
      </c>
      <c r="B72" s="16">
        <v>6</v>
      </c>
      <c r="C72" s="28">
        <v>673.33333333333303</v>
      </c>
      <c r="D72" s="28">
        <v>41</v>
      </c>
      <c r="E72" s="28">
        <v>1253.3783783783699</v>
      </c>
      <c r="F72" s="28">
        <v>47</v>
      </c>
      <c r="G72" s="28">
        <v>963.35585585585147</v>
      </c>
      <c r="I72" t="str">
        <f>IF(ISERROR(VLOOKUP($A72, crime_code_key!$A$2:$K$2887, 11, FALSE)), "REF_NOT_FOUND", VLOOKUP($A72, crime_code_key!$A$2:$K$2887, 11, FALSE))</f>
        <v>REF_NOT_FOUND</v>
      </c>
      <c r="J72" t="str">
        <f>IF(ISERROR(VLOOKUP($A72, crime_code_key!$A$2:$K$2887, 7, FALSE)), "REF_NOT_FOUND", VLOOKUP($A72, crime_code_key!$A$2:$K$2887, 7, FALSE))</f>
        <v>REF_NOT_FOUND</v>
      </c>
      <c r="L72" s="26">
        <f t="shared" si="4"/>
        <v>580.04504504503689</v>
      </c>
      <c r="M72" t="str">
        <f t="shared" si="5"/>
        <v>+1 year</v>
      </c>
      <c r="N72" t="b">
        <f t="shared" si="6"/>
        <v>1</v>
      </c>
      <c r="O72" t="str">
        <f t="shared" si="7"/>
        <v>under</v>
      </c>
    </row>
    <row r="73" spans="1:15" x14ac:dyDescent="0.2">
      <c r="A73" s="2" t="s">
        <v>219</v>
      </c>
      <c r="B73" s="16">
        <v>10</v>
      </c>
      <c r="C73" s="28">
        <v>6465.7142857142799</v>
      </c>
      <c r="D73" s="28">
        <v>40</v>
      </c>
      <c r="E73" s="28">
        <v>5164.75</v>
      </c>
      <c r="F73" s="28">
        <v>50</v>
      </c>
      <c r="G73" s="28">
        <v>5815.2321428571395</v>
      </c>
      <c r="I73" t="str">
        <f>IF(ISERROR(VLOOKUP($A73, crime_code_key!$A$2:$K$2887, 11, FALSE)), "REF_NOT_FOUND", VLOOKUP($A73, crime_code_key!$A$2:$K$2887, 11, FALSE))</f>
        <v>Entering dwelling house, etc., with intent to commit murder, rape, robbery or arson; penalty.</v>
      </c>
      <c r="J73" t="str">
        <f>IF(ISERROR(VLOOKUP($A73, crime_code_key!$A$2:$K$2887, 7, FALSE)), "REF_NOT_FOUND", VLOOKUP($A73, crime_code_key!$A$2:$K$2887, 7, FALSE))</f>
        <v>BURGLARY AND RELATED OFFENSES</v>
      </c>
      <c r="L73" s="26">
        <f t="shared" si="4"/>
        <v>-1300.9642857142799</v>
      </c>
      <c r="M73" t="str">
        <f t="shared" si="5"/>
        <v>No Penalty</v>
      </c>
      <c r="N73" t="b">
        <f t="shared" si="6"/>
        <v>0</v>
      </c>
      <c r="O73" t="str">
        <f t="shared" si="7"/>
        <v>under</v>
      </c>
    </row>
    <row r="74" spans="1:15" x14ac:dyDescent="0.2">
      <c r="A74" s="2" t="s">
        <v>224</v>
      </c>
      <c r="B74" s="16">
        <v>5</v>
      </c>
      <c r="C74" s="28">
        <v>1679</v>
      </c>
      <c r="D74" s="28">
        <v>39</v>
      </c>
      <c r="E74" s="28">
        <v>1703.3333333333301</v>
      </c>
      <c r="F74" s="28">
        <v>44</v>
      </c>
      <c r="G74" s="28">
        <v>1691.1666666666652</v>
      </c>
      <c r="I74" t="str">
        <f>IF(ISERROR(VLOOKUP($A74, crime_code_key!$A$2:$K$2887, 11, FALSE)), "REF_NOT_FOUND", VLOOKUP($A74, crime_code_key!$A$2:$K$2887, 11, FALSE))</f>
        <v>REF_NOT_FOUND</v>
      </c>
      <c r="J74" t="str">
        <f>IF(ISERROR(VLOOKUP($A74, crime_code_key!$A$2:$K$2887, 7, FALSE)), "REF_NOT_FOUND", VLOOKUP($A74, crime_code_key!$A$2:$K$2887, 7, FALSE))</f>
        <v>REF_NOT_FOUND</v>
      </c>
      <c r="L74" s="26">
        <f t="shared" si="4"/>
        <v>24.333333333330074</v>
      </c>
      <c r="M74" t="str">
        <f t="shared" si="5"/>
        <v>-30 days</v>
      </c>
      <c r="N74" t="b">
        <f t="shared" si="6"/>
        <v>1</v>
      </c>
      <c r="O74" t="str">
        <f t="shared" si="7"/>
        <v>under</v>
      </c>
    </row>
    <row r="75" spans="1:15" x14ac:dyDescent="0.2">
      <c r="A75" s="2" t="s">
        <v>62</v>
      </c>
      <c r="B75" s="16">
        <v>4</v>
      </c>
      <c r="C75" s="28">
        <v>1368.75</v>
      </c>
      <c r="D75" s="28">
        <v>38</v>
      </c>
      <c r="E75" s="28">
        <v>1450.4166666666599</v>
      </c>
      <c r="F75" s="28">
        <v>42</v>
      </c>
      <c r="G75" s="28">
        <v>1409.5833333333298</v>
      </c>
      <c r="I75" t="str">
        <f>IF(ISERROR(VLOOKUP($A75, crime_code_key!$A$2:$K$2887, 11, FALSE)), "REF_NOT_FOUND", VLOOKUP($A75, crime_code_key!$A$2:$K$2887, 11, FALSE))</f>
        <v>Failure to perform promise for construction, etc., in return for advances.</v>
      </c>
      <c r="J75" t="str">
        <f>IF(ISERROR(VLOOKUP($A75, crime_code_key!$A$2:$K$2887, 7, FALSE)), "REF_NOT_FOUND", VLOOKUP($A75, crime_code_key!$A$2:$K$2887, 7, FALSE))</f>
        <v>MISCELLANEOUS FALSE AND FRAUDULENT ACTS</v>
      </c>
      <c r="L75" s="26">
        <f t="shared" si="4"/>
        <v>81.666666666659921</v>
      </c>
      <c r="M75" t="str">
        <f t="shared" si="5"/>
        <v>1-6 months</v>
      </c>
      <c r="N75" t="b">
        <f t="shared" si="6"/>
        <v>1</v>
      </c>
      <c r="O75" t="str">
        <f t="shared" si="7"/>
        <v>under</v>
      </c>
    </row>
    <row r="76" spans="1:15" x14ac:dyDescent="0.2">
      <c r="A76" s="2" t="s">
        <v>197</v>
      </c>
      <c r="B76" s="16">
        <v>9</v>
      </c>
      <c r="C76" s="28">
        <v>1190</v>
      </c>
      <c r="D76" s="28">
        <v>38</v>
      </c>
      <c r="E76" s="28">
        <v>984.34210526315701</v>
      </c>
      <c r="F76" s="28">
        <v>47</v>
      </c>
      <c r="G76" s="28">
        <v>1087.1710526315785</v>
      </c>
      <c r="I76" t="str">
        <f>IF(ISERROR(VLOOKUP($A76, crime_code_key!$A$2:$K$2887, 11, FALSE)), "REF_NOT_FOUND", VLOOKUP($A76, crime_code_key!$A$2:$K$2887, 11, FALSE))</f>
        <v>Threats of death or bodily injury to a person or member of his family; threats to commit serious bodily harm to persons on school property; penalty.</v>
      </c>
      <c r="J76" t="str">
        <f>IF(ISERROR(VLOOKUP($A76, crime_code_key!$A$2:$K$2887, 7, FALSE)), "REF_NOT_FOUND", VLOOKUP($A76, crime_code_key!$A$2:$K$2887, 7, FALSE))</f>
        <v>EXTORTION AND OTHER THREATS</v>
      </c>
      <c r="L76" s="26">
        <f t="shared" si="4"/>
        <v>-205.65789473684299</v>
      </c>
      <c r="M76" t="str">
        <f t="shared" si="5"/>
        <v>No Penalty</v>
      </c>
      <c r="N76" t="b">
        <f t="shared" si="6"/>
        <v>0</v>
      </c>
      <c r="O76" t="str">
        <f t="shared" si="7"/>
        <v>under</v>
      </c>
    </row>
    <row r="77" spans="1:15" x14ac:dyDescent="0.2">
      <c r="A77" s="2" t="s">
        <v>260</v>
      </c>
      <c r="B77" s="16">
        <v>5</v>
      </c>
      <c r="C77" s="28">
        <v>1533</v>
      </c>
      <c r="D77" s="28">
        <v>38</v>
      </c>
      <c r="E77" s="28">
        <v>1011.9696969696899</v>
      </c>
      <c r="F77" s="28">
        <v>43</v>
      </c>
      <c r="G77" s="28">
        <v>1272.4848484848449</v>
      </c>
      <c r="I77" t="str">
        <f>IF(ISERROR(VLOOKUP($A77, crime_code_key!$A$2:$K$2887, 11, FALSE)), "REF_NOT_FOUND", VLOOKUP($A77, crime_code_key!$A$2:$K$2887, 11, FALSE))</f>
        <v>REF_NOT_FOUND</v>
      </c>
      <c r="J77" t="str">
        <f>IF(ISERROR(VLOOKUP($A77, crime_code_key!$A$2:$K$2887, 7, FALSE)), "REF_NOT_FOUND", VLOOKUP($A77, crime_code_key!$A$2:$K$2887, 7, FALSE))</f>
        <v>REF_NOT_FOUND</v>
      </c>
      <c r="L77" s="26">
        <f t="shared" si="4"/>
        <v>-521.03030303031005</v>
      </c>
      <c r="M77" t="str">
        <f t="shared" si="5"/>
        <v>No Penalty</v>
      </c>
      <c r="N77" t="b">
        <f t="shared" si="6"/>
        <v>0</v>
      </c>
      <c r="O77" t="str">
        <f t="shared" si="7"/>
        <v>under</v>
      </c>
    </row>
    <row r="78" spans="1:15" x14ac:dyDescent="0.2">
      <c r="A78" s="2" t="s">
        <v>7</v>
      </c>
      <c r="B78" s="16">
        <v>9</v>
      </c>
      <c r="C78" s="28">
        <v>1049.375</v>
      </c>
      <c r="D78" s="28">
        <v>37</v>
      </c>
      <c r="E78" s="28">
        <v>769.18918918918905</v>
      </c>
      <c r="F78" s="28">
        <v>46</v>
      </c>
      <c r="G78" s="28">
        <v>909.28209459459458</v>
      </c>
      <c r="I78" t="str">
        <f>IF(ISERROR(VLOOKUP($A78, crime_code_key!$A$2:$K$2887, 11, FALSE)), "REF_NOT_FOUND", VLOOKUP($A78, crime_code_key!$A$2:$K$2887, 11, FALSE))</f>
        <v>Unauthorized use of animal, aircraft, vehicle or boat; consent; accessories or accomplices.</v>
      </c>
      <c r="J78" t="str">
        <f>IF(ISERROR(VLOOKUP($A78, crime_code_key!$A$2:$K$2887, 7, FALSE)), "REF_NOT_FOUND", VLOOKUP($A78, crime_code_key!$A$2:$K$2887, 7, FALSE))</f>
        <v>LARCENY AND RECEIVING STOLEN GOODS</v>
      </c>
      <c r="L78" s="26">
        <f t="shared" si="4"/>
        <v>-280.18581081081095</v>
      </c>
      <c r="M78" t="str">
        <f t="shared" si="5"/>
        <v>No Penalty</v>
      </c>
      <c r="N78" t="b">
        <f t="shared" si="6"/>
        <v>0</v>
      </c>
      <c r="O78" t="str">
        <f t="shared" si="7"/>
        <v>under</v>
      </c>
    </row>
    <row r="79" spans="1:15" x14ac:dyDescent="0.2">
      <c r="A79" s="2" t="s">
        <v>268</v>
      </c>
      <c r="B79" s="16">
        <v>5</v>
      </c>
      <c r="C79" s="28">
        <v>474</v>
      </c>
      <c r="D79" s="28">
        <v>37</v>
      </c>
      <c r="E79" s="28">
        <v>1039.16216216216</v>
      </c>
      <c r="F79" s="28">
        <v>42</v>
      </c>
      <c r="G79" s="28">
        <v>756.58108108108001</v>
      </c>
      <c r="I79" t="str">
        <f>IF(ISERROR(VLOOKUP($A79, crime_code_key!$A$2:$K$2887, 11, FALSE)), "REF_NOT_FOUND", VLOOKUP($A79, crime_code_key!$A$2:$K$2887, 11, FALSE))</f>
        <v>REF_NOT_FOUND</v>
      </c>
      <c r="J79" t="str">
        <f>IF(ISERROR(VLOOKUP($A79, crime_code_key!$A$2:$K$2887, 7, FALSE)), "REF_NOT_FOUND", VLOOKUP($A79, crime_code_key!$A$2:$K$2887, 7, FALSE))</f>
        <v>REF_NOT_FOUND</v>
      </c>
      <c r="L79" s="26">
        <f t="shared" si="4"/>
        <v>565.16216216216003</v>
      </c>
      <c r="M79" t="str">
        <f t="shared" si="5"/>
        <v>+1 year</v>
      </c>
      <c r="N79" t="b">
        <f t="shared" si="6"/>
        <v>1</v>
      </c>
      <c r="O79" t="str">
        <f t="shared" si="7"/>
        <v>under</v>
      </c>
    </row>
    <row r="80" spans="1:15" x14ac:dyDescent="0.2">
      <c r="A80" s="2" t="s">
        <v>63</v>
      </c>
      <c r="B80" s="16">
        <v>4</v>
      </c>
      <c r="C80" s="28">
        <v>1338.3333333333301</v>
      </c>
      <c r="D80" s="28">
        <v>36</v>
      </c>
      <c r="E80" s="28">
        <v>979.33333333333303</v>
      </c>
      <c r="F80" s="28">
        <v>40</v>
      </c>
      <c r="G80" s="28">
        <v>1158.8333333333317</v>
      </c>
      <c r="I80" t="str">
        <f>IF(ISERROR(VLOOKUP($A80, crime_code_key!$A$2:$K$2887, 11, FALSE)), "REF_NOT_FOUND", VLOOKUP($A80, crime_code_key!$A$2:$K$2887, 11, FALSE))</f>
        <v>Conspiracy to commit felony.</v>
      </c>
      <c r="J80" t="str">
        <f>IF(ISERROR(VLOOKUP($A80, crime_code_key!$A$2:$K$2887, 7, FALSE)), "REF_NOT_FOUND", VLOOKUP($A80, crime_code_key!$A$2:$K$2887, 7, FALSE))</f>
        <v>CONSPIRACIES</v>
      </c>
      <c r="L80" s="26">
        <f t="shared" si="4"/>
        <v>-358.99999999999704</v>
      </c>
      <c r="M80" t="str">
        <f t="shared" si="5"/>
        <v>No Penalty</v>
      </c>
      <c r="N80" t="b">
        <f t="shared" si="6"/>
        <v>0</v>
      </c>
      <c r="O80" t="str">
        <f t="shared" si="7"/>
        <v>under</v>
      </c>
    </row>
    <row r="81" spans="1:15" x14ac:dyDescent="0.2">
      <c r="A81" s="2" t="s">
        <v>15</v>
      </c>
      <c r="B81" s="16">
        <v>2</v>
      </c>
      <c r="C81" s="28">
        <v>1095</v>
      </c>
      <c r="D81" s="28">
        <v>35</v>
      </c>
      <c r="E81" s="28">
        <v>1023.0303030303</v>
      </c>
      <c r="F81" s="28">
        <v>37</v>
      </c>
      <c r="G81" s="28">
        <v>1059.0151515151501</v>
      </c>
      <c r="I81" t="str">
        <f>IF(ISERROR(VLOOKUP($A81, crime_code_key!$A$2:$K$2887, 11, FALSE)), "REF_NOT_FOUND", VLOOKUP($A81, crime_code_key!$A$2:$K$2887, 11, FALSE))</f>
        <v>Receipt of stolen firearm.</v>
      </c>
      <c r="J81" t="str">
        <f>IF(ISERROR(VLOOKUP($A81, crime_code_key!$A$2:$K$2887, 7, FALSE)), "REF_NOT_FOUND", VLOOKUP($A81, crime_code_key!$A$2:$K$2887, 7, FALSE))</f>
        <v>LARCENY AND RECEIVING STOLEN GOODS</v>
      </c>
      <c r="L81" s="26">
        <f t="shared" si="4"/>
        <v>-71.969696969699953</v>
      </c>
      <c r="M81" t="str">
        <f t="shared" si="5"/>
        <v>No Penalty</v>
      </c>
      <c r="N81" t="b">
        <f t="shared" si="6"/>
        <v>0</v>
      </c>
      <c r="O81" t="str">
        <f t="shared" si="7"/>
        <v>under</v>
      </c>
    </row>
    <row r="82" spans="1:15" x14ac:dyDescent="0.2">
      <c r="A82" s="2" t="s">
        <v>206</v>
      </c>
      <c r="B82" s="16">
        <v>6</v>
      </c>
      <c r="C82" s="28">
        <v>16607.5</v>
      </c>
      <c r="D82" s="28">
        <v>35</v>
      </c>
      <c r="E82" s="28">
        <v>9949.0322580645097</v>
      </c>
      <c r="F82" s="28">
        <v>41</v>
      </c>
      <c r="G82" s="28">
        <v>13278.266129032254</v>
      </c>
      <c r="I82" t="str">
        <f>IF(ISERROR(VLOOKUP($A82, crime_code_key!$A$2:$K$2887, 11, FALSE)), "REF_NOT_FOUND", VLOOKUP($A82, crime_code_key!$A$2:$K$2887, 11, FALSE))</f>
        <v>Object sexual penetration; penalty.</v>
      </c>
      <c r="J82" t="str">
        <f>IF(ISERROR(VLOOKUP($A82, crime_code_key!$A$2:$K$2887, 7, FALSE)), "REF_NOT_FOUND", VLOOKUP($A82, crime_code_key!$A$2:$K$2887, 7, FALSE))</f>
        <v>CRIMINAL SEXUAL ASSAULT</v>
      </c>
      <c r="L82" s="26">
        <f t="shared" si="4"/>
        <v>-6658.4677419354903</v>
      </c>
      <c r="M82" t="str">
        <f t="shared" si="5"/>
        <v>No Penalty</v>
      </c>
      <c r="N82" t="b">
        <f t="shared" si="6"/>
        <v>0</v>
      </c>
      <c r="O82" t="str">
        <f t="shared" si="7"/>
        <v>under</v>
      </c>
    </row>
    <row r="83" spans="1:15" x14ac:dyDescent="0.2">
      <c r="A83" s="2" t="s">
        <v>230</v>
      </c>
      <c r="B83" s="16">
        <v>1</v>
      </c>
      <c r="C83" s="28">
        <v>2190</v>
      </c>
      <c r="D83" s="28">
        <v>31</v>
      </c>
      <c r="E83" s="28">
        <v>1083.0645161290299</v>
      </c>
      <c r="F83" s="28">
        <v>32</v>
      </c>
      <c r="G83" s="28">
        <v>1636.532258064515</v>
      </c>
      <c r="I83" t="str">
        <f>IF(ISERROR(VLOOKUP($A83, crime_code_key!$A$2:$K$2887, 11, FALSE)), "REF_NOT_FOUND", VLOOKUP($A83, crime_code_key!$A$2:$K$2887, 11, FALSE))</f>
        <v>Larceny of bank notes, checks, etc., or any book of accounts.</v>
      </c>
      <c r="J83" t="str">
        <f>IF(ISERROR(VLOOKUP($A83, crime_code_key!$A$2:$K$2887, 7, FALSE)), "REF_NOT_FOUND", VLOOKUP($A83, crime_code_key!$A$2:$K$2887, 7, FALSE))</f>
        <v>LARCENY AND RECEIVING STOLEN GOODS</v>
      </c>
      <c r="L83" s="26">
        <f t="shared" si="4"/>
        <v>-1106.9354838709701</v>
      </c>
      <c r="M83" t="str">
        <f t="shared" si="5"/>
        <v>No Penalty</v>
      </c>
      <c r="N83" t="b">
        <f t="shared" si="6"/>
        <v>0</v>
      </c>
      <c r="O83" t="str">
        <f t="shared" si="7"/>
        <v>under</v>
      </c>
    </row>
    <row r="84" spans="1:15" x14ac:dyDescent="0.2">
      <c r="A84" s="2" t="s">
        <v>32</v>
      </c>
      <c r="B84" s="16">
        <v>8</v>
      </c>
      <c r="C84" s="28">
        <v>2007.5</v>
      </c>
      <c r="D84" s="28">
        <v>29</v>
      </c>
      <c r="E84" s="28">
        <v>1544.23076923076</v>
      </c>
      <c r="F84" s="28">
        <v>37</v>
      </c>
      <c r="G84" s="28">
        <v>1775.86538461538</v>
      </c>
      <c r="I84" t="str">
        <f>IF(ISERROR(VLOOKUP($A84, crime_code_key!$A$2:$K$2887, 11, FALSE)), "REF_NOT_FOUND", VLOOKUP($A84, crime_code_key!$A$2:$K$2887, 11, FALSE))</f>
        <v>Shooting at or throwing missiles, etc., at train, car, vessel, etc.; penalty.</v>
      </c>
      <c r="J84" t="str">
        <f>IF(ISERROR(VLOOKUP($A84, crime_code_key!$A$2:$K$2887, 7, FALSE)), "REF_NOT_FOUND", VLOOKUP($A84, crime_code_key!$A$2:$K$2887, 7, FALSE))</f>
        <v>OFFENSES RELATING TO RAILROADS AND OTHER UTILITIES</v>
      </c>
      <c r="L84" s="26">
        <f t="shared" si="4"/>
        <v>-463.26923076924004</v>
      </c>
      <c r="M84" t="str">
        <f t="shared" si="5"/>
        <v>No Penalty</v>
      </c>
      <c r="N84" t="b">
        <f t="shared" si="6"/>
        <v>0</v>
      </c>
      <c r="O84" t="str">
        <f t="shared" si="7"/>
        <v>under</v>
      </c>
    </row>
    <row r="85" spans="1:15" x14ac:dyDescent="0.2">
      <c r="A85" s="2" t="s">
        <v>99</v>
      </c>
      <c r="B85" s="16">
        <v>1</v>
      </c>
      <c r="C85" s="28">
        <v>1460</v>
      </c>
      <c r="D85" s="28">
        <v>28</v>
      </c>
      <c r="E85" s="28">
        <v>966.60714285714198</v>
      </c>
      <c r="F85" s="28">
        <v>29</v>
      </c>
      <c r="G85" s="28">
        <v>1213.3035714285711</v>
      </c>
      <c r="I85" t="str">
        <f>IF(ISERROR(VLOOKUP($A85, crime_code_key!$A$2:$K$2887, 11, FALSE)), "REF_NOT_FOUND", VLOOKUP($A85, crime_code_key!$A$2:$K$2887, 11, FALSE))</f>
        <v>REF_NOT_FOUND</v>
      </c>
      <c r="J85" t="str">
        <f>IF(ISERROR(VLOOKUP($A85, crime_code_key!$A$2:$K$2887, 7, FALSE)), "REF_NOT_FOUND", VLOOKUP($A85, crime_code_key!$A$2:$K$2887, 7, FALSE))</f>
        <v>REF_NOT_FOUND</v>
      </c>
      <c r="L85" s="26">
        <f t="shared" si="4"/>
        <v>-493.39285714285802</v>
      </c>
      <c r="M85" t="str">
        <f t="shared" si="5"/>
        <v>No Penalty</v>
      </c>
      <c r="N85" t="b">
        <f t="shared" si="6"/>
        <v>0</v>
      </c>
      <c r="O85" t="str">
        <f t="shared" si="7"/>
        <v>under</v>
      </c>
    </row>
    <row r="86" spans="1:15" x14ac:dyDescent="0.2">
      <c r="A86" s="2" t="s">
        <v>194</v>
      </c>
      <c r="B86" s="16">
        <v>3</v>
      </c>
      <c r="C86" s="28">
        <v>5475</v>
      </c>
      <c r="D86" s="28">
        <v>26</v>
      </c>
      <c r="E86" s="28">
        <v>5079.5833333333303</v>
      </c>
      <c r="F86" s="28">
        <v>29</v>
      </c>
      <c r="G86" s="28">
        <v>5277.2916666666652</v>
      </c>
      <c r="I86" t="str">
        <f>IF(ISERROR(VLOOKUP($A86, crime_code_key!$A$2:$K$2887, 11, FALSE)), "REF_NOT_FOUND", VLOOKUP($A86, crime_code_key!$A$2:$K$2887, 11, FALSE))</f>
        <v>Carjacking; penalty.</v>
      </c>
      <c r="J86" t="str">
        <f>IF(ISERROR(VLOOKUP($A86, crime_code_key!$A$2:$K$2887, 7, FALSE)), "REF_NOT_FOUND", VLOOKUP($A86, crime_code_key!$A$2:$K$2887, 7, FALSE))</f>
        <v>ROBBERY</v>
      </c>
      <c r="L86" s="26">
        <f t="shared" si="4"/>
        <v>-395.4166666666697</v>
      </c>
      <c r="M86" t="str">
        <f t="shared" si="5"/>
        <v>No Penalty</v>
      </c>
      <c r="N86" t="b">
        <f t="shared" si="6"/>
        <v>0</v>
      </c>
      <c r="O86" t="str">
        <f t="shared" si="7"/>
        <v>under</v>
      </c>
    </row>
    <row r="87" spans="1:15" x14ac:dyDescent="0.2">
      <c r="A87" s="2" t="s">
        <v>212</v>
      </c>
      <c r="B87" s="16">
        <v>4</v>
      </c>
      <c r="C87" s="28">
        <v>1825</v>
      </c>
      <c r="D87" s="28">
        <v>24</v>
      </c>
      <c r="E87" s="28">
        <v>2884.9583333333298</v>
      </c>
      <c r="F87" s="28">
        <v>28</v>
      </c>
      <c r="G87" s="28">
        <v>2354.9791666666652</v>
      </c>
      <c r="I87" t="str">
        <f>IF(ISERROR(VLOOKUP($A87, crime_code_key!$A$2:$K$2887, 11, FALSE)), "REF_NOT_FOUND", VLOOKUP($A87, crime_code_key!$A$2:$K$2887, 11, FALSE))</f>
        <v>Burning or destroying dwelling house, etc.</v>
      </c>
      <c r="J87" t="str">
        <f>IF(ISERROR(VLOOKUP($A87, crime_code_key!$A$2:$K$2887, 7, FALSE)), "REF_NOT_FOUND", VLOOKUP($A87, crime_code_key!$A$2:$K$2887, 7, FALSE))</f>
        <v>ARSON AND RELATED CRIMES</v>
      </c>
      <c r="L87" s="26">
        <f t="shared" si="4"/>
        <v>1059.9583333333298</v>
      </c>
      <c r="M87" t="str">
        <f t="shared" si="5"/>
        <v>+1 year</v>
      </c>
      <c r="N87" t="b">
        <f t="shared" si="6"/>
        <v>1</v>
      </c>
      <c r="O87" t="str">
        <f t="shared" si="7"/>
        <v>under</v>
      </c>
    </row>
    <row r="88" spans="1:15" x14ac:dyDescent="0.2">
      <c r="A88" s="2" t="s">
        <v>273</v>
      </c>
      <c r="B88" s="16">
        <v>3</v>
      </c>
      <c r="C88" s="28">
        <v>486.666666666666</v>
      </c>
      <c r="D88" s="28">
        <v>23</v>
      </c>
      <c r="E88" s="28">
        <v>943.91304347825997</v>
      </c>
      <c r="F88" s="28">
        <v>26</v>
      </c>
      <c r="G88" s="28">
        <v>715.28985507246296</v>
      </c>
      <c r="I88" t="str">
        <f>IF(ISERROR(VLOOKUP($A88, crime_code_key!$A$2:$K$2887, 11, FALSE)), "REF_NOT_FOUND", VLOOKUP($A88, crime_code_key!$A$2:$K$2887, 11, FALSE))</f>
        <v>REF_NOT_FOUND</v>
      </c>
      <c r="J88" t="str">
        <f>IF(ISERROR(VLOOKUP($A88, crime_code_key!$A$2:$K$2887, 7, FALSE)), "REF_NOT_FOUND", VLOOKUP($A88, crime_code_key!$A$2:$K$2887, 7, FALSE))</f>
        <v>REF_NOT_FOUND</v>
      </c>
      <c r="L88" s="26">
        <f t="shared" si="4"/>
        <v>457.24637681159396</v>
      </c>
      <c r="M88" t="str">
        <f t="shared" si="5"/>
        <v>+1 year</v>
      </c>
      <c r="N88" t="b">
        <f t="shared" si="6"/>
        <v>1</v>
      </c>
      <c r="O88" t="str">
        <f t="shared" si="7"/>
        <v>under</v>
      </c>
    </row>
    <row r="89" spans="1:15" x14ac:dyDescent="0.2">
      <c r="A89" s="2" t="s">
        <v>43</v>
      </c>
      <c r="B89" s="16"/>
      <c r="D89" s="28">
        <v>22</v>
      </c>
      <c r="E89" s="28">
        <v>1216.6666666666599</v>
      </c>
      <c r="F89" s="28">
        <v>22</v>
      </c>
      <c r="G89" s="28">
        <v>1216.6666666666599</v>
      </c>
      <c r="I89" t="str">
        <f>IF(ISERROR(VLOOKUP($A89, crime_code_key!$A$2:$K$2887, 11, FALSE)), "REF_NOT_FOUND", VLOOKUP($A89, crime_code_key!$A$2:$K$2887, 11, FALSE))</f>
        <v>Issuance of bad checks.</v>
      </c>
      <c r="J89" t="str">
        <f>IF(ISERROR(VLOOKUP($A89, crime_code_key!$A$2:$K$2887, 7, FALSE)), "REF_NOT_FOUND", VLOOKUP($A89, crime_code_key!$A$2:$K$2887, 7, FALSE))</f>
        <v>BAD CHECK LAW</v>
      </c>
      <c r="L89" s="26">
        <f t="shared" si="4"/>
        <v>1216.6666666666599</v>
      </c>
      <c r="M89" t="str">
        <f t="shared" si="5"/>
        <v>+1 year</v>
      </c>
      <c r="N89" t="b">
        <f t="shared" si="6"/>
        <v>1</v>
      </c>
      <c r="O89" t="str">
        <f t="shared" si="7"/>
        <v>under</v>
      </c>
    </row>
    <row r="90" spans="1:15" x14ac:dyDescent="0.2">
      <c r="A90" s="2" t="s">
        <v>172</v>
      </c>
      <c r="B90" s="16">
        <v>5</v>
      </c>
      <c r="C90" s="28">
        <v>4088</v>
      </c>
      <c r="D90" s="28">
        <v>22</v>
      </c>
      <c r="E90" s="28">
        <v>6586.1363636363603</v>
      </c>
      <c r="F90" s="28">
        <v>27</v>
      </c>
      <c r="G90" s="28">
        <v>5337.0681818181802</v>
      </c>
      <c r="I90" t="str">
        <f>IF(ISERROR(VLOOKUP($A90, crime_code_key!$A$2:$K$2887, 11, FALSE)), "REF_NOT_FOUND", VLOOKUP($A90, crime_code_key!$A$2:$K$2887, 11, FALSE))</f>
        <v>Abduction with intent to extort money or for immoral purpose.</v>
      </c>
      <c r="J90" t="str">
        <f>IF(ISERROR(VLOOKUP($A90, crime_code_key!$A$2:$K$2887, 7, FALSE)), "REF_NOT_FOUND", VLOOKUP($A90, crime_code_key!$A$2:$K$2887, 7, FALSE))</f>
        <v>KIDNAPPING AND RELATED OFFENSES</v>
      </c>
      <c r="L90" s="26">
        <f t="shared" si="4"/>
        <v>2498.1363636363603</v>
      </c>
      <c r="M90" t="str">
        <f t="shared" si="5"/>
        <v>+1 year</v>
      </c>
      <c r="N90" t="b">
        <f t="shared" si="6"/>
        <v>1</v>
      </c>
      <c r="O90" t="str">
        <f t="shared" si="7"/>
        <v>under</v>
      </c>
    </row>
    <row r="91" spans="1:15" x14ac:dyDescent="0.2">
      <c r="A91" s="2" t="s">
        <v>159</v>
      </c>
      <c r="B91" s="16">
        <v>3</v>
      </c>
      <c r="C91" s="28">
        <v>3041.6666666666601</v>
      </c>
      <c r="D91" s="28">
        <v>21</v>
      </c>
      <c r="E91" s="28">
        <v>2491.1904761904698</v>
      </c>
      <c r="F91" s="28">
        <v>24</v>
      </c>
      <c r="G91" s="28">
        <v>2766.4285714285652</v>
      </c>
      <c r="I91" t="str">
        <f>IF(ISERROR(VLOOKUP($A91, crime_code_key!$A$2:$K$2887, 11, FALSE)), "REF_NOT_FOUND", VLOOKUP($A91, crime_code_key!$A$2:$K$2887, 11, FALSE))</f>
        <v>Prohibited criminal street gang participation; penalty.</v>
      </c>
      <c r="J91" t="str">
        <f>IF(ISERROR(VLOOKUP($A91, crime_code_key!$A$2:$K$2887, 7, FALSE)), "REF_NOT_FOUND", VLOOKUP($A91, crime_code_key!$A$2:$K$2887, 7, FALSE))</f>
        <v>CRIMES BY GANGS</v>
      </c>
      <c r="L91" s="26">
        <f t="shared" si="4"/>
        <v>-550.47619047619037</v>
      </c>
      <c r="M91" t="str">
        <f t="shared" si="5"/>
        <v>No Penalty</v>
      </c>
      <c r="N91" t="b">
        <f t="shared" si="6"/>
        <v>0</v>
      </c>
      <c r="O91" t="str">
        <f t="shared" si="7"/>
        <v>under</v>
      </c>
    </row>
    <row r="92" spans="1:15" x14ac:dyDescent="0.2">
      <c r="A92" s="2" t="s">
        <v>147</v>
      </c>
      <c r="B92" s="16">
        <v>5</v>
      </c>
      <c r="C92" s="28">
        <v>3139</v>
      </c>
      <c r="D92" s="28">
        <v>20</v>
      </c>
      <c r="E92" s="28">
        <v>2218.6842105263099</v>
      </c>
      <c r="F92" s="28">
        <v>25</v>
      </c>
      <c r="G92" s="28">
        <v>2678.8421052631547</v>
      </c>
      <c r="I92" t="str">
        <f>IF(ISERROR(VLOOKUP($A92, crime_code_key!$A$2:$K$2887, 11, FALSE)), "REF_NOT_FOUND", VLOOKUP($A92, crime_code_key!$A$2:$K$2887, 11, FALSE))</f>
        <v>Shooting, stabbing, etc., with intent to maim, kill, etc., by mob.</v>
      </c>
      <c r="J92" t="str">
        <f>IF(ISERROR(VLOOKUP($A92, crime_code_key!$A$2:$K$2887, 7, FALSE)), "REF_NOT_FOUND", VLOOKUP($A92, crime_code_key!$A$2:$K$2887, 7, FALSE))</f>
        <v>CRIMES BY MOBS</v>
      </c>
      <c r="L92" s="26">
        <f t="shared" si="4"/>
        <v>-920.31578947369007</v>
      </c>
      <c r="M92" t="str">
        <f t="shared" si="5"/>
        <v>No Penalty</v>
      </c>
      <c r="N92" t="b">
        <f t="shared" si="6"/>
        <v>0</v>
      </c>
      <c r="O92" t="str">
        <f t="shared" si="7"/>
        <v>under</v>
      </c>
    </row>
    <row r="93" spans="1:15" x14ac:dyDescent="0.2">
      <c r="A93" s="2" t="s">
        <v>119</v>
      </c>
      <c r="B93" s="16"/>
      <c r="D93" s="28">
        <v>19</v>
      </c>
      <c r="E93" s="28">
        <v>6730.8823529411702</v>
      </c>
      <c r="F93" s="28">
        <v>19</v>
      </c>
      <c r="G93" s="28">
        <v>6730.8823529411702</v>
      </c>
      <c r="I93" t="str">
        <f>IF(ISERROR(VLOOKUP($A93, crime_code_key!$A$2:$K$2887, 11, FALSE)), "REF_NOT_FOUND", VLOOKUP($A93, crime_code_key!$A$2:$K$2887, 11, FALSE))</f>
        <v>Capital murder defined; punishment.</v>
      </c>
      <c r="J93" t="str">
        <f>IF(ISERROR(VLOOKUP($A93, crime_code_key!$A$2:$K$2887, 7, FALSE)), "REF_NOT_FOUND", VLOOKUP($A93, crime_code_key!$A$2:$K$2887, 7, FALSE))</f>
        <v>HOMICIDE</v>
      </c>
      <c r="L93" s="26">
        <f t="shared" si="4"/>
        <v>6730.8823529411702</v>
      </c>
      <c r="M93" t="str">
        <f t="shared" si="5"/>
        <v>+1 year</v>
      </c>
      <c r="N93" t="b">
        <f t="shared" si="6"/>
        <v>1</v>
      </c>
      <c r="O93" t="str">
        <f t="shared" si="7"/>
        <v>under</v>
      </c>
    </row>
    <row r="94" spans="1:15" x14ac:dyDescent="0.2">
      <c r="A94" s="2" t="s">
        <v>128</v>
      </c>
      <c r="B94" s="16">
        <v>8</v>
      </c>
      <c r="C94" s="28">
        <v>3376.25</v>
      </c>
      <c r="D94" s="28">
        <v>19</v>
      </c>
      <c r="E94" s="28">
        <v>2017.10526315789</v>
      </c>
      <c r="F94" s="28">
        <v>27</v>
      </c>
      <c r="G94" s="28">
        <v>2696.6776315789448</v>
      </c>
      <c r="I94" t="str">
        <f>IF(ISERROR(VLOOKUP($A94, crime_code_key!$A$2:$K$2887, 11, FALSE)), "REF_NOT_FOUND", VLOOKUP($A94, crime_code_key!$A$2:$K$2887, 11, FALSE))</f>
        <v>Commercial sex trafficking; penalties.</v>
      </c>
      <c r="J94" t="str">
        <f>IF(ISERROR(VLOOKUP($A94, crime_code_key!$A$2:$K$2887, 7, FALSE)), "REF_NOT_FOUND", VLOOKUP($A94, crime_code_key!$A$2:$K$2887, 7, FALSE))</f>
        <v>COMMERCIAL SEX TRAFFICKING, PROSTITUTION, ETC</v>
      </c>
      <c r="L94" s="26">
        <f t="shared" si="4"/>
        <v>-1359.14473684211</v>
      </c>
      <c r="M94" t="str">
        <f t="shared" si="5"/>
        <v>No Penalty</v>
      </c>
      <c r="N94" t="b">
        <f t="shared" si="6"/>
        <v>0</v>
      </c>
      <c r="O94" t="str">
        <f t="shared" si="7"/>
        <v>under</v>
      </c>
    </row>
    <row r="95" spans="1:15" x14ac:dyDescent="0.2">
      <c r="A95" s="2" t="s">
        <v>157</v>
      </c>
      <c r="B95" s="16">
        <v>1</v>
      </c>
      <c r="D95" s="28">
        <v>19</v>
      </c>
      <c r="E95" s="28">
        <v>1328.05555555555</v>
      </c>
      <c r="F95" s="28">
        <v>20</v>
      </c>
      <c r="G95" s="28">
        <v>1328.05555555555</v>
      </c>
      <c r="I95" t="str">
        <f>IF(ISERROR(VLOOKUP($A95, crime_code_key!$A$2:$K$2887, 11, FALSE)), "REF_NOT_FOUND", VLOOKUP($A95, crime_code_key!$A$2:$K$2887, 11, FALSE))</f>
        <v>Obstructing justice; resisting arrest; fleeing from a law-enforcement officer; penalties.</v>
      </c>
      <c r="J95" t="str">
        <f>IF(ISERROR(VLOOKUP($A95, crime_code_key!$A$2:$K$2887, 7, FALSE)), "REF_NOT_FOUND", VLOOKUP($A95, crime_code_key!$A$2:$K$2887, 7, FALSE))</f>
        <v>INTERFERENCE WITH ADMINISTRATION OF JUSTICE</v>
      </c>
      <c r="L95" s="26">
        <f t="shared" si="4"/>
        <v>1328.05555555555</v>
      </c>
      <c r="M95" t="str">
        <f t="shared" si="5"/>
        <v>+1 year</v>
      </c>
      <c r="N95" t="b">
        <f t="shared" si="6"/>
        <v>1</v>
      </c>
      <c r="O95" t="str">
        <f t="shared" si="7"/>
        <v>under</v>
      </c>
    </row>
    <row r="96" spans="1:15" x14ac:dyDescent="0.2">
      <c r="A96" s="2" t="s">
        <v>249</v>
      </c>
      <c r="B96" s="16"/>
      <c r="D96" s="28">
        <v>19</v>
      </c>
      <c r="E96" s="28">
        <v>744.72222222222194</v>
      </c>
      <c r="F96" s="28">
        <v>19</v>
      </c>
      <c r="G96" s="28">
        <v>744.72222222222194</v>
      </c>
      <c r="I96" t="str">
        <f>IF(ISERROR(VLOOKUP($A96, crime_code_key!$A$2:$K$2887, 11, FALSE)), "REF_NOT_FOUND", VLOOKUP($A96, crime_code_key!$A$2:$K$2887, 11, FALSE))</f>
        <v>REF_NOT_FOUND</v>
      </c>
      <c r="J96" t="str">
        <f>IF(ISERROR(VLOOKUP($A96, crime_code_key!$A$2:$K$2887, 7, FALSE)), "REF_NOT_FOUND", VLOOKUP($A96, crime_code_key!$A$2:$K$2887, 7, FALSE))</f>
        <v>REF_NOT_FOUND</v>
      </c>
      <c r="L96" s="26">
        <f t="shared" si="4"/>
        <v>744.72222222222194</v>
      </c>
      <c r="M96" t="str">
        <f t="shared" si="5"/>
        <v>+1 year</v>
      </c>
      <c r="N96" t="b">
        <f t="shared" si="6"/>
        <v>1</v>
      </c>
      <c r="O96" t="str">
        <f t="shared" si="7"/>
        <v>under</v>
      </c>
    </row>
    <row r="97" spans="1:15" x14ac:dyDescent="0.2">
      <c r="A97" s="2" t="s">
        <v>256</v>
      </c>
      <c r="B97" s="16">
        <v>2</v>
      </c>
      <c r="C97" s="28">
        <v>1825</v>
      </c>
      <c r="D97" s="28">
        <v>19</v>
      </c>
      <c r="E97" s="28">
        <v>1029.21052631578</v>
      </c>
      <c r="F97" s="28">
        <v>21</v>
      </c>
      <c r="G97" s="28">
        <v>1427.10526315789</v>
      </c>
      <c r="I97" t="str">
        <f>IF(ISERROR(VLOOKUP($A97, crime_code_key!$A$2:$K$2887, 11, FALSE)), "REF_NOT_FOUND", VLOOKUP($A97, crime_code_key!$A$2:$K$2887, 11, FALSE))</f>
        <v>REF_NOT_FOUND</v>
      </c>
      <c r="J97" t="str">
        <f>IF(ISERROR(VLOOKUP($A97, crime_code_key!$A$2:$K$2887, 7, FALSE)), "REF_NOT_FOUND", VLOOKUP($A97, crime_code_key!$A$2:$K$2887, 7, FALSE))</f>
        <v>REF_NOT_FOUND</v>
      </c>
      <c r="L97" s="26">
        <f t="shared" si="4"/>
        <v>-795.78947368421996</v>
      </c>
      <c r="M97" t="str">
        <f t="shared" si="5"/>
        <v>No Penalty</v>
      </c>
      <c r="N97" t="b">
        <f t="shared" si="6"/>
        <v>0</v>
      </c>
      <c r="O97" t="str">
        <f t="shared" si="7"/>
        <v>under</v>
      </c>
    </row>
    <row r="98" spans="1:15" x14ac:dyDescent="0.2">
      <c r="A98" s="2" t="s">
        <v>169</v>
      </c>
      <c r="B98" s="16">
        <v>3</v>
      </c>
      <c r="C98" s="28">
        <v>790</v>
      </c>
      <c r="D98" s="28">
        <v>18</v>
      </c>
      <c r="E98" s="28">
        <v>1023.88888888888</v>
      </c>
      <c r="F98" s="28">
        <v>21</v>
      </c>
      <c r="G98" s="28">
        <v>906.94444444444002</v>
      </c>
      <c r="I98" t="str">
        <f>IF(ISERROR(VLOOKUP($A98, crime_code_key!$A$2:$K$2887, 11, FALSE)), "REF_NOT_FOUND", VLOOKUP($A98, crime_code_key!$A$2:$K$2887, 11, FALSE))</f>
        <v>Escape without force or violence or setting fire to jail.</v>
      </c>
      <c r="J98" t="str">
        <f>IF(ISERROR(VLOOKUP($A98, crime_code_key!$A$2:$K$2887, 7, FALSE)), "REF_NOT_FOUND", VLOOKUP($A98, crime_code_key!$A$2:$K$2887, 7, FALSE))</f>
        <v>ESCAPE OF, COMMUNICATIONS WITH AND DELIVERIES TO PRISONERS</v>
      </c>
      <c r="L98" s="26">
        <f t="shared" si="4"/>
        <v>233.88888888888005</v>
      </c>
      <c r="M98" t="str">
        <f t="shared" si="5"/>
        <v>6-12 months</v>
      </c>
      <c r="N98" t="b">
        <f t="shared" si="6"/>
        <v>1</v>
      </c>
      <c r="O98" t="str">
        <f t="shared" si="7"/>
        <v>under</v>
      </c>
    </row>
    <row r="99" spans="1:15" x14ac:dyDescent="0.2">
      <c r="A99" s="2" t="s">
        <v>213</v>
      </c>
      <c r="B99" s="16"/>
      <c r="D99" s="28">
        <v>18</v>
      </c>
      <c r="E99" s="28">
        <v>1997.2222222222199</v>
      </c>
      <c r="F99" s="28">
        <v>18</v>
      </c>
      <c r="G99" s="28">
        <v>1997.2222222222199</v>
      </c>
      <c r="I99" t="str">
        <f>IF(ISERROR(VLOOKUP($A99, crime_code_key!$A$2:$K$2887, 11, FALSE)), "REF_NOT_FOUND", VLOOKUP($A99, crime_code_key!$A$2:$K$2887, 11, FALSE))</f>
        <v>Burning or destroying any other building or structure.</v>
      </c>
      <c r="J99" t="str">
        <f>IF(ISERROR(VLOOKUP($A99, crime_code_key!$A$2:$K$2887, 7, FALSE)), "REF_NOT_FOUND", VLOOKUP($A99, crime_code_key!$A$2:$K$2887, 7, FALSE))</f>
        <v>ARSON AND RELATED CRIMES</v>
      </c>
      <c r="L99" s="26">
        <f t="shared" si="4"/>
        <v>1997.2222222222199</v>
      </c>
      <c r="M99" t="str">
        <f t="shared" si="5"/>
        <v>+1 year</v>
      </c>
      <c r="N99" t="b">
        <f t="shared" si="6"/>
        <v>1</v>
      </c>
      <c r="O99" t="str">
        <f t="shared" si="7"/>
        <v>under</v>
      </c>
    </row>
    <row r="100" spans="1:15" x14ac:dyDescent="0.2">
      <c r="A100" s="2" t="s">
        <v>221</v>
      </c>
      <c r="B100" s="16">
        <v>2</v>
      </c>
      <c r="C100" s="28">
        <v>1825</v>
      </c>
      <c r="D100" s="28">
        <v>18</v>
      </c>
      <c r="E100" s="28">
        <v>1074.7222222222199</v>
      </c>
      <c r="F100" s="28">
        <v>20</v>
      </c>
      <c r="G100" s="28">
        <v>1449.8611111111099</v>
      </c>
      <c r="I100" t="str">
        <f>IF(ISERROR(VLOOKUP($A100, crime_code_key!$A$2:$K$2887, 11, FALSE)), "REF_NOT_FOUND", VLOOKUP($A100, crime_code_key!$A$2:$K$2887, 11, FALSE))</f>
        <v>Breaking and entering dwelling house with intent to commit other misdemeanor.</v>
      </c>
      <c r="J100" t="str">
        <f>IF(ISERROR(VLOOKUP($A100, crime_code_key!$A$2:$K$2887, 7, FALSE)), "REF_NOT_FOUND", VLOOKUP($A100, crime_code_key!$A$2:$K$2887, 7, FALSE))</f>
        <v>BURGLARY AND RELATED OFFENSES</v>
      </c>
      <c r="L100" s="26">
        <f t="shared" si="4"/>
        <v>-750.2777777777801</v>
      </c>
      <c r="M100" t="str">
        <f t="shared" si="5"/>
        <v>No Penalty</v>
      </c>
      <c r="N100" t="b">
        <f t="shared" si="6"/>
        <v>0</v>
      </c>
      <c r="O100" t="str">
        <f t="shared" si="7"/>
        <v>under</v>
      </c>
    </row>
    <row r="101" spans="1:15" x14ac:dyDescent="0.2">
      <c r="A101" s="2" t="s">
        <v>148</v>
      </c>
      <c r="B101" s="16">
        <v>4</v>
      </c>
      <c r="C101" s="28">
        <v>973.33333333333303</v>
      </c>
      <c r="D101" s="28">
        <v>17</v>
      </c>
      <c r="E101" s="28">
        <v>1117.8125</v>
      </c>
      <c r="F101" s="28">
        <v>21</v>
      </c>
      <c r="G101" s="28">
        <v>1045.5729166666665</v>
      </c>
      <c r="I101" t="str">
        <f>IF(ISERROR(VLOOKUP($A101, crime_code_key!$A$2:$K$2887, 11, FALSE)), "REF_NOT_FOUND", VLOOKUP($A101, crime_code_key!$A$2:$K$2887, 11, FALSE))</f>
        <v>Prohibition of wearing of masks in certain places; exceptions.</v>
      </c>
      <c r="J101" t="str">
        <f>IF(ISERROR(VLOOKUP($A101, crime_code_key!$A$2:$K$2887, 7, FALSE)), "REF_NOT_FOUND", VLOOKUP($A101, crime_code_key!$A$2:$K$2887, 7, FALSE))</f>
        <v>ACTIVITIES TENDING TO CAUSE VIOLENCE</v>
      </c>
      <c r="L101" s="26">
        <f t="shared" si="4"/>
        <v>144.47916666666697</v>
      </c>
      <c r="M101" t="str">
        <f t="shared" si="5"/>
        <v>6-12 months</v>
      </c>
      <c r="N101" t="b">
        <f t="shared" si="6"/>
        <v>1</v>
      </c>
      <c r="O101" t="str">
        <f t="shared" si="7"/>
        <v>under</v>
      </c>
    </row>
    <row r="102" spans="1:15" x14ac:dyDescent="0.2">
      <c r="A102" s="2" t="s">
        <v>179</v>
      </c>
      <c r="B102" s="16">
        <v>4</v>
      </c>
      <c r="C102" s="28">
        <v>1642.5</v>
      </c>
      <c r="D102" s="28">
        <v>17</v>
      </c>
      <c r="E102" s="28">
        <v>1574.0625</v>
      </c>
      <c r="F102" s="28">
        <v>21</v>
      </c>
      <c r="G102" s="28">
        <v>1608.28125</v>
      </c>
      <c r="I102" t="str">
        <f>IF(ISERROR(VLOOKUP($A102, crime_code_key!$A$2:$K$2887, 11, FALSE)), "REF_NOT_FOUND", VLOOKUP($A102, crime_code_key!$A$2:$K$2887, 11, FALSE))</f>
        <v>Maiming, etc., of another resulting from driving while intoxicated.</v>
      </c>
      <c r="J102" t="str">
        <f>IF(ISERROR(VLOOKUP($A102, crime_code_key!$A$2:$K$2887, 7, FALSE)), "REF_NOT_FOUND", VLOOKUP($A102, crime_code_key!$A$2:$K$2887, 7, FALSE))</f>
        <v>ASSAULTS AND BODILY WOUNDINGS</v>
      </c>
      <c r="L102" s="26">
        <f t="shared" si="4"/>
        <v>-68.4375</v>
      </c>
      <c r="M102" t="str">
        <f t="shared" si="5"/>
        <v>No Penalty</v>
      </c>
      <c r="N102" t="b">
        <f t="shared" si="6"/>
        <v>0</v>
      </c>
      <c r="O102" t="str">
        <f t="shared" si="7"/>
        <v>under</v>
      </c>
    </row>
    <row r="103" spans="1:15" x14ac:dyDescent="0.2">
      <c r="A103" s="2" t="s">
        <v>95</v>
      </c>
      <c r="B103" s="16">
        <v>3</v>
      </c>
      <c r="C103" s="28">
        <v>2676.6666666666601</v>
      </c>
      <c r="D103" s="28">
        <v>16</v>
      </c>
      <c r="E103" s="28">
        <v>1026.5625</v>
      </c>
      <c r="F103" s="28">
        <v>19</v>
      </c>
      <c r="G103" s="28">
        <v>1851.6145833333301</v>
      </c>
      <c r="I103" t="str">
        <f>IF(ISERROR(VLOOKUP($A103, crime_code_key!$A$2:$K$2887, 11, FALSE)), "REF_NOT_FOUND", VLOOKUP($A103, crime_code_key!$A$2:$K$2887, 11, FALSE))</f>
        <v>Attempts to commit noncapital felonies; how punished.</v>
      </c>
      <c r="J103" t="str">
        <f>IF(ISERROR(VLOOKUP($A103, crime_code_key!$A$2:$K$2887, 7, FALSE)), "REF_NOT_FOUND", VLOOKUP($A103, crime_code_key!$A$2:$K$2887, 7, FALSE))</f>
        <v>ATTEMPTS</v>
      </c>
      <c r="L103" s="26">
        <f t="shared" si="4"/>
        <v>-1650.1041666666601</v>
      </c>
      <c r="M103" t="str">
        <f t="shared" si="5"/>
        <v>No Penalty</v>
      </c>
      <c r="N103" t="b">
        <f t="shared" si="6"/>
        <v>0</v>
      </c>
      <c r="O103" t="str">
        <f t="shared" si="7"/>
        <v>under</v>
      </c>
    </row>
    <row r="104" spans="1:15" x14ac:dyDescent="0.2">
      <c r="A104" s="2" t="s">
        <v>105</v>
      </c>
      <c r="B104" s="16"/>
      <c r="D104" s="28">
        <v>16</v>
      </c>
      <c r="E104" s="28">
        <v>2336</v>
      </c>
      <c r="F104" s="28">
        <v>16</v>
      </c>
      <c r="G104" s="28">
        <v>2336</v>
      </c>
      <c r="I104" t="str">
        <f>IF(ISERROR(VLOOKUP($A104, crime_code_key!$A$2:$K$2887, 11, FALSE)), "REF_NOT_FOUND", VLOOKUP($A104, crime_code_key!$A$2:$K$2887, 11, FALSE))</f>
        <v>Possession or use of "sawed-off" shotgun or rifle.</v>
      </c>
      <c r="J104" t="str">
        <f>IF(ISERROR(VLOOKUP($A104, crime_code_key!$A$2:$K$2887, 7, FALSE)), "REF_NOT_FOUND", VLOOKUP($A104, crime_code_key!$A$2:$K$2887, 7, FALSE))</f>
        <v>SAWED-OFF SHOTGUN AND "SAWED-OFF" RIFLE ACT</v>
      </c>
      <c r="L104" s="26">
        <f t="shared" si="4"/>
        <v>2336</v>
      </c>
      <c r="M104" t="str">
        <f t="shared" si="5"/>
        <v>+1 year</v>
      </c>
      <c r="N104" t="b">
        <f t="shared" si="6"/>
        <v>1</v>
      </c>
      <c r="O104" t="str">
        <f t="shared" si="7"/>
        <v>under</v>
      </c>
    </row>
    <row r="105" spans="1:15" x14ac:dyDescent="0.2">
      <c r="A105" s="2" t="s">
        <v>153</v>
      </c>
      <c r="B105" s="16"/>
      <c r="D105" s="28">
        <v>16</v>
      </c>
      <c r="E105" s="28">
        <v>1209.0625</v>
      </c>
      <c r="F105" s="28">
        <v>16</v>
      </c>
      <c r="G105" s="28">
        <v>1209.0625</v>
      </c>
      <c r="I105" t="str">
        <f>IF(ISERROR(VLOOKUP($A105, crime_code_key!$A$2:$K$2887, 11, FALSE)), "REF_NOT_FOUND", VLOOKUP($A105, crime_code_key!$A$2:$K$2887, 11, FALSE))</f>
        <v>Inducing another to give false testimony; sufficiency of evidence.</v>
      </c>
      <c r="J105" t="str">
        <f>IF(ISERROR(VLOOKUP($A105, crime_code_key!$A$2:$K$2887, 7, FALSE)), "REF_NOT_FOUND", VLOOKUP($A105, crime_code_key!$A$2:$K$2887, 7, FALSE))</f>
        <v>PERJURY</v>
      </c>
      <c r="L105" s="26">
        <f t="shared" si="4"/>
        <v>1209.0625</v>
      </c>
      <c r="M105" t="str">
        <f t="shared" si="5"/>
        <v>+1 year</v>
      </c>
      <c r="N105" t="b">
        <f t="shared" si="6"/>
        <v>1</v>
      </c>
      <c r="O105" t="str">
        <f t="shared" si="7"/>
        <v>under</v>
      </c>
    </row>
    <row r="106" spans="1:15" x14ac:dyDescent="0.2">
      <c r="A106" s="2" t="s">
        <v>175</v>
      </c>
      <c r="B106" s="16">
        <v>1</v>
      </c>
      <c r="C106" s="28">
        <v>1825</v>
      </c>
      <c r="D106" s="28">
        <v>16</v>
      </c>
      <c r="E106" s="28">
        <v>2336</v>
      </c>
      <c r="F106" s="28">
        <v>17</v>
      </c>
      <c r="G106" s="28">
        <v>2080.5</v>
      </c>
      <c r="I106" t="str">
        <f>IF(ISERROR(VLOOKUP($A106, crime_code_key!$A$2:$K$2887, 11, FALSE)), "REF_NOT_FOUND", VLOOKUP($A106, crime_code_key!$A$2:$K$2887, 11, FALSE))</f>
        <v>Malicious bodily injury to law-enforcement officers, firefighters, search and rescue personnel, or emergency medical services personnel; penalty; lesser-included offense.</v>
      </c>
      <c r="J106" t="str">
        <f>IF(ISERROR(VLOOKUP($A106, crime_code_key!$A$2:$K$2887, 7, FALSE)), "REF_NOT_FOUND", VLOOKUP($A106, crime_code_key!$A$2:$K$2887, 7, FALSE))</f>
        <v>ASSAULTS AND BODILY WOUNDINGS</v>
      </c>
      <c r="L106" s="26">
        <f t="shared" si="4"/>
        <v>511</v>
      </c>
      <c r="M106" t="str">
        <f t="shared" si="5"/>
        <v>+1 year</v>
      </c>
      <c r="N106" t="b">
        <f t="shared" si="6"/>
        <v>1</v>
      </c>
      <c r="O106" t="str">
        <f t="shared" si="7"/>
        <v>under</v>
      </c>
    </row>
    <row r="107" spans="1:15" x14ac:dyDescent="0.2">
      <c r="A107" s="2" t="s">
        <v>192</v>
      </c>
      <c r="B107" s="16">
        <v>5</v>
      </c>
      <c r="C107" s="28">
        <v>1533</v>
      </c>
      <c r="D107" s="28">
        <v>16</v>
      </c>
      <c r="E107" s="28">
        <v>948.4375</v>
      </c>
      <c r="F107" s="28">
        <v>21</v>
      </c>
      <c r="G107" s="28">
        <v>1240.71875</v>
      </c>
      <c r="I107" t="str">
        <f>IF(ISERROR(VLOOKUP($A107, crime_code_key!$A$2:$K$2887, 11, FALSE)), "REF_NOT_FOUND", VLOOKUP($A107, crime_code_key!$A$2:$K$2887, 11, FALSE))</f>
        <v>REF_NOT_FOUND</v>
      </c>
      <c r="J107" t="str">
        <f>IF(ISERROR(VLOOKUP($A107, crime_code_key!$A$2:$K$2887, 7, FALSE)), "REF_NOT_FOUND", VLOOKUP($A107, crime_code_key!$A$2:$K$2887, 7, FALSE))</f>
        <v>REF_NOT_FOUND</v>
      </c>
      <c r="L107" s="26">
        <f t="shared" si="4"/>
        <v>-584.5625</v>
      </c>
      <c r="M107" t="str">
        <f t="shared" si="5"/>
        <v>No Penalty</v>
      </c>
      <c r="N107" t="b">
        <f t="shared" si="6"/>
        <v>0</v>
      </c>
      <c r="O107" t="str">
        <f t="shared" si="7"/>
        <v>under</v>
      </c>
    </row>
    <row r="108" spans="1:15" x14ac:dyDescent="0.2">
      <c r="A108" s="2" t="s">
        <v>244</v>
      </c>
      <c r="B108" s="16">
        <v>4</v>
      </c>
      <c r="C108" s="28">
        <v>912.5</v>
      </c>
      <c r="D108" s="28">
        <v>16</v>
      </c>
      <c r="E108" s="28">
        <v>1071.3333333333301</v>
      </c>
      <c r="F108" s="28">
        <v>20</v>
      </c>
      <c r="G108" s="28">
        <v>991.91666666666504</v>
      </c>
      <c r="I108" t="str">
        <f>IF(ISERROR(VLOOKUP($A108, crime_code_key!$A$2:$K$2887, 11, FALSE)), "REF_NOT_FOUND", VLOOKUP($A108, crime_code_key!$A$2:$K$2887, 11, FALSE))</f>
        <v>REF_NOT_FOUND</v>
      </c>
      <c r="J108" t="str">
        <f>IF(ISERROR(VLOOKUP($A108, crime_code_key!$A$2:$K$2887, 7, FALSE)), "REF_NOT_FOUND", VLOOKUP($A108, crime_code_key!$A$2:$K$2887, 7, FALSE))</f>
        <v>REF_NOT_FOUND</v>
      </c>
      <c r="L108" s="26">
        <f t="shared" si="4"/>
        <v>158.83333333333007</v>
      </c>
      <c r="M108" t="str">
        <f t="shared" si="5"/>
        <v>6-12 months</v>
      </c>
      <c r="N108" t="b">
        <f t="shared" si="6"/>
        <v>1</v>
      </c>
      <c r="O108" t="str">
        <f t="shared" si="7"/>
        <v>under</v>
      </c>
    </row>
    <row r="109" spans="1:15" x14ac:dyDescent="0.2">
      <c r="A109" s="2" t="s">
        <v>89</v>
      </c>
      <c r="B109" s="16">
        <v>1</v>
      </c>
      <c r="C109" s="28">
        <v>7300</v>
      </c>
      <c r="D109" s="28">
        <v>14</v>
      </c>
      <c r="E109" s="28">
        <v>2870.3333333333298</v>
      </c>
      <c r="F109" s="28">
        <v>15</v>
      </c>
      <c r="G109" s="28">
        <v>5085.1666666666652</v>
      </c>
      <c r="I109" t="str">
        <f>IF(ISERROR(VLOOKUP($A109, crime_code_key!$A$2:$K$2887, 11, FALSE)), "REF_NOT_FOUND", VLOOKUP($A109, crime_code_key!$A$2:$K$2887, 11, FALSE))</f>
        <v>Distribution of certain drugs to persons under 18 prohibited; penalty.</v>
      </c>
      <c r="J109" t="str">
        <f>IF(ISERROR(VLOOKUP($A109, crime_code_key!$A$2:$K$2887, 7, FALSE)), "REF_NOT_FOUND", VLOOKUP($A109, crime_code_key!$A$2:$K$2887, 7, FALSE))</f>
        <v>DRUGS</v>
      </c>
      <c r="L109" s="26">
        <f t="shared" si="4"/>
        <v>-4429.6666666666697</v>
      </c>
      <c r="M109" t="str">
        <f t="shared" si="5"/>
        <v>No Penalty</v>
      </c>
      <c r="N109" t="b">
        <f t="shared" si="6"/>
        <v>0</v>
      </c>
      <c r="O109" t="str">
        <f t="shared" si="7"/>
        <v>under</v>
      </c>
    </row>
    <row r="110" spans="1:15" x14ac:dyDescent="0.2">
      <c r="A110" s="2" t="s">
        <v>143</v>
      </c>
      <c r="B110" s="16">
        <v>5</v>
      </c>
      <c r="C110" s="28">
        <v>1825</v>
      </c>
      <c r="D110" s="28">
        <v>14</v>
      </c>
      <c r="E110" s="28">
        <v>5896.1538461538403</v>
      </c>
      <c r="F110" s="28">
        <v>19</v>
      </c>
      <c r="G110" s="28">
        <v>3860.5769230769201</v>
      </c>
      <c r="I110" t="str">
        <f>IF(ISERROR(VLOOKUP($A110, crime_code_key!$A$2:$K$2887, 11, FALSE)), "REF_NOT_FOUND", VLOOKUP($A110, crime_code_key!$A$2:$K$2887, 11, FALSE))</f>
        <v>Production, publication, sale, financing, etc., of child pornography; presumption as to age.</v>
      </c>
      <c r="J110" t="str">
        <f>IF(ISERROR(VLOOKUP($A110, crime_code_key!$A$2:$K$2887, 7, FALSE)), "REF_NOT_FOUND", VLOOKUP($A110, crime_code_key!$A$2:$K$2887, 7, FALSE))</f>
        <v>OBSCENITY AND RELATED OFFENSES</v>
      </c>
      <c r="L110" s="26">
        <f t="shared" si="4"/>
        <v>4071.1538461538403</v>
      </c>
      <c r="M110" t="str">
        <f t="shared" si="5"/>
        <v>+1 year</v>
      </c>
      <c r="N110" t="b">
        <f t="shared" si="6"/>
        <v>1</v>
      </c>
      <c r="O110" t="str">
        <f t="shared" si="7"/>
        <v>under</v>
      </c>
    </row>
    <row r="111" spans="1:15" x14ac:dyDescent="0.2">
      <c r="A111" s="2" t="s">
        <v>243</v>
      </c>
      <c r="B111" s="16">
        <v>1</v>
      </c>
      <c r="C111" s="28">
        <v>3650</v>
      </c>
      <c r="D111" s="28">
        <v>14</v>
      </c>
      <c r="E111" s="28">
        <v>730</v>
      </c>
      <c r="F111" s="28">
        <v>15</v>
      </c>
      <c r="G111" s="28">
        <v>2190</v>
      </c>
      <c r="I111" t="str">
        <f>IF(ISERROR(VLOOKUP($A111, crime_code_key!$A$2:$K$2887, 11, FALSE)), "REF_NOT_FOUND", VLOOKUP($A111, crime_code_key!$A$2:$K$2887, 11, FALSE))</f>
        <v>REF_NOT_FOUND</v>
      </c>
      <c r="J111" t="str">
        <f>IF(ISERROR(VLOOKUP($A111, crime_code_key!$A$2:$K$2887, 7, FALSE)), "REF_NOT_FOUND", VLOOKUP($A111, crime_code_key!$A$2:$K$2887, 7, FALSE))</f>
        <v>REF_NOT_FOUND</v>
      </c>
      <c r="L111" s="26">
        <f t="shared" si="4"/>
        <v>-2920</v>
      </c>
      <c r="M111" t="str">
        <f t="shared" si="5"/>
        <v>No Penalty</v>
      </c>
      <c r="N111" t="b">
        <f t="shared" si="6"/>
        <v>0</v>
      </c>
      <c r="O111" t="str">
        <f t="shared" si="7"/>
        <v>under</v>
      </c>
    </row>
    <row r="112" spans="1:15" x14ac:dyDescent="0.2">
      <c r="A112" s="2" t="s">
        <v>21</v>
      </c>
      <c r="B112" s="16"/>
      <c r="D112" s="28">
        <v>13</v>
      </c>
      <c r="E112" s="28">
        <v>828.07692307692298</v>
      </c>
      <c r="F112" s="28">
        <v>13</v>
      </c>
      <c r="G112" s="28">
        <v>828.07692307692298</v>
      </c>
      <c r="I112" t="str">
        <f>IF(ISERROR(VLOOKUP($A112, crime_code_key!$A$2:$K$2887, 11, FALSE)), "REF_NOT_FOUND", VLOOKUP($A112, crime_code_key!$A$2:$K$2887, 11, FALSE))</f>
        <v>Failure of bailee to return animal, aircraft, vehicle or boat.</v>
      </c>
      <c r="J112" t="str">
        <f>IF(ISERROR(VLOOKUP($A112, crime_code_key!$A$2:$K$2887, 7, FALSE)), "REF_NOT_FOUND", VLOOKUP($A112, crime_code_key!$A$2:$K$2887, 7, FALSE))</f>
        <v>EMBEZZLEMENT AND FRAUDULENT CONVERSIONS</v>
      </c>
      <c r="L112" s="26">
        <f t="shared" si="4"/>
        <v>828.07692307692298</v>
      </c>
      <c r="M112" t="str">
        <f t="shared" si="5"/>
        <v>+1 year</v>
      </c>
      <c r="N112" t="b">
        <f t="shared" si="6"/>
        <v>1</v>
      </c>
      <c r="O112" t="str">
        <f t="shared" si="7"/>
        <v>under</v>
      </c>
    </row>
    <row r="113" spans="1:15" x14ac:dyDescent="0.2">
      <c r="A113" s="2" t="s">
        <v>22</v>
      </c>
      <c r="B113" s="16"/>
      <c r="D113" s="28">
        <v>13</v>
      </c>
      <c r="E113" s="28">
        <v>1352.3076923076901</v>
      </c>
      <c r="F113" s="28">
        <v>13</v>
      </c>
      <c r="G113" s="28">
        <v>1352.3076923076901</v>
      </c>
      <c r="I113" t="str">
        <f>IF(ISERROR(VLOOKUP($A113, crime_code_key!$A$2:$K$2887, 11, FALSE)), "REF_NOT_FOUND", VLOOKUP($A113, crime_code_key!$A$2:$K$2887, 11, FALSE))</f>
        <v>Fraudulent conversion or removal of leased personal property.</v>
      </c>
      <c r="J113" t="str">
        <f>IF(ISERROR(VLOOKUP($A113, crime_code_key!$A$2:$K$2887, 7, FALSE)), "REF_NOT_FOUND", VLOOKUP($A113, crime_code_key!$A$2:$K$2887, 7, FALSE))</f>
        <v>EMBEZZLEMENT AND FRAUDULENT CONVERSIONS</v>
      </c>
      <c r="L113" s="26">
        <f t="shared" si="4"/>
        <v>1352.3076923076901</v>
      </c>
      <c r="M113" t="str">
        <f t="shared" si="5"/>
        <v>+1 year</v>
      </c>
      <c r="N113" t="b">
        <f t="shared" si="6"/>
        <v>1</v>
      </c>
      <c r="O113" t="str">
        <f t="shared" si="7"/>
        <v>under</v>
      </c>
    </row>
    <row r="114" spans="1:15" x14ac:dyDescent="0.2">
      <c r="A114" s="2" t="s">
        <v>150</v>
      </c>
      <c r="B114" s="16">
        <v>1</v>
      </c>
      <c r="C114" s="28">
        <v>1460</v>
      </c>
      <c r="D114" s="28">
        <v>13</v>
      </c>
      <c r="E114" s="28">
        <v>610.38461538461502</v>
      </c>
      <c r="F114" s="28">
        <v>14</v>
      </c>
      <c r="G114" s="28">
        <v>1035.1923076923076</v>
      </c>
      <c r="I114" t="str">
        <f>IF(ISERROR(VLOOKUP($A114, crime_code_key!$A$2:$K$2887, 11, FALSE)), "REF_NOT_FOUND", VLOOKUP($A114, crime_code_key!$A$2:$K$2887, 11, FALSE))</f>
        <v>Illegal conveyance or possession of cellular telephone or other wireless telecommunications device by prisoner or committed person; penalty.</v>
      </c>
      <c r="J114" t="str">
        <f>IF(ISERROR(VLOOKUP($A114, crime_code_key!$A$2:$K$2887, 7, FALSE)), "REF_NOT_FOUND", VLOOKUP($A114, crime_code_key!$A$2:$K$2887, 7, FALSE))</f>
        <v>UNLAWFUL USE OF TELEPHONES</v>
      </c>
      <c r="L114" s="26">
        <f t="shared" si="4"/>
        <v>-849.61538461538498</v>
      </c>
      <c r="M114" t="str">
        <f t="shared" si="5"/>
        <v>No Penalty</v>
      </c>
      <c r="N114" t="b">
        <f t="shared" si="6"/>
        <v>0</v>
      </c>
      <c r="O114" t="str">
        <f t="shared" si="7"/>
        <v>under</v>
      </c>
    </row>
    <row r="115" spans="1:15" x14ac:dyDescent="0.2">
      <c r="A115" s="2" t="s">
        <v>253</v>
      </c>
      <c r="B115" s="16">
        <v>3</v>
      </c>
      <c r="C115" s="28">
        <v>770</v>
      </c>
      <c r="D115" s="28">
        <v>13</v>
      </c>
      <c r="E115" s="28">
        <v>1058.5</v>
      </c>
      <c r="F115" s="28">
        <v>16</v>
      </c>
      <c r="G115" s="28">
        <v>914.25</v>
      </c>
      <c r="I115" t="str">
        <f>IF(ISERROR(VLOOKUP($A115, crime_code_key!$A$2:$K$2887, 11, FALSE)), "REF_NOT_FOUND", VLOOKUP($A115, crime_code_key!$A$2:$K$2887, 11, FALSE))</f>
        <v>REF_NOT_FOUND</v>
      </c>
      <c r="J115" t="str">
        <f>IF(ISERROR(VLOOKUP($A115, crime_code_key!$A$2:$K$2887, 7, FALSE)), "REF_NOT_FOUND", VLOOKUP($A115, crime_code_key!$A$2:$K$2887, 7, FALSE))</f>
        <v>REF_NOT_FOUND</v>
      </c>
      <c r="L115" s="26">
        <f t="shared" si="4"/>
        <v>288.5</v>
      </c>
      <c r="M115" t="str">
        <f t="shared" si="5"/>
        <v>6-12 months</v>
      </c>
      <c r="N115" t="b">
        <f t="shared" si="6"/>
        <v>1</v>
      </c>
      <c r="O115" t="str">
        <f t="shared" si="7"/>
        <v>under</v>
      </c>
    </row>
    <row r="116" spans="1:15" x14ac:dyDescent="0.2">
      <c r="A116" s="2" t="s">
        <v>254</v>
      </c>
      <c r="B116" s="16">
        <v>4</v>
      </c>
      <c r="C116" s="28">
        <v>851.66666666666595</v>
      </c>
      <c r="D116" s="28">
        <v>13</v>
      </c>
      <c r="E116" s="28">
        <v>851.66666666666595</v>
      </c>
      <c r="F116" s="28">
        <v>17</v>
      </c>
      <c r="G116" s="28">
        <v>851.66666666666595</v>
      </c>
      <c r="I116" t="str">
        <f>IF(ISERROR(VLOOKUP($A116, crime_code_key!$A$2:$K$2887, 11, FALSE)), "REF_NOT_FOUND", VLOOKUP($A116, crime_code_key!$A$2:$K$2887, 11, FALSE))</f>
        <v>REF_NOT_FOUND</v>
      </c>
      <c r="J116" t="str">
        <f>IF(ISERROR(VLOOKUP($A116, crime_code_key!$A$2:$K$2887, 7, FALSE)), "REF_NOT_FOUND", VLOOKUP($A116, crime_code_key!$A$2:$K$2887, 7, FALSE))</f>
        <v>REF_NOT_FOUND</v>
      </c>
      <c r="L116" s="26">
        <f t="shared" si="4"/>
        <v>0</v>
      </c>
      <c r="M116" t="str">
        <f t="shared" si="5"/>
        <v>No Penalty</v>
      </c>
      <c r="N116" t="b">
        <f t="shared" si="6"/>
        <v>0</v>
      </c>
      <c r="O116" t="str">
        <f t="shared" si="7"/>
        <v>under</v>
      </c>
    </row>
    <row r="117" spans="1:15" x14ac:dyDescent="0.2">
      <c r="A117" s="2" t="s">
        <v>257</v>
      </c>
      <c r="B117" s="16"/>
      <c r="D117" s="28">
        <v>13</v>
      </c>
      <c r="E117" s="28">
        <v>820.90909090908997</v>
      </c>
      <c r="F117" s="28">
        <v>13</v>
      </c>
      <c r="G117" s="28">
        <v>820.90909090908997</v>
      </c>
      <c r="I117" t="str">
        <f>IF(ISERROR(VLOOKUP($A117, crime_code_key!$A$2:$K$2887, 11, FALSE)), "REF_NOT_FOUND", VLOOKUP($A117, crime_code_key!$A$2:$K$2887, 11, FALSE))</f>
        <v>REF_NOT_FOUND</v>
      </c>
      <c r="J117" t="str">
        <f>IF(ISERROR(VLOOKUP($A117, crime_code_key!$A$2:$K$2887, 7, FALSE)), "REF_NOT_FOUND", VLOOKUP($A117, crime_code_key!$A$2:$K$2887, 7, FALSE))</f>
        <v>REF_NOT_FOUND</v>
      </c>
      <c r="L117" s="26">
        <f t="shared" si="4"/>
        <v>820.90909090908997</v>
      </c>
      <c r="M117" t="str">
        <f t="shared" si="5"/>
        <v>+1 year</v>
      </c>
      <c r="N117" t="b">
        <f t="shared" si="6"/>
        <v>1</v>
      </c>
      <c r="O117" t="str">
        <f t="shared" si="7"/>
        <v>under</v>
      </c>
    </row>
    <row r="118" spans="1:15" x14ac:dyDescent="0.2">
      <c r="A118" s="2" t="s">
        <v>114</v>
      </c>
      <c r="B118" s="16">
        <v>3</v>
      </c>
      <c r="C118" s="28">
        <v>1825</v>
      </c>
      <c r="D118" s="28">
        <v>12</v>
      </c>
      <c r="E118" s="28">
        <v>1733.75</v>
      </c>
      <c r="F118" s="28">
        <v>15</v>
      </c>
      <c r="G118" s="28">
        <v>1779.375</v>
      </c>
      <c r="I118" t="str">
        <f>IF(ISERROR(VLOOKUP($A118, crime_code_key!$A$2:$K$2887, 11, FALSE)), "REF_NOT_FOUND", VLOOKUP($A118, crime_code_key!$A$2:$K$2887, 11, FALSE))</f>
        <v>REF_NOT_FOUND</v>
      </c>
      <c r="J118" t="str">
        <f>IF(ISERROR(VLOOKUP($A118, crime_code_key!$A$2:$K$2887, 7, FALSE)), "REF_NOT_FOUND", VLOOKUP($A118, crime_code_key!$A$2:$K$2887, 7, FALSE))</f>
        <v>REF_NOT_FOUND</v>
      </c>
      <c r="L118" s="26">
        <f t="shared" si="4"/>
        <v>-91.25</v>
      </c>
      <c r="M118" t="str">
        <f t="shared" si="5"/>
        <v>No Penalty</v>
      </c>
      <c r="N118" t="b">
        <f t="shared" si="6"/>
        <v>0</v>
      </c>
      <c r="O118" t="str">
        <f t="shared" si="7"/>
        <v>under</v>
      </c>
    </row>
    <row r="119" spans="1:15" x14ac:dyDescent="0.2">
      <c r="A119" s="2" t="s">
        <v>232</v>
      </c>
      <c r="B119" s="16">
        <v>3</v>
      </c>
      <c r="C119" s="28">
        <v>552.5</v>
      </c>
      <c r="D119" s="28">
        <v>12</v>
      </c>
      <c r="E119" s="28">
        <v>64</v>
      </c>
      <c r="F119" s="28">
        <v>15</v>
      </c>
      <c r="G119" s="28">
        <v>308.25</v>
      </c>
      <c r="I119" t="str">
        <f>IF(ISERROR(VLOOKUP($A119, crime_code_key!$A$2:$K$2887, 11, FALSE)), "REF_NOT_FOUND", VLOOKUP($A119, crime_code_key!$A$2:$K$2887, 11, FALSE))</f>
        <v>Form of oath of office for local pretrial services officer; authorization to seek capias.</v>
      </c>
      <c r="J119" t="str">
        <f>IF(ISERROR(VLOOKUP($A119, crime_code_key!$A$2:$K$2887, 7, FALSE)), "REF_NOT_FOUND", VLOOKUP($A119, crime_code_key!$A$2:$K$2887, 7, FALSE))</f>
        <v>PRETRIAL SERVICES ACT</v>
      </c>
      <c r="L119" s="26">
        <f t="shared" si="4"/>
        <v>-488.5</v>
      </c>
      <c r="M119" t="str">
        <f t="shared" si="5"/>
        <v>No Penalty</v>
      </c>
      <c r="N119" t="b">
        <f t="shared" si="6"/>
        <v>0</v>
      </c>
      <c r="O119" t="str">
        <f t="shared" si="7"/>
        <v>under</v>
      </c>
    </row>
    <row r="120" spans="1:15" x14ac:dyDescent="0.2">
      <c r="A120" s="2" t="s">
        <v>20</v>
      </c>
      <c r="B120" s="16">
        <v>2</v>
      </c>
      <c r="C120" s="28">
        <v>365</v>
      </c>
      <c r="D120" s="28">
        <v>11</v>
      </c>
      <c r="E120" s="28">
        <v>550</v>
      </c>
      <c r="F120" s="28">
        <v>13</v>
      </c>
      <c r="G120" s="28">
        <v>457.5</v>
      </c>
      <c r="I120" t="str">
        <f>IF(ISERROR(VLOOKUP($A120, crime_code_key!$A$2:$K$2887, 11, FALSE)), "REF_NOT_FOUND", VLOOKUP($A120, crime_code_key!$A$2:$K$2887, 11, FALSE))</f>
        <v>Fraudulent conversion or removal of property subject to lien or title to which is in another.</v>
      </c>
      <c r="J120" t="str">
        <f>IF(ISERROR(VLOOKUP($A120, crime_code_key!$A$2:$K$2887, 7, FALSE)), "REF_NOT_FOUND", VLOOKUP($A120, crime_code_key!$A$2:$K$2887, 7, FALSE))</f>
        <v>EMBEZZLEMENT AND FRAUDULENT CONVERSIONS</v>
      </c>
      <c r="L120" s="26">
        <f t="shared" si="4"/>
        <v>185</v>
      </c>
      <c r="M120" t="str">
        <f t="shared" si="5"/>
        <v>6-12 months</v>
      </c>
      <c r="N120" t="b">
        <f t="shared" si="6"/>
        <v>1</v>
      </c>
      <c r="O120" t="str">
        <f t="shared" si="7"/>
        <v>under</v>
      </c>
    </row>
    <row r="121" spans="1:15" x14ac:dyDescent="0.2">
      <c r="A121" s="2" t="s">
        <v>50</v>
      </c>
      <c r="B121" s="16"/>
      <c r="D121" s="28">
        <v>11</v>
      </c>
      <c r="E121" s="28">
        <v>1168</v>
      </c>
      <c r="F121" s="28">
        <v>11</v>
      </c>
      <c r="G121" s="28">
        <v>1168</v>
      </c>
      <c r="I121" t="str">
        <f>IF(ISERROR(VLOOKUP($A121, crime_code_key!$A$2:$K$2887, 11, FALSE)), "REF_NOT_FOUND", VLOOKUP($A121, crime_code_key!$A$2:$K$2887, 11, FALSE))</f>
        <v>How accessories after the fact punished; certain exceptions.</v>
      </c>
      <c r="J121">
        <f>IF(ISERROR(VLOOKUP($A121, crime_code_key!$A$2:$K$2887, 7, FALSE)), "REF_NOT_FOUND", VLOOKUP($A121, crime_code_key!$A$2:$K$2887, 7, FALSE))</f>
        <v>0</v>
      </c>
      <c r="L121" s="26">
        <f t="shared" si="4"/>
        <v>1168</v>
      </c>
      <c r="M121" t="str">
        <f t="shared" si="5"/>
        <v>+1 year</v>
      </c>
      <c r="N121" t="b">
        <f t="shared" si="6"/>
        <v>1</v>
      </c>
      <c r="O121" t="str">
        <f t="shared" si="7"/>
        <v>under</v>
      </c>
    </row>
    <row r="122" spans="1:15" x14ac:dyDescent="0.2">
      <c r="A122" s="2" t="s">
        <v>73</v>
      </c>
      <c r="B122" s="16"/>
      <c r="D122" s="28">
        <v>11</v>
      </c>
      <c r="E122" s="28">
        <v>4582.7777777777701</v>
      </c>
      <c r="F122" s="28">
        <v>11</v>
      </c>
      <c r="G122" s="28">
        <v>4582.7777777777701</v>
      </c>
      <c r="I122" t="str">
        <f>IF(ISERROR(VLOOKUP($A122, crime_code_key!$A$2:$K$2887, 11, FALSE)), "REF_NOT_FOUND", VLOOKUP($A122, crime_code_key!$A$2:$K$2887, 11, FALSE))</f>
        <v>Transporting controlled substances into the Commonwealth; penalty.</v>
      </c>
      <c r="J122" t="str">
        <f>IF(ISERROR(VLOOKUP($A122, crime_code_key!$A$2:$K$2887, 7, FALSE)), "REF_NOT_FOUND", VLOOKUP($A122, crime_code_key!$A$2:$K$2887, 7, FALSE))</f>
        <v>DRUGS</v>
      </c>
      <c r="L122" s="26">
        <f t="shared" si="4"/>
        <v>4582.7777777777701</v>
      </c>
      <c r="M122" t="str">
        <f t="shared" si="5"/>
        <v>+1 year</v>
      </c>
      <c r="N122" t="b">
        <f t="shared" si="6"/>
        <v>1</v>
      </c>
      <c r="O122" t="str">
        <f t="shared" si="7"/>
        <v>under</v>
      </c>
    </row>
    <row r="123" spans="1:15" x14ac:dyDescent="0.2">
      <c r="A123" s="2" t="s">
        <v>241</v>
      </c>
      <c r="B123" s="16">
        <v>3</v>
      </c>
      <c r="C123" s="28">
        <v>608.33333333333303</v>
      </c>
      <c r="D123" s="28">
        <v>11</v>
      </c>
      <c r="E123" s="28">
        <v>763.18181818181802</v>
      </c>
      <c r="F123" s="28">
        <v>14</v>
      </c>
      <c r="G123" s="28">
        <v>685.75757575757552</v>
      </c>
      <c r="I123" t="str">
        <f>IF(ISERROR(VLOOKUP($A123, crime_code_key!$A$2:$K$2887, 11, FALSE)), "REF_NOT_FOUND", VLOOKUP($A123, crime_code_key!$A$2:$K$2887, 11, FALSE))</f>
        <v>REF_NOT_FOUND</v>
      </c>
      <c r="J123" t="str">
        <f>IF(ISERROR(VLOOKUP($A123, crime_code_key!$A$2:$K$2887, 7, FALSE)), "REF_NOT_FOUND", VLOOKUP($A123, crime_code_key!$A$2:$K$2887, 7, FALSE))</f>
        <v>REF_NOT_FOUND</v>
      </c>
      <c r="L123" s="26">
        <f t="shared" si="4"/>
        <v>154.84848484848499</v>
      </c>
      <c r="M123" t="str">
        <f t="shared" si="5"/>
        <v>6-12 months</v>
      </c>
      <c r="N123" t="b">
        <f t="shared" si="6"/>
        <v>1</v>
      </c>
      <c r="O123" t="str">
        <f t="shared" si="7"/>
        <v>under</v>
      </c>
    </row>
    <row r="124" spans="1:15" x14ac:dyDescent="0.2">
      <c r="A124" s="2" t="s">
        <v>271</v>
      </c>
      <c r="B124" s="16">
        <v>1</v>
      </c>
      <c r="C124" s="28">
        <v>1825</v>
      </c>
      <c r="D124" s="28">
        <v>11</v>
      </c>
      <c r="E124" s="28">
        <v>1858.1818181818101</v>
      </c>
      <c r="F124" s="28">
        <v>12</v>
      </c>
      <c r="G124" s="28">
        <v>1841.5909090909049</v>
      </c>
      <c r="I124" t="str">
        <f>IF(ISERROR(VLOOKUP($A124, crime_code_key!$A$2:$K$2887, 11, FALSE)), "REF_NOT_FOUND", VLOOKUP($A124, crime_code_key!$A$2:$K$2887, 11, FALSE))</f>
        <v>REF_NOT_FOUND</v>
      </c>
      <c r="J124" t="str">
        <f>IF(ISERROR(VLOOKUP($A124, crime_code_key!$A$2:$K$2887, 7, FALSE)), "REF_NOT_FOUND", VLOOKUP($A124, crime_code_key!$A$2:$K$2887, 7, FALSE))</f>
        <v>REF_NOT_FOUND</v>
      </c>
      <c r="L124" s="26">
        <f t="shared" si="4"/>
        <v>33.181818181810058</v>
      </c>
      <c r="M124" t="str">
        <f t="shared" si="5"/>
        <v>1-6 months</v>
      </c>
      <c r="N124" t="b">
        <f t="shared" si="6"/>
        <v>1</v>
      </c>
      <c r="O124" t="str">
        <f t="shared" si="7"/>
        <v>under</v>
      </c>
    </row>
    <row r="125" spans="1:15" x14ac:dyDescent="0.2">
      <c r="A125" s="2" t="s">
        <v>98</v>
      </c>
      <c r="B125" s="16"/>
      <c r="D125" s="28">
        <v>10</v>
      </c>
      <c r="E125" s="28">
        <v>1301.1111111111099</v>
      </c>
      <c r="F125" s="28">
        <v>10</v>
      </c>
      <c r="G125" s="28">
        <v>1301.1111111111099</v>
      </c>
      <c r="I125" t="str">
        <f>IF(ISERROR(VLOOKUP($A125, crime_code_key!$A$2:$K$2887, 11, FALSE)), "REF_NOT_FOUND", VLOOKUP($A125, crime_code_key!$A$2:$K$2887, 11, FALSE))</f>
        <v>Driving after forfeiture of license.</v>
      </c>
      <c r="J125" t="str">
        <f>IF(ISERROR(VLOOKUP($A125, crime_code_key!$A$2:$K$2887, 7, FALSE)), "REF_NOT_FOUND", VLOOKUP($A125, crime_code_key!$A$2:$K$2887, 7, FALSE))</f>
        <v>DRIVING MOTOR VEHICLE, ETC., WHILE INTOXICATED</v>
      </c>
      <c r="L125" s="26">
        <f t="shared" si="4"/>
        <v>1301.1111111111099</v>
      </c>
      <c r="M125" t="str">
        <f t="shared" si="5"/>
        <v>+1 year</v>
      </c>
      <c r="N125" t="b">
        <f t="shared" si="6"/>
        <v>1</v>
      </c>
      <c r="O125" t="str">
        <f t="shared" si="7"/>
        <v>under</v>
      </c>
    </row>
    <row r="126" spans="1:15" x14ac:dyDescent="0.2">
      <c r="A126" s="2" t="s">
        <v>103</v>
      </c>
      <c r="B126" s="16">
        <v>3</v>
      </c>
      <c r="C126" s="28">
        <v>1946.6666666666599</v>
      </c>
      <c r="D126" s="28">
        <v>10</v>
      </c>
      <c r="E126" s="28">
        <v>1660.5</v>
      </c>
      <c r="F126" s="28">
        <v>13</v>
      </c>
      <c r="G126" s="28">
        <v>1803.5833333333298</v>
      </c>
      <c r="I126" t="str">
        <f>IF(ISERROR(VLOOKUP($A126, crime_code_key!$A$2:$K$2887, 11, FALSE)), "REF_NOT_FOUND", VLOOKUP($A126, crime_code_key!$A$2:$K$2887, 11, FALSE))</f>
        <v>Shooting from vehicles so as to endanger persons; penalty.</v>
      </c>
      <c r="J126" t="str">
        <f>IF(ISERROR(VLOOKUP($A126, crime_code_key!$A$2:$K$2887, 7, FALSE)), "REF_NOT_FOUND", VLOOKUP($A126, crime_code_key!$A$2:$K$2887, 7, FALSE))</f>
        <v>DANGEROUS USE OF FIREARMS OR OTHER WEAPONS</v>
      </c>
      <c r="L126" s="26">
        <f t="shared" si="4"/>
        <v>-286.16666666665992</v>
      </c>
      <c r="M126" t="str">
        <f t="shared" si="5"/>
        <v>No Penalty</v>
      </c>
      <c r="N126" t="b">
        <f t="shared" si="6"/>
        <v>0</v>
      </c>
      <c r="O126" t="str">
        <f t="shared" si="7"/>
        <v>under</v>
      </c>
    </row>
    <row r="127" spans="1:15" x14ac:dyDescent="0.2">
      <c r="A127" s="2" t="s">
        <v>108</v>
      </c>
      <c r="B127" s="16">
        <v>2</v>
      </c>
      <c r="C127" s="28">
        <v>1002.5</v>
      </c>
      <c r="D127" s="28">
        <v>10</v>
      </c>
      <c r="E127" s="28">
        <v>1131</v>
      </c>
      <c r="F127" s="28">
        <v>12</v>
      </c>
      <c r="G127" s="28">
        <v>1066.75</v>
      </c>
      <c r="I127" t="str">
        <f>IF(ISERROR(VLOOKUP($A127, crime_code_key!$A$2:$K$2887, 11, FALSE)), "REF_NOT_FOUND", VLOOKUP($A127, crime_code_key!$A$2:$K$2887, 11, FALSE))</f>
        <v>Purchase or transportation of firearm by persons subject to protective orders; penalties.</v>
      </c>
      <c r="J127" t="str">
        <f>IF(ISERROR(VLOOKUP($A127, crime_code_key!$A$2:$K$2887, 7, FALSE)), "REF_NOT_FOUND", VLOOKUP($A127, crime_code_key!$A$2:$K$2887, 7, FALSE))</f>
        <v>OTHER ILLEGAL WEAPONS</v>
      </c>
      <c r="L127" s="26">
        <f t="shared" si="4"/>
        <v>128.5</v>
      </c>
      <c r="M127" t="str">
        <f t="shared" si="5"/>
        <v>6-12 months</v>
      </c>
      <c r="N127" t="b">
        <f t="shared" si="6"/>
        <v>1</v>
      </c>
      <c r="O127" t="str">
        <f t="shared" si="7"/>
        <v>under</v>
      </c>
    </row>
    <row r="128" spans="1:15" x14ac:dyDescent="0.2">
      <c r="A128" s="2" t="s">
        <v>178</v>
      </c>
      <c r="B128" s="16"/>
      <c r="D128" s="28">
        <v>10</v>
      </c>
      <c r="E128" s="28">
        <v>8516.6666666666606</v>
      </c>
      <c r="F128" s="28">
        <v>10</v>
      </c>
      <c r="G128" s="28">
        <v>8516.6666666666606</v>
      </c>
      <c r="I128" t="str">
        <f>IF(ISERROR(VLOOKUP($A128, crime_code_key!$A$2:$K$2887, 11, FALSE)), "REF_NOT_FOUND", VLOOKUP($A128, crime_code_key!$A$2:$K$2887, 11, FALSE))</f>
        <v>Racketeering offenses.</v>
      </c>
      <c r="J128">
        <f>IF(ISERROR(VLOOKUP($A128, crime_code_key!$A$2:$K$2887, 7, FALSE)), "REF_NOT_FOUND", VLOOKUP($A128, crime_code_key!$A$2:$K$2887, 7, FALSE))</f>
        <v>0</v>
      </c>
      <c r="L128" s="26">
        <f t="shared" si="4"/>
        <v>8516.6666666666606</v>
      </c>
      <c r="M128" t="str">
        <f t="shared" si="5"/>
        <v>+1 year</v>
      </c>
      <c r="N128" t="b">
        <f t="shared" si="6"/>
        <v>1</v>
      </c>
      <c r="O128" t="str">
        <f t="shared" si="7"/>
        <v>under</v>
      </c>
    </row>
    <row r="129" spans="1:15" x14ac:dyDescent="0.2">
      <c r="A129" s="2" t="s">
        <v>182</v>
      </c>
      <c r="B129" s="16">
        <v>2</v>
      </c>
      <c r="C129" s="28">
        <v>1825</v>
      </c>
      <c r="D129" s="28">
        <v>10</v>
      </c>
      <c r="E129" s="28">
        <v>1387</v>
      </c>
      <c r="F129" s="28">
        <v>12</v>
      </c>
      <c r="G129" s="28">
        <v>1606</v>
      </c>
      <c r="I129" t="str">
        <f>IF(ISERROR(VLOOKUP($A129, crime_code_key!$A$2:$K$2887, 11, FALSE)), "REF_NOT_FOUND", VLOOKUP($A129, crime_code_key!$A$2:$K$2887, 11, FALSE))</f>
        <v>Shooting, etc., in committing or attempting a felony.</v>
      </c>
      <c r="J129" t="str">
        <f>IF(ISERROR(VLOOKUP($A129, crime_code_key!$A$2:$K$2887, 7, FALSE)), "REF_NOT_FOUND", VLOOKUP($A129, crime_code_key!$A$2:$K$2887, 7, FALSE))</f>
        <v>ASSAULTS AND BODILY WOUNDINGS</v>
      </c>
      <c r="L129" s="26">
        <f t="shared" si="4"/>
        <v>-438</v>
      </c>
      <c r="M129" t="str">
        <f t="shared" si="5"/>
        <v>No Penalty</v>
      </c>
      <c r="N129" t="b">
        <f t="shared" si="6"/>
        <v>0</v>
      </c>
      <c r="O129" t="str">
        <f t="shared" si="7"/>
        <v>under</v>
      </c>
    </row>
    <row r="130" spans="1:15" x14ac:dyDescent="0.2">
      <c r="A130" s="2" t="s">
        <v>287</v>
      </c>
      <c r="B130" s="16">
        <v>1</v>
      </c>
      <c r="C130" s="28">
        <v>1825</v>
      </c>
      <c r="D130" s="28">
        <v>10</v>
      </c>
      <c r="E130" s="28">
        <v>1168</v>
      </c>
      <c r="F130" s="28">
        <v>11</v>
      </c>
      <c r="G130" s="28">
        <v>1496.5</v>
      </c>
      <c r="I130" t="str">
        <f>IF(ISERROR(VLOOKUP($A130, crime_code_key!$A$2:$K$2887, 11, FALSE)), "REF_NOT_FOUND", VLOOKUP($A130, crime_code_key!$A$2:$K$2887, 11, FALSE))</f>
        <v>REF_NOT_FOUND</v>
      </c>
      <c r="J130" t="str">
        <f>IF(ISERROR(VLOOKUP($A130, crime_code_key!$A$2:$K$2887, 7, FALSE)), "REF_NOT_FOUND", VLOOKUP($A130, crime_code_key!$A$2:$K$2887, 7, FALSE))</f>
        <v>REF_NOT_FOUND</v>
      </c>
      <c r="L130" s="26">
        <f t="shared" ref="L130:L193" si="8">E130-C130</f>
        <v>-657</v>
      </c>
      <c r="M130" t="str">
        <f t="shared" ref="M130:M193" si="9">IF(N130=FALSE,"No Penalty", IF(L130&gt;365,"+1 year", IF(L130&gt;120,"6-12 months",IF(L130&gt;30,"1-6 months","-30 days"))))</f>
        <v>No Penalty</v>
      </c>
      <c r="N130" t="b">
        <f t="shared" si="6"/>
        <v>0</v>
      </c>
      <c r="O130" t="str">
        <f t="shared" si="7"/>
        <v>under</v>
      </c>
    </row>
    <row r="131" spans="1:15" x14ac:dyDescent="0.2">
      <c r="A131" s="2" t="s">
        <v>17</v>
      </c>
      <c r="B131" s="16"/>
      <c r="D131" s="28">
        <v>9</v>
      </c>
      <c r="E131" s="28">
        <v>1176.1111111111099</v>
      </c>
      <c r="F131" s="28">
        <v>9</v>
      </c>
      <c r="G131" s="28">
        <v>1176.1111111111099</v>
      </c>
      <c r="I131" t="str">
        <f>IF(ISERROR(VLOOKUP($A131, crime_code_key!$A$2:$K$2887, 11, FALSE)), "REF_NOT_FOUND", VLOOKUP($A131, crime_code_key!$A$2:$K$2887, 11, FALSE))</f>
        <v>Receipt or transfer of possession of stolen vehicle, aircraft or boat.</v>
      </c>
      <c r="J131" t="str">
        <f>IF(ISERROR(VLOOKUP($A131, crime_code_key!$A$2:$K$2887, 7, FALSE)), "REF_NOT_FOUND", VLOOKUP($A131, crime_code_key!$A$2:$K$2887, 7, FALSE))</f>
        <v>LARCENY AND RECEIVING STOLEN GOODS</v>
      </c>
      <c r="L131" s="26">
        <f t="shared" si="8"/>
        <v>1176.1111111111099</v>
      </c>
      <c r="M131" t="str">
        <f t="shared" si="9"/>
        <v>+1 year</v>
      </c>
      <c r="N131" t="b">
        <f t="shared" ref="N131:N194" si="10">IF(E131&lt;=C131,FALSE,TRUE)</f>
        <v>1</v>
      </c>
      <c r="O131" t="str">
        <f t="shared" ref="O131:O194" si="11">IF(AND(B131&gt;=100,D131&gt;=100),"over","under")</f>
        <v>under</v>
      </c>
    </row>
    <row r="132" spans="1:15" x14ac:dyDescent="0.2">
      <c r="A132" s="2" t="s">
        <v>48</v>
      </c>
      <c r="B132" s="16">
        <v>1</v>
      </c>
      <c r="C132" s="28">
        <v>30</v>
      </c>
      <c r="D132" s="28">
        <v>9</v>
      </c>
      <c r="E132" s="28">
        <v>912.22222222222194</v>
      </c>
      <c r="F132" s="28">
        <v>10</v>
      </c>
      <c r="G132" s="28">
        <v>471.11111111111097</v>
      </c>
      <c r="I132" t="str">
        <f>IF(ISERROR(VLOOKUP($A132, crime_code_key!$A$2:$K$2887, 11, FALSE)), "REF_NOT_FOUND", VLOOKUP($A132, crime_code_key!$A$2:$K$2887, 11, FALSE))</f>
        <v>Obtaining or attempting to obtain oil, electric, gas, water, telephone, telegraph, cable television or electronic communication service without payment; penalty; civil liability.</v>
      </c>
      <c r="J132" t="str">
        <f>IF(ISERROR(VLOOKUP($A132, crime_code_key!$A$2:$K$2887, 7, FALSE)), "REF_NOT_FOUND", VLOOKUP($A132, crime_code_key!$A$2:$K$2887, 7, FALSE))</f>
        <v>FALSE REPRESENTATIONS TO OBTAIN PROPERTY OR CREDIT</v>
      </c>
      <c r="L132" s="26">
        <f t="shared" si="8"/>
        <v>882.22222222222194</v>
      </c>
      <c r="M132" t="str">
        <f t="shared" si="9"/>
        <v>+1 year</v>
      </c>
      <c r="N132" t="b">
        <f t="shared" si="10"/>
        <v>1</v>
      </c>
      <c r="O132" t="str">
        <f t="shared" si="11"/>
        <v>under</v>
      </c>
    </row>
    <row r="133" spans="1:15" x14ac:dyDescent="0.2">
      <c r="A133" s="2" t="s">
        <v>71</v>
      </c>
      <c r="B133" s="16"/>
      <c r="D133" s="28">
        <v>9</v>
      </c>
      <c r="E133" s="28">
        <v>2108.88888888888</v>
      </c>
      <c r="F133" s="28">
        <v>9</v>
      </c>
      <c r="G133" s="28">
        <v>2108.88888888888</v>
      </c>
      <c r="I133" t="str">
        <f>IF(ISERROR(VLOOKUP($A133, crime_code_key!$A$2:$K$2887, 11, FALSE)), "REF_NOT_FOUND", VLOOKUP($A133, crime_code_key!$A$2:$K$2887, 11, FALSE))</f>
        <v>Money laundering; penalties.</v>
      </c>
      <c r="J133" t="str">
        <f>IF(ISERROR(VLOOKUP($A133, crime_code_key!$A$2:$K$2887, 7, FALSE)), "REF_NOT_FOUND", VLOOKUP($A133, crime_code_key!$A$2:$K$2887, 7, FALSE))</f>
        <v>VIRGINIA COMPREHENSIVE MONEY LAUNDERING ACT</v>
      </c>
      <c r="L133" s="26">
        <f t="shared" si="8"/>
        <v>2108.88888888888</v>
      </c>
      <c r="M133" t="str">
        <f t="shared" si="9"/>
        <v>+1 year</v>
      </c>
      <c r="N133" t="b">
        <f t="shared" si="10"/>
        <v>1</v>
      </c>
      <c r="O133" t="str">
        <f t="shared" si="11"/>
        <v>under</v>
      </c>
    </row>
    <row r="134" spans="1:15" x14ac:dyDescent="0.2">
      <c r="A134" s="2" t="s">
        <v>123</v>
      </c>
      <c r="B134" s="16">
        <v>1</v>
      </c>
      <c r="C134" s="28">
        <v>8395</v>
      </c>
      <c r="D134" s="28">
        <v>9</v>
      </c>
      <c r="E134" s="28">
        <v>4380</v>
      </c>
      <c r="F134" s="28">
        <v>10</v>
      </c>
      <c r="G134" s="28">
        <v>6387.5</v>
      </c>
      <c r="I134" t="str">
        <f>IF(ISERROR(VLOOKUP($A134, crime_code_key!$A$2:$K$2887, 11, FALSE)), "REF_NOT_FOUND", VLOOKUP($A134, crime_code_key!$A$2:$K$2887, 11, FALSE))</f>
        <v>Felony homicide defined; punishment.</v>
      </c>
      <c r="J134" t="str">
        <f>IF(ISERROR(VLOOKUP($A134, crime_code_key!$A$2:$K$2887, 7, FALSE)), "REF_NOT_FOUND", VLOOKUP($A134, crime_code_key!$A$2:$K$2887, 7, FALSE))</f>
        <v>HOMICIDE</v>
      </c>
      <c r="L134" s="26">
        <f t="shared" si="8"/>
        <v>-4015</v>
      </c>
      <c r="M134" t="str">
        <f t="shared" si="9"/>
        <v>No Penalty</v>
      </c>
      <c r="N134" t="b">
        <f t="shared" si="10"/>
        <v>0</v>
      </c>
      <c r="O134" t="str">
        <f t="shared" si="11"/>
        <v>under</v>
      </c>
    </row>
    <row r="135" spans="1:15" x14ac:dyDescent="0.2">
      <c r="A135" s="2" t="s">
        <v>199</v>
      </c>
      <c r="B135" s="16">
        <v>2</v>
      </c>
      <c r="C135" s="28">
        <v>1095</v>
      </c>
      <c r="D135" s="28">
        <v>9</v>
      </c>
      <c r="E135" s="28">
        <v>1236.6666666666599</v>
      </c>
      <c r="F135" s="28">
        <v>11</v>
      </c>
      <c r="G135" s="28">
        <v>1165.8333333333298</v>
      </c>
      <c r="I135" t="str">
        <f>IF(ISERROR(VLOOKUP($A135, crime_code_key!$A$2:$K$2887, 11, FALSE)), "REF_NOT_FOUND", VLOOKUP($A135, crime_code_key!$A$2:$K$2887, 11, FALSE))</f>
        <v>Violation of protective orders; penalty.</v>
      </c>
      <c r="J135" t="str">
        <f>IF(ISERROR(VLOOKUP($A135, crime_code_key!$A$2:$K$2887, 7, FALSE)), "REF_NOT_FOUND", VLOOKUP($A135, crime_code_key!$A$2:$K$2887, 7, FALSE))</f>
        <v>EXTORTION AND OTHER THREATS</v>
      </c>
      <c r="L135" s="26">
        <f t="shared" si="8"/>
        <v>141.66666666665992</v>
      </c>
      <c r="M135" t="str">
        <f t="shared" si="9"/>
        <v>6-12 months</v>
      </c>
      <c r="N135" t="b">
        <f t="shared" si="10"/>
        <v>1</v>
      </c>
      <c r="O135" t="str">
        <f t="shared" si="11"/>
        <v>under</v>
      </c>
    </row>
    <row r="136" spans="1:15" x14ac:dyDescent="0.2">
      <c r="A136" s="2" t="s">
        <v>269</v>
      </c>
      <c r="B136" s="16"/>
      <c r="D136" s="28">
        <v>9</v>
      </c>
      <c r="E136" s="28">
        <v>1013.22222222222</v>
      </c>
      <c r="F136" s="28">
        <v>9</v>
      </c>
      <c r="G136" s="28">
        <v>1013.22222222222</v>
      </c>
      <c r="I136" t="str">
        <f>IF(ISERROR(VLOOKUP($A136, crime_code_key!$A$2:$K$2887, 11, FALSE)), "REF_NOT_FOUND", VLOOKUP($A136, crime_code_key!$A$2:$K$2887, 11, FALSE))</f>
        <v>REF_NOT_FOUND</v>
      </c>
      <c r="J136" t="str">
        <f>IF(ISERROR(VLOOKUP($A136, crime_code_key!$A$2:$K$2887, 7, FALSE)), "REF_NOT_FOUND", VLOOKUP($A136, crime_code_key!$A$2:$K$2887, 7, FALSE))</f>
        <v>REF_NOT_FOUND</v>
      </c>
      <c r="L136" s="26">
        <f t="shared" si="8"/>
        <v>1013.22222222222</v>
      </c>
      <c r="M136" t="str">
        <f t="shared" si="9"/>
        <v>+1 year</v>
      </c>
      <c r="N136" t="b">
        <f t="shared" si="10"/>
        <v>1</v>
      </c>
      <c r="O136" t="str">
        <f t="shared" si="11"/>
        <v>under</v>
      </c>
    </row>
    <row r="137" spans="1:15" x14ac:dyDescent="0.2">
      <c r="A137" s="2" t="s">
        <v>274</v>
      </c>
      <c r="B137" s="16">
        <v>1</v>
      </c>
      <c r="C137" s="28">
        <v>365</v>
      </c>
      <c r="D137" s="28">
        <v>9</v>
      </c>
      <c r="E137" s="28">
        <v>1419.44444444444</v>
      </c>
      <c r="F137" s="28">
        <v>10</v>
      </c>
      <c r="G137" s="28">
        <v>892.22222222222001</v>
      </c>
      <c r="I137" t="str">
        <f>IF(ISERROR(VLOOKUP($A137, crime_code_key!$A$2:$K$2887, 11, FALSE)), "REF_NOT_FOUND", VLOOKUP($A137, crime_code_key!$A$2:$K$2887, 11, FALSE))</f>
        <v>REF_NOT_FOUND</v>
      </c>
      <c r="J137" t="str">
        <f>IF(ISERROR(VLOOKUP($A137, crime_code_key!$A$2:$K$2887, 7, FALSE)), "REF_NOT_FOUND", VLOOKUP($A137, crime_code_key!$A$2:$K$2887, 7, FALSE))</f>
        <v>REF_NOT_FOUND</v>
      </c>
      <c r="L137" s="26">
        <f t="shared" si="8"/>
        <v>1054.44444444444</v>
      </c>
      <c r="M137" t="str">
        <f t="shared" si="9"/>
        <v>+1 year</v>
      </c>
      <c r="N137" t="b">
        <f t="shared" si="10"/>
        <v>1</v>
      </c>
      <c r="O137" t="str">
        <f t="shared" si="11"/>
        <v>under</v>
      </c>
    </row>
    <row r="138" spans="1:15" x14ac:dyDescent="0.2">
      <c r="A138" s="2" t="s">
        <v>37</v>
      </c>
      <c r="B138" s="16"/>
      <c r="D138" s="28">
        <v>8</v>
      </c>
      <c r="E138" s="28">
        <v>1512.1428571428501</v>
      </c>
      <c r="F138" s="28">
        <v>8</v>
      </c>
      <c r="G138" s="28">
        <v>1512.1428571428501</v>
      </c>
      <c r="I138" t="str">
        <f>IF(ISERROR(VLOOKUP($A138, crime_code_key!$A$2:$K$2887, 11, FALSE)), "REF_NOT_FOUND", VLOOKUP($A138, crime_code_key!$A$2:$K$2887, 11, FALSE))</f>
        <v>Having in possession forged coin or bank notes.</v>
      </c>
      <c r="J138" t="str">
        <f>IF(ISERROR(VLOOKUP($A138, crime_code_key!$A$2:$K$2887, 7, FALSE)), "REF_NOT_FOUND", VLOOKUP($A138, crime_code_key!$A$2:$K$2887, 7, FALSE))</f>
        <v>FORGERY</v>
      </c>
      <c r="L138" s="26">
        <f t="shared" si="8"/>
        <v>1512.1428571428501</v>
      </c>
      <c r="M138" t="str">
        <f t="shared" si="9"/>
        <v>+1 year</v>
      </c>
      <c r="N138" t="b">
        <f t="shared" si="10"/>
        <v>1</v>
      </c>
      <c r="O138" t="str">
        <f t="shared" si="11"/>
        <v>under</v>
      </c>
    </row>
    <row r="139" spans="1:15" x14ac:dyDescent="0.2">
      <c r="A139" s="2" t="s">
        <v>61</v>
      </c>
      <c r="B139" s="16">
        <v>1</v>
      </c>
      <c r="C139" s="28">
        <v>1095</v>
      </c>
      <c r="D139" s="28">
        <v>8</v>
      </c>
      <c r="E139" s="28">
        <v>866.66666666666595</v>
      </c>
      <c r="F139" s="28">
        <v>9</v>
      </c>
      <c r="G139" s="28">
        <v>980.83333333333303</v>
      </c>
      <c r="I139" t="str">
        <f>IF(ISERROR(VLOOKUP($A139, crime_code_key!$A$2:$K$2887, 11, FALSE)), "REF_NOT_FOUND", VLOOKUP($A139, crime_code_key!$A$2:$K$2887, 11, FALSE))</f>
        <v>Criminally receiving goods and services fraudulently obtained.</v>
      </c>
      <c r="J139" t="str">
        <f>IF(ISERROR(VLOOKUP($A139, crime_code_key!$A$2:$K$2887, 7, FALSE)), "REF_NOT_FOUND", VLOOKUP($A139, crime_code_key!$A$2:$K$2887, 7, FALSE))</f>
        <v>OFFENSES RELATING TO CREDIT CARDS</v>
      </c>
      <c r="L139" s="26">
        <f t="shared" si="8"/>
        <v>-228.33333333333405</v>
      </c>
      <c r="M139" t="str">
        <f t="shared" si="9"/>
        <v>No Penalty</v>
      </c>
      <c r="N139" t="b">
        <f t="shared" si="10"/>
        <v>0</v>
      </c>
      <c r="O139" t="str">
        <f t="shared" si="11"/>
        <v>under</v>
      </c>
    </row>
    <row r="140" spans="1:15" x14ac:dyDescent="0.2">
      <c r="A140" s="2" t="s">
        <v>70</v>
      </c>
      <c r="B140" s="16"/>
      <c r="D140" s="28">
        <v>8</v>
      </c>
      <c r="E140" s="28">
        <v>1095</v>
      </c>
      <c r="F140" s="28">
        <v>8</v>
      </c>
      <c r="G140" s="28">
        <v>1095</v>
      </c>
      <c r="I140" t="str">
        <f>IF(ISERROR(VLOOKUP($A140, crime_code_key!$A$2:$K$2887, 11, FALSE)), "REF_NOT_FOUND", VLOOKUP($A140, crime_code_key!$A$2:$K$2887, 11, FALSE))</f>
        <v>REF_NOT_FOUND</v>
      </c>
      <c r="J140" t="str">
        <f>IF(ISERROR(VLOOKUP($A140, crime_code_key!$A$2:$K$2887, 7, FALSE)), "REF_NOT_FOUND", VLOOKUP($A140, crime_code_key!$A$2:$K$2887, 7, FALSE))</f>
        <v>REF_NOT_FOUND</v>
      </c>
      <c r="L140" s="26">
        <f t="shared" si="8"/>
        <v>1095</v>
      </c>
      <c r="M140" t="str">
        <f t="shared" si="9"/>
        <v>+1 year</v>
      </c>
      <c r="N140" t="b">
        <f t="shared" si="10"/>
        <v>1</v>
      </c>
      <c r="O140" t="str">
        <f t="shared" si="11"/>
        <v>under</v>
      </c>
    </row>
    <row r="141" spans="1:15" x14ac:dyDescent="0.2">
      <c r="A141" s="2" t="s">
        <v>107</v>
      </c>
      <c r="B141" s="16">
        <v>1</v>
      </c>
      <c r="C141" s="28">
        <v>30</v>
      </c>
      <c r="D141" s="28">
        <v>8</v>
      </c>
      <c r="E141" s="28">
        <v>1172.8571428571399</v>
      </c>
      <c r="F141" s="28">
        <v>9</v>
      </c>
      <c r="G141" s="28">
        <v>601.42857142856997</v>
      </c>
      <c r="I141" t="str">
        <f>IF(ISERROR(VLOOKUP($A141, crime_code_key!$A$2:$K$2887, 11, FALSE)), "REF_NOT_FOUND", VLOOKUP($A141, crime_code_key!$A$2:$K$2887, 11, FALSE))</f>
        <v>Possession of firearm, stun weapon, or other weapon on school property prohibited; penalty.</v>
      </c>
      <c r="J141" t="str">
        <f>IF(ISERROR(VLOOKUP($A141, crime_code_key!$A$2:$K$2887, 7, FALSE)), "REF_NOT_FOUND", VLOOKUP($A141, crime_code_key!$A$2:$K$2887, 7, FALSE))</f>
        <v>OTHER ILLEGAL WEAPONS</v>
      </c>
      <c r="L141" s="26">
        <f t="shared" si="8"/>
        <v>1142.8571428571399</v>
      </c>
      <c r="M141" t="str">
        <f t="shared" si="9"/>
        <v>+1 year</v>
      </c>
      <c r="N141" t="b">
        <f t="shared" si="10"/>
        <v>1</v>
      </c>
      <c r="O141" t="str">
        <f t="shared" si="11"/>
        <v>under</v>
      </c>
    </row>
    <row r="142" spans="1:15" x14ac:dyDescent="0.2">
      <c r="A142" s="2" t="s">
        <v>141</v>
      </c>
      <c r="B142" s="16"/>
      <c r="D142" s="28">
        <v>8</v>
      </c>
      <c r="E142" s="28">
        <v>341.25</v>
      </c>
      <c r="F142" s="28">
        <v>8</v>
      </c>
      <c r="G142" s="28">
        <v>341.25</v>
      </c>
      <c r="I142" t="str">
        <f>IF(ISERROR(VLOOKUP($A142, crime_code_key!$A$2:$K$2887, 11, FALSE)), "REF_NOT_FOUND", VLOOKUP($A142, crime_code_key!$A$2:$K$2887, 11, FALSE))</f>
        <v>REF_NOT_FOUND</v>
      </c>
      <c r="J142" t="str">
        <f>IF(ISERROR(VLOOKUP($A142, crime_code_key!$A$2:$K$2887, 7, FALSE)), "REF_NOT_FOUND", VLOOKUP($A142, crime_code_key!$A$2:$K$2887, 7, FALSE))</f>
        <v>REF_NOT_FOUND</v>
      </c>
      <c r="L142" s="26">
        <f t="shared" si="8"/>
        <v>341.25</v>
      </c>
      <c r="M142" t="str">
        <f t="shared" si="9"/>
        <v>6-12 months</v>
      </c>
      <c r="N142" t="b">
        <f t="shared" si="10"/>
        <v>1</v>
      </c>
      <c r="O142" t="str">
        <f t="shared" si="11"/>
        <v>under</v>
      </c>
    </row>
    <row r="143" spans="1:15" x14ac:dyDescent="0.2">
      <c r="A143" s="2" t="s">
        <v>281</v>
      </c>
      <c r="B143" s="16">
        <v>1</v>
      </c>
      <c r="C143" s="28">
        <v>3650</v>
      </c>
      <c r="D143" s="28">
        <v>8</v>
      </c>
      <c r="E143" s="28">
        <v>5246.875</v>
      </c>
      <c r="F143" s="28">
        <v>9</v>
      </c>
      <c r="G143" s="28">
        <v>4448.4375</v>
      </c>
      <c r="I143" t="str">
        <f>IF(ISERROR(VLOOKUP($A143, crime_code_key!$A$2:$K$2887, 11, FALSE)), "REF_NOT_FOUND", VLOOKUP($A143, crime_code_key!$A$2:$K$2887, 11, FALSE))</f>
        <v>REF_NOT_FOUND</v>
      </c>
      <c r="J143" t="str">
        <f>IF(ISERROR(VLOOKUP($A143, crime_code_key!$A$2:$K$2887, 7, FALSE)), "REF_NOT_FOUND", VLOOKUP($A143, crime_code_key!$A$2:$K$2887, 7, FALSE))</f>
        <v>REF_NOT_FOUND</v>
      </c>
      <c r="L143" s="26">
        <f t="shared" si="8"/>
        <v>1596.875</v>
      </c>
      <c r="M143" t="str">
        <f t="shared" si="9"/>
        <v>+1 year</v>
      </c>
      <c r="N143" t="b">
        <f t="shared" si="10"/>
        <v>1</v>
      </c>
      <c r="O143" t="str">
        <f t="shared" si="11"/>
        <v>under</v>
      </c>
    </row>
    <row r="144" spans="1:15" x14ac:dyDescent="0.2">
      <c r="A144" s="2" t="s">
        <v>49</v>
      </c>
      <c r="B144" s="16"/>
      <c r="D144" s="28">
        <v>7</v>
      </c>
      <c r="E144" s="28">
        <v>777.142857142857</v>
      </c>
      <c r="F144" s="28">
        <v>7</v>
      </c>
      <c r="G144" s="28">
        <v>777.142857142857</v>
      </c>
      <c r="I144" t="str">
        <f>IF(ISERROR(VLOOKUP($A144, crime_code_key!$A$2:$K$2887, 11, FALSE)), "REF_NOT_FOUND", VLOOKUP($A144, crime_code_key!$A$2:$K$2887, 11, FALSE))</f>
        <v>Defrauding hotels, motels, campgrounds, boardinghouses, etc.</v>
      </c>
      <c r="J144" t="str">
        <f>IF(ISERROR(VLOOKUP($A144, crime_code_key!$A$2:$K$2887, 7, FALSE)), "REF_NOT_FOUND", VLOOKUP($A144, crime_code_key!$A$2:$K$2887, 7, FALSE))</f>
        <v>FALSE REPRESENTATIONS TO OBTAIN PROPERTY OR CREDIT</v>
      </c>
      <c r="L144" s="26">
        <f t="shared" si="8"/>
        <v>777.142857142857</v>
      </c>
      <c r="M144" t="str">
        <f t="shared" si="9"/>
        <v>+1 year</v>
      </c>
      <c r="N144" t="b">
        <f t="shared" si="10"/>
        <v>1</v>
      </c>
      <c r="O144" t="str">
        <f t="shared" si="11"/>
        <v>under</v>
      </c>
    </row>
    <row r="145" spans="1:15" x14ac:dyDescent="0.2">
      <c r="A145" s="2" t="s">
        <v>52</v>
      </c>
      <c r="B145" s="16"/>
      <c r="D145" s="28">
        <v>7</v>
      </c>
      <c r="E145" s="28">
        <v>1825</v>
      </c>
      <c r="F145" s="28">
        <v>7</v>
      </c>
      <c r="G145" s="28">
        <v>1825</v>
      </c>
      <c r="I145" t="str">
        <f>IF(ISERROR(VLOOKUP($A145, crime_code_key!$A$2:$K$2887, 11, FALSE)), "REF_NOT_FOUND", VLOOKUP($A145, crime_code_key!$A$2:$K$2887, 11, FALSE))</f>
        <v>REF_NOT_FOUND</v>
      </c>
      <c r="J145" t="str">
        <f>IF(ISERROR(VLOOKUP($A145, crime_code_key!$A$2:$K$2887, 7, FALSE)), "REF_NOT_FOUND", VLOOKUP($A145, crime_code_key!$A$2:$K$2887, 7, FALSE))</f>
        <v>REF_NOT_FOUND</v>
      </c>
      <c r="L145" s="26">
        <f t="shared" si="8"/>
        <v>1825</v>
      </c>
      <c r="M145" t="str">
        <f t="shared" si="9"/>
        <v>+1 year</v>
      </c>
      <c r="N145" t="b">
        <f t="shared" si="10"/>
        <v>1</v>
      </c>
      <c r="O145" t="str">
        <f t="shared" si="11"/>
        <v>under</v>
      </c>
    </row>
    <row r="146" spans="1:15" x14ac:dyDescent="0.2">
      <c r="A146" s="2" t="s">
        <v>104</v>
      </c>
      <c r="B146" s="16">
        <v>1</v>
      </c>
      <c r="C146" s="28">
        <v>1825</v>
      </c>
      <c r="D146" s="28">
        <v>7</v>
      </c>
      <c r="E146" s="28">
        <v>1131</v>
      </c>
      <c r="F146" s="28">
        <v>8</v>
      </c>
      <c r="G146" s="28">
        <v>1478</v>
      </c>
      <c r="I146" t="str">
        <f>IF(ISERROR(VLOOKUP($A146, crime_code_key!$A$2:$K$2887, 11, FALSE)), "REF_NOT_FOUND", VLOOKUP($A146, crime_code_key!$A$2:$K$2887, 11, FALSE))</f>
        <v>Criminal solicitation; penalty.</v>
      </c>
      <c r="J146" t="str">
        <f>IF(ISERROR(VLOOKUP($A146, crime_code_key!$A$2:$K$2887, 7, FALSE)), "REF_NOT_FOUND", VLOOKUP($A146, crime_code_key!$A$2:$K$2887, 7, FALSE))</f>
        <v>ATTEMPTS</v>
      </c>
      <c r="L146" s="26">
        <f t="shared" si="8"/>
        <v>-694</v>
      </c>
      <c r="M146" t="str">
        <f t="shared" si="9"/>
        <v>No Penalty</v>
      </c>
      <c r="N146" t="b">
        <f t="shared" si="10"/>
        <v>0</v>
      </c>
      <c r="O146" t="str">
        <f t="shared" si="11"/>
        <v>under</v>
      </c>
    </row>
    <row r="147" spans="1:15" x14ac:dyDescent="0.2">
      <c r="A147" s="2" t="s">
        <v>129</v>
      </c>
      <c r="B147" s="16">
        <v>2</v>
      </c>
      <c r="C147" s="28">
        <v>3650</v>
      </c>
      <c r="D147" s="28">
        <v>7</v>
      </c>
      <c r="E147" s="28">
        <v>2085.7142857142799</v>
      </c>
      <c r="F147" s="28">
        <v>9</v>
      </c>
      <c r="G147" s="28">
        <v>2867.8571428571399</v>
      </c>
      <c r="I147" t="str">
        <f>IF(ISERROR(VLOOKUP($A147, crime_code_key!$A$2:$K$2887, 11, FALSE)), "REF_NOT_FOUND", VLOOKUP($A147, crime_code_key!$A$2:$K$2887, 11, FALSE))</f>
        <v>How involuntary manslaughter punished.</v>
      </c>
      <c r="J147" t="str">
        <f>IF(ISERROR(VLOOKUP($A147, crime_code_key!$A$2:$K$2887, 7, FALSE)), "REF_NOT_FOUND", VLOOKUP($A147, crime_code_key!$A$2:$K$2887, 7, FALSE))</f>
        <v>HOMICIDE</v>
      </c>
      <c r="L147" s="26">
        <f t="shared" si="8"/>
        <v>-1564.2857142857201</v>
      </c>
      <c r="M147" t="str">
        <f t="shared" si="9"/>
        <v>No Penalty</v>
      </c>
      <c r="N147" t="b">
        <f t="shared" si="10"/>
        <v>0</v>
      </c>
      <c r="O147" t="str">
        <f t="shared" si="11"/>
        <v>under</v>
      </c>
    </row>
    <row r="148" spans="1:15" x14ac:dyDescent="0.2">
      <c r="A148" s="2" t="s">
        <v>181</v>
      </c>
      <c r="B148" s="16"/>
      <c r="D148" s="28">
        <v>7</v>
      </c>
      <c r="E148" s="28">
        <v>1251.42857142857</v>
      </c>
      <c r="F148" s="28">
        <v>7</v>
      </c>
      <c r="G148" s="28">
        <v>1251.42857142857</v>
      </c>
      <c r="I148" t="str">
        <f>IF(ISERROR(VLOOKUP($A148, crime_code_key!$A$2:$K$2887, 11, FALSE)), "REF_NOT_FOUND", VLOOKUP($A148, crime_code_key!$A$2:$K$2887, 11, FALSE))</f>
        <v>Malicious bodily injury by means of any caustic substance or agent or use of any explosive or fire.</v>
      </c>
      <c r="J148" t="str">
        <f>IF(ISERROR(VLOOKUP($A148, crime_code_key!$A$2:$K$2887, 7, FALSE)), "REF_NOT_FOUND", VLOOKUP($A148, crime_code_key!$A$2:$K$2887, 7, FALSE))</f>
        <v>ASSAULTS AND BODILY WOUNDINGS</v>
      </c>
      <c r="L148" s="26">
        <f t="shared" si="8"/>
        <v>1251.42857142857</v>
      </c>
      <c r="M148" t="str">
        <f t="shared" si="9"/>
        <v>+1 year</v>
      </c>
      <c r="N148" t="b">
        <f t="shared" si="10"/>
        <v>1</v>
      </c>
      <c r="O148" t="str">
        <f t="shared" si="11"/>
        <v>under</v>
      </c>
    </row>
    <row r="149" spans="1:15" x14ac:dyDescent="0.2">
      <c r="A149" s="2" t="s">
        <v>188</v>
      </c>
      <c r="B149" s="16"/>
      <c r="D149" s="28">
        <v>7</v>
      </c>
      <c r="E149" s="28">
        <v>1095</v>
      </c>
      <c r="F149" s="28">
        <v>7</v>
      </c>
      <c r="G149" s="28">
        <v>1095</v>
      </c>
      <c r="I149" t="str">
        <f>IF(ISERROR(VLOOKUP($A149, crime_code_key!$A$2:$K$2887, 11, FALSE)), "REF_NOT_FOUND", VLOOKUP($A149, crime_code_key!$A$2:$K$2887, 11, FALSE))</f>
        <v>Disarming a law-enforcement or correctional officer; penalty.</v>
      </c>
      <c r="J149" t="str">
        <f>IF(ISERROR(VLOOKUP($A149, crime_code_key!$A$2:$K$2887, 7, FALSE)), "REF_NOT_FOUND", VLOOKUP($A149, crime_code_key!$A$2:$K$2887, 7, FALSE))</f>
        <v>ASSAULTS AND BODILY WOUNDINGS</v>
      </c>
      <c r="L149" s="26">
        <f t="shared" si="8"/>
        <v>1095</v>
      </c>
      <c r="M149" t="str">
        <f t="shared" si="9"/>
        <v>+1 year</v>
      </c>
      <c r="N149" t="b">
        <f t="shared" si="10"/>
        <v>1</v>
      </c>
      <c r="O149" t="str">
        <f t="shared" si="11"/>
        <v>under</v>
      </c>
    </row>
    <row r="150" spans="1:15" x14ac:dyDescent="0.2">
      <c r="A150" s="2" t="s">
        <v>13</v>
      </c>
      <c r="B150" s="16"/>
      <c r="D150" s="28">
        <v>6</v>
      </c>
      <c r="E150" s="28">
        <v>1095</v>
      </c>
      <c r="F150" s="28">
        <v>6</v>
      </c>
      <c r="G150" s="28">
        <v>1095</v>
      </c>
      <c r="I150" t="str">
        <f>IF(ISERROR(VLOOKUP($A150, crime_code_key!$A$2:$K$2887, 11, FALSE)), "REF_NOT_FOUND", VLOOKUP($A150, crime_code_key!$A$2:$K$2887, 11, FALSE))</f>
        <v>REF_NOT_FOUND</v>
      </c>
      <c r="J150" t="str">
        <f>IF(ISERROR(VLOOKUP($A150, crime_code_key!$A$2:$K$2887, 7, FALSE)), "REF_NOT_FOUND", VLOOKUP($A150, crime_code_key!$A$2:$K$2887, 7, FALSE))</f>
        <v>REF_NOT_FOUND</v>
      </c>
      <c r="L150" s="26">
        <f t="shared" si="8"/>
        <v>1095</v>
      </c>
      <c r="M150" t="str">
        <f t="shared" si="9"/>
        <v>+1 year</v>
      </c>
      <c r="N150" t="b">
        <f t="shared" si="10"/>
        <v>1</v>
      </c>
      <c r="O150" t="str">
        <f t="shared" si="11"/>
        <v>under</v>
      </c>
    </row>
    <row r="151" spans="1:15" x14ac:dyDescent="0.2">
      <c r="A151" s="2" t="s">
        <v>75</v>
      </c>
      <c r="B151" s="16"/>
      <c r="D151" s="28">
        <v>6</v>
      </c>
      <c r="E151" s="28">
        <v>2007.5</v>
      </c>
      <c r="F151" s="28">
        <v>6</v>
      </c>
      <c r="G151" s="28">
        <v>2007.5</v>
      </c>
      <c r="I151" t="str">
        <f>IF(ISERROR(VLOOKUP($A151, crime_code_key!$A$2:$K$2887, 11, FALSE)), "REF_NOT_FOUND", VLOOKUP($A151, crime_code_key!$A$2:$K$2887, 11, FALSE))</f>
        <v>REF_NOT_FOUND</v>
      </c>
      <c r="J151" t="str">
        <f>IF(ISERROR(VLOOKUP($A151, crime_code_key!$A$2:$K$2887, 7, FALSE)), "REF_NOT_FOUND", VLOOKUP($A151, crime_code_key!$A$2:$K$2887, 7, FALSE))</f>
        <v>REF_NOT_FOUND</v>
      </c>
      <c r="L151" s="26">
        <f t="shared" si="8"/>
        <v>2007.5</v>
      </c>
      <c r="M151" t="str">
        <f t="shared" si="9"/>
        <v>+1 year</v>
      </c>
      <c r="N151" t="b">
        <f t="shared" si="10"/>
        <v>1</v>
      </c>
      <c r="O151" t="str">
        <f t="shared" si="11"/>
        <v>under</v>
      </c>
    </row>
    <row r="152" spans="1:15" x14ac:dyDescent="0.2">
      <c r="A152" s="2" t="s">
        <v>81</v>
      </c>
      <c r="B152" s="16">
        <v>1</v>
      </c>
      <c r="C152" s="28">
        <v>3650</v>
      </c>
      <c r="D152" s="28">
        <v>6</v>
      </c>
      <c r="E152" s="28">
        <v>3650</v>
      </c>
      <c r="F152" s="28">
        <v>7</v>
      </c>
      <c r="G152" s="28">
        <v>3650</v>
      </c>
      <c r="I152" t="str">
        <f>IF(ISERROR(VLOOKUP($A152, crime_code_key!$A$2:$K$2887, 11, FALSE)), "REF_NOT_FOUND", VLOOKUP($A152, crime_code_key!$A$2:$K$2887, 11, FALSE))</f>
        <v>REF_NOT_FOUND</v>
      </c>
      <c r="J152" t="str">
        <f>IF(ISERROR(VLOOKUP($A152, crime_code_key!$A$2:$K$2887, 7, FALSE)), "REF_NOT_FOUND", VLOOKUP($A152, crime_code_key!$A$2:$K$2887, 7, FALSE))</f>
        <v>REF_NOT_FOUND</v>
      </c>
      <c r="L152" s="26">
        <f t="shared" si="8"/>
        <v>0</v>
      </c>
      <c r="M152" t="str">
        <f t="shared" si="9"/>
        <v>No Penalty</v>
      </c>
      <c r="N152" t="b">
        <f t="shared" si="10"/>
        <v>0</v>
      </c>
      <c r="O152" t="str">
        <f t="shared" si="11"/>
        <v>under</v>
      </c>
    </row>
    <row r="153" spans="1:15" x14ac:dyDescent="0.2">
      <c r="A153" s="2" t="s">
        <v>93</v>
      </c>
      <c r="B153" s="16">
        <v>4</v>
      </c>
      <c r="C153" s="28">
        <v>1551.25</v>
      </c>
      <c r="D153" s="28">
        <v>6</v>
      </c>
      <c r="E153" s="28">
        <v>1825</v>
      </c>
      <c r="F153" s="28">
        <v>10</v>
      </c>
      <c r="G153" s="28">
        <v>1688.125</v>
      </c>
      <c r="I153" t="str">
        <f>IF(ISERROR(VLOOKUP($A153, crime_code_key!$A$2:$K$2887, 11, FALSE)), "REF_NOT_FOUND", VLOOKUP($A153, crime_code_key!$A$2:$K$2887, 11, FALSE))</f>
        <v>Certain premises deemed common nuisance; penalty.</v>
      </c>
      <c r="J153" t="str">
        <f>IF(ISERROR(VLOOKUP($A153, crime_code_key!$A$2:$K$2887, 7, FALSE)), "REF_NOT_FOUND", VLOOKUP($A153, crime_code_key!$A$2:$K$2887, 7, FALSE))</f>
        <v>DRUGS</v>
      </c>
      <c r="L153" s="26">
        <f t="shared" si="8"/>
        <v>273.75</v>
      </c>
      <c r="M153" t="str">
        <f t="shared" si="9"/>
        <v>6-12 months</v>
      </c>
      <c r="N153" t="b">
        <f t="shared" si="10"/>
        <v>1</v>
      </c>
      <c r="O153" t="str">
        <f t="shared" si="11"/>
        <v>under</v>
      </c>
    </row>
    <row r="154" spans="1:15" x14ac:dyDescent="0.2">
      <c r="A154" s="2" t="s">
        <v>130</v>
      </c>
      <c r="B154" s="16">
        <v>1</v>
      </c>
      <c r="C154" s="28">
        <v>1460</v>
      </c>
      <c r="D154" s="28">
        <v>6</v>
      </c>
      <c r="E154" s="28">
        <v>2739.1666666666601</v>
      </c>
      <c r="F154" s="28">
        <v>7</v>
      </c>
      <c r="G154" s="28">
        <v>2099.5833333333303</v>
      </c>
      <c r="I154" t="str">
        <f>IF(ISERROR(VLOOKUP($A154, crime_code_key!$A$2:$K$2887, 11, FALSE)), "REF_NOT_FOUND", VLOOKUP($A154, crime_code_key!$A$2:$K$2887, 11, FALSE))</f>
        <v>Crimes against nature; penalty.</v>
      </c>
      <c r="J154" t="str">
        <f>IF(ISERROR(VLOOKUP($A154, crime_code_key!$A$2:$K$2887, 7, FALSE)), "REF_NOT_FOUND", VLOOKUP($A154, crime_code_key!$A$2:$K$2887, 7, FALSE))</f>
        <v>COMMERCIAL SEX TRAFFICKING, PROSTITUTION, ETC.</v>
      </c>
      <c r="L154" s="26">
        <f t="shared" si="8"/>
        <v>1279.1666666666601</v>
      </c>
      <c r="M154" t="str">
        <f t="shared" si="9"/>
        <v>+1 year</v>
      </c>
      <c r="N154" t="b">
        <f t="shared" si="10"/>
        <v>1</v>
      </c>
      <c r="O154" t="str">
        <f t="shared" si="11"/>
        <v>under</v>
      </c>
    </row>
    <row r="155" spans="1:15" x14ac:dyDescent="0.2">
      <c r="A155" s="2" t="s">
        <v>132</v>
      </c>
      <c r="B155" s="16">
        <v>1</v>
      </c>
      <c r="C155" s="28">
        <v>180</v>
      </c>
      <c r="D155" s="28">
        <v>6</v>
      </c>
      <c r="E155" s="28">
        <v>1399.1666666666599</v>
      </c>
      <c r="F155" s="28">
        <v>7</v>
      </c>
      <c r="G155" s="28">
        <v>789.58333333332996</v>
      </c>
      <c r="I155" t="str">
        <f>IF(ISERROR(VLOOKUP($A155, crime_code_key!$A$2:$K$2887, 11, FALSE)), "REF_NOT_FOUND", VLOOKUP($A155, crime_code_key!$A$2:$K$2887, 11, FALSE))</f>
        <v>Person marrying when husband or wife is living; penalty; venue.</v>
      </c>
      <c r="J155" t="str">
        <f>IF(ISERROR(VLOOKUP($A155, crime_code_key!$A$2:$K$2887, 7, FALSE)), "REF_NOT_FOUND", VLOOKUP($A155, crime_code_key!$A$2:$K$2887, 7, FALSE))</f>
        <v>FAMILY OFFENSES; CRIMES AGAINST CHILDREN, ETC.</v>
      </c>
      <c r="L155" s="26">
        <f t="shared" si="8"/>
        <v>1219.1666666666599</v>
      </c>
      <c r="M155" t="str">
        <f t="shared" si="9"/>
        <v>+1 year</v>
      </c>
      <c r="N155" t="b">
        <f t="shared" si="10"/>
        <v>1</v>
      </c>
      <c r="O155" t="str">
        <f t="shared" si="11"/>
        <v>under</v>
      </c>
    </row>
    <row r="156" spans="1:15" x14ac:dyDescent="0.2">
      <c r="A156" s="2" t="s">
        <v>152</v>
      </c>
      <c r="B156" s="16">
        <v>2</v>
      </c>
      <c r="C156" s="28">
        <v>2737.5</v>
      </c>
      <c r="D156" s="28">
        <v>6</v>
      </c>
      <c r="E156" s="28">
        <v>659</v>
      </c>
      <c r="F156" s="28">
        <v>8</v>
      </c>
      <c r="G156" s="28">
        <v>1698.25</v>
      </c>
      <c r="I156" t="str">
        <f>IF(ISERROR(VLOOKUP($A156, crime_code_key!$A$2:$K$2887, 11, FALSE)), "REF_NOT_FOUND", VLOOKUP($A156, crime_code_key!$A$2:$K$2887, 11, FALSE))</f>
        <v>Giving conflicting testimony on separate occasions as to same matter; indictment; sufficiency of evidence.</v>
      </c>
      <c r="J156" t="str">
        <f>IF(ISERROR(VLOOKUP($A156, crime_code_key!$A$2:$K$2887, 7, FALSE)), "REF_NOT_FOUND", VLOOKUP($A156, crime_code_key!$A$2:$K$2887, 7, FALSE))</f>
        <v>PERJURY</v>
      </c>
      <c r="L156" s="26">
        <f t="shared" si="8"/>
        <v>-2078.5</v>
      </c>
      <c r="M156" t="str">
        <f t="shared" si="9"/>
        <v>No Penalty</v>
      </c>
      <c r="N156" t="b">
        <f t="shared" si="10"/>
        <v>0</v>
      </c>
      <c r="O156" t="str">
        <f t="shared" si="11"/>
        <v>under</v>
      </c>
    </row>
    <row r="157" spans="1:15" x14ac:dyDescent="0.2">
      <c r="A157" s="2" t="s">
        <v>163</v>
      </c>
      <c r="B157" s="16">
        <v>1</v>
      </c>
      <c r="C157" s="28">
        <v>1825</v>
      </c>
      <c r="D157" s="28">
        <v>6</v>
      </c>
      <c r="E157" s="28">
        <v>2159.1666666666601</v>
      </c>
      <c r="F157" s="28">
        <v>7</v>
      </c>
      <c r="G157" s="28">
        <v>1992.0833333333301</v>
      </c>
      <c r="I157" t="str">
        <f>IF(ISERROR(VLOOKUP($A157, crime_code_key!$A$2:$K$2887, 11, FALSE)), "REF_NOT_FOUND", VLOOKUP($A157, crime_code_key!$A$2:$K$2887, 11, FALSE))</f>
        <v>REF_NOT_FOUND</v>
      </c>
      <c r="J157" t="str">
        <f>IF(ISERROR(VLOOKUP($A157, crime_code_key!$A$2:$K$2887, 7, FALSE)), "REF_NOT_FOUND", VLOOKUP($A157, crime_code_key!$A$2:$K$2887, 7, FALSE))</f>
        <v>REF_NOT_FOUND</v>
      </c>
      <c r="L157" s="26">
        <f t="shared" si="8"/>
        <v>334.16666666666015</v>
      </c>
      <c r="M157" t="str">
        <f t="shared" si="9"/>
        <v>6-12 months</v>
      </c>
      <c r="N157" t="b">
        <f t="shared" si="10"/>
        <v>1</v>
      </c>
      <c r="O157" t="str">
        <f t="shared" si="11"/>
        <v>under</v>
      </c>
    </row>
    <row r="158" spans="1:15" x14ac:dyDescent="0.2">
      <c r="A158" s="2" t="s">
        <v>196</v>
      </c>
      <c r="B158" s="16"/>
      <c r="D158" s="28">
        <v>6</v>
      </c>
      <c r="E158" s="28">
        <v>617.5</v>
      </c>
      <c r="F158" s="28">
        <v>6</v>
      </c>
      <c r="G158" s="28">
        <v>617.5</v>
      </c>
      <c r="I158" t="str">
        <f>IF(ISERROR(VLOOKUP($A158, crime_code_key!$A$2:$K$2887, 11, FALSE)), "REF_NOT_FOUND", VLOOKUP($A158, crime_code_key!$A$2:$K$2887, 11, FALSE))</f>
        <v>Extortion of money, property or pecuniary benefit.</v>
      </c>
      <c r="J158" t="str">
        <f>IF(ISERROR(VLOOKUP($A158, crime_code_key!$A$2:$K$2887, 7, FALSE)), "REF_NOT_FOUND", VLOOKUP($A158, crime_code_key!$A$2:$K$2887, 7, FALSE))</f>
        <v>EXTORTION AND OTHER THREATS</v>
      </c>
      <c r="L158" s="26">
        <f t="shared" si="8"/>
        <v>617.5</v>
      </c>
      <c r="M158" t="str">
        <f t="shared" si="9"/>
        <v>+1 year</v>
      </c>
      <c r="N158" t="b">
        <f t="shared" si="10"/>
        <v>1</v>
      </c>
      <c r="O158" t="str">
        <f t="shared" si="11"/>
        <v>under</v>
      </c>
    </row>
    <row r="159" spans="1:15" x14ac:dyDescent="0.2">
      <c r="A159" s="2" t="s">
        <v>211</v>
      </c>
      <c r="B159" s="16"/>
      <c r="D159" s="28">
        <v>6</v>
      </c>
      <c r="E159" s="28">
        <v>1216.6666666666599</v>
      </c>
      <c r="F159" s="28">
        <v>6</v>
      </c>
      <c r="G159" s="28">
        <v>1216.6666666666599</v>
      </c>
      <c r="I159" t="str">
        <f>IF(ISERROR(VLOOKUP($A159, crime_code_key!$A$2:$K$2887, 11, FALSE)), "REF_NOT_FOUND", VLOOKUP($A159, crime_code_key!$A$2:$K$2887, 11, FALSE))</f>
        <v>Punishment upon conviction of third misdemeanor offense.</v>
      </c>
      <c r="J159" t="str">
        <f>IF(ISERROR(VLOOKUP($A159, crime_code_key!$A$2:$K$2887, 7, FALSE)), "REF_NOT_FOUND", VLOOKUP($A159, crime_code_key!$A$2:$K$2887, 7, FALSE))</f>
        <v>CRIMINAL SEXUAL ASSAULT</v>
      </c>
      <c r="L159" s="26">
        <f t="shared" si="8"/>
        <v>1216.6666666666599</v>
      </c>
      <c r="M159" t="str">
        <f t="shared" si="9"/>
        <v>+1 year</v>
      </c>
      <c r="N159" t="b">
        <f t="shared" si="10"/>
        <v>1</v>
      </c>
      <c r="O159" t="str">
        <f t="shared" si="11"/>
        <v>under</v>
      </c>
    </row>
    <row r="160" spans="1:15" x14ac:dyDescent="0.2">
      <c r="A160" s="2" t="s">
        <v>214</v>
      </c>
      <c r="B160" s="16">
        <v>1</v>
      </c>
      <c r="C160" s="28">
        <v>1825</v>
      </c>
      <c r="D160" s="28">
        <v>6</v>
      </c>
      <c r="E160" s="28">
        <v>1383.3333333333301</v>
      </c>
      <c r="F160" s="28">
        <v>7</v>
      </c>
      <c r="G160" s="28">
        <v>1604.1666666666652</v>
      </c>
      <c r="I160" t="str">
        <f>IF(ISERROR(VLOOKUP($A160, crime_code_key!$A$2:$K$2887, 11, FALSE)), "REF_NOT_FOUND", VLOOKUP($A160, crime_code_key!$A$2:$K$2887, 11, FALSE))</f>
        <v>Burning or destroying personal property, standing grain, etc.</v>
      </c>
      <c r="J160" t="str">
        <f>IF(ISERROR(VLOOKUP($A160, crime_code_key!$A$2:$K$2887, 7, FALSE)), "REF_NOT_FOUND", VLOOKUP($A160, crime_code_key!$A$2:$K$2887, 7, FALSE))</f>
        <v>ARSON AND RELATED CRIMES</v>
      </c>
      <c r="L160" s="26">
        <f t="shared" si="8"/>
        <v>-441.66666666666993</v>
      </c>
      <c r="M160" t="str">
        <f t="shared" si="9"/>
        <v>No Penalty</v>
      </c>
      <c r="N160" t="b">
        <f t="shared" si="10"/>
        <v>0</v>
      </c>
      <c r="O160" t="str">
        <f t="shared" si="11"/>
        <v>under</v>
      </c>
    </row>
    <row r="161" spans="1:15" x14ac:dyDescent="0.2">
      <c r="A161" s="2" t="s">
        <v>229</v>
      </c>
      <c r="B161" s="16">
        <v>1</v>
      </c>
      <c r="D161" s="28">
        <v>6</v>
      </c>
      <c r="E161" s="28">
        <v>1039.1666666666599</v>
      </c>
      <c r="F161" s="28">
        <v>7</v>
      </c>
      <c r="G161" s="28">
        <v>1039.1666666666599</v>
      </c>
      <c r="I161" t="str">
        <f>IF(ISERROR(VLOOKUP($A161, crime_code_key!$A$2:$K$2887, 11, FALSE)), "REF_NOT_FOUND", VLOOKUP($A161, crime_code_key!$A$2:$K$2887, 11, FALSE))</f>
        <v>Larceny of certain animals and poultry.</v>
      </c>
      <c r="J161" t="str">
        <f>IF(ISERROR(VLOOKUP($A161, crime_code_key!$A$2:$K$2887, 7, FALSE)), "REF_NOT_FOUND", VLOOKUP($A161, crime_code_key!$A$2:$K$2887, 7, FALSE))</f>
        <v>LARCENY AND RECEIVING STOLEN GOODS</v>
      </c>
      <c r="L161" s="26">
        <f t="shared" si="8"/>
        <v>1039.1666666666599</v>
      </c>
      <c r="M161" t="str">
        <f t="shared" si="9"/>
        <v>+1 year</v>
      </c>
      <c r="N161" t="b">
        <f t="shared" si="10"/>
        <v>1</v>
      </c>
      <c r="O161" t="str">
        <f t="shared" si="11"/>
        <v>under</v>
      </c>
    </row>
    <row r="162" spans="1:15" x14ac:dyDescent="0.2">
      <c r="A162" s="2" t="s">
        <v>45</v>
      </c>
      <c r="B162" s="16"/>
      <c r="D162" s="28">
        <v>5</v>
      </c>
      <c r="E162" s="28">
        <v>1679</v>
      </c>
      <c r="F162" s="28">
        <v>5</v>
      </c>
      <c r="G162" s="28">
        <v>1679</v>
      </c>
      <c r="I162" t="str">
        <f>IF(ISERROR(VLOOKUP($A162, crime_code_key!$A$2:$K$2887, 11, FALSE)), "REF_NOT_FOUND", VLOOKUP($A162, crime_code_key!$A$2:$K$2887, 11, FALSE))</f>
        <v>False statements to obtain property or credit.</v>
      </c>
      <c r="J162" t="str">
        <f>IF(ISERROR(VLOOKUP($A162, crime_code_key!$A$2:$K$2887, 7, FALSE)), "REF_NOT_FOUND", VLOOKUP($A162, crime_code_key!$A$2:$K$2887, 7, FALSE))</f>
        <v>FALSE REPRESENTATIONS TO OBTAIN PROPERTY OR CREDIT</v>
      </c>
      <c r="L162" s="26">
        <f t="shared" si="8"/>
        <v>1679</v>
      </c>
      <c r="M162" t="str">
        <f t="shared" si="9"/>
        <v>+1 year</v>
      </c>
      <c r="N162" t="b">
        <f t="shared" si="10"/>
        <v>1</v>
      </c>
      <c r="O162" t="str">
        <f t="shared" si="11"/>
        <v>under</v>
      </c>
    </row>
    <row r="163" spans="1:15" x14ac:dyDescent="0.2">
      <c r="A163" s="2" t="s">
        <v>59</v>
      </c>
      <c r="B163" s="16"/>
      <c r="D163" s="28">
        <v>5</v>
      </c>
      <c r="E163" s="28">
        <v>876</v>
      </c>
      <c r="F163" s="28">
        <v>5</v>
      </c>
      <c r="G163" s="28">
        <v>876</v>
      </c>
      <c r="I163" t="str">
        <f>IF(ISERROR(VLOOKUP($A163, crime_code_key!$A$2:$K$2887, 11, FALSE)), "REF_NOT_FOUND", VLOOKUP($A163, crime_code_key!$A$2:$K$2887, 11, FALSE))</f>
        <v>Criminal possession of credit card forgery devices.</v>
      </c>
      <c r="J163" t="str">
        <f>IF(ISERROR(VLOOKUP($A163, crime_code_key!$A$2:$K$2887, 7, FALSE)), "REF_NOT_FOUND", VLOOKUP($A163, crime_code_key!$A$2:$K$2887, 7, FALSE))</f>
        <v>OFFENSES RELATING TO CREDIT CARDS</v>
      </c>
      <c r="L163" s="26">
        <f t="shared" si="8"/>
        <v>876</v>
      </c>
      <c r="M163" t="str">
        <f t="shared" si="9"/>
        <v>+1 year</v>
      </c>
      <c r="N163" t="b">
        <f t="shared" si="10"/>
        <v>1</v>
      </c>
      <c r="O163" t="str">
        <f t="shared" si="11"/>
        <v>under</v>
      </c>
    </row>
    <row r="164" spans="1:15" x14ac:dyDescent="0.2">
      <c r="A164" s="2" t="s">
        <v>64</v>
      </c>
      <c r="B164" s="16">
        <v>1</v>
      </c>
      <c r="D164" s="28">
        <v>5</v>
      </c>
      <c r="F164" s="28">
        <v>6</v>
      </c>
      <c r="I164" t="str">
        <f>IF(ISERROR(VLOOKUP($A164, crime_code_key!$A$2:$K$2887, 11, FALSE)), "REF_NOT_FOUND", VLOOKUP($A164, crime_code_key!$A$2:$K$2887, 11, FALSE))</f>
        <v>REF_NOT_FOUND</v>
      </c>
      <c r="J164" t="str">
        <f>IF(ISERROR(VLOOKUP($A164, crime_code_key!$A$2:$K$2887, 7, FALSE)), "REF_NOT_FOUND", VLOOKUP($A164, crime_code_key!$A$2:$K$2887, 7, FALSE))</f>
        <v>REF_NOT_FOUND</v>
      </c>
      <c r="L164" s="26">
        <f t="shared" si="8"/>
        <v>0</v>
      </c>
      <c r="M164" t="str">
        <f t="shared" si="9"/>
        <v>No Penalty</v>
      </c>
      <c r="N164" t="b">
        <f t="shared" si="10"/>
        <v>0</v>
      </c>
      <c r="O164" t="str">
        <f t="shared" si="11"/>
        <v>under</v>
      </c>
    </row>
    <row r="165" spans="1:15" x14ac:dyDescent="0.2">
      <c r="A165" s="2" t="s">
        <v>67</v>
      </c>
      <c r="B165" s="16">
        <v>1</v>
      </c>
      <c r="D165" s="28">
        <v>5</v>
      </c>
      <c r="E165" s="28">
        <v>180</v>
      </c>
      <c r="F165" s="28">
        <v>6</v>
      </c>
      <c r="G165" s="28">
        <v>180</v>
      </c>
      <c r="I165" t="str">
        <f>IF(ISERROR(VLOOKUP($A165, crime_code_key!$A$2:$K$2887, 11, FALSE)), "REF_NOT_FOUND", VLOOKUP($A165, crime_code_key!$A$2:$K$2887, 11, FALSE))</f>
        <v>REF_NOT_FOUND</v>
      </c>
      <c r="J165" t="str">
        <f>IF(ISERROR(VLOOKUP($A165, crime_code_key!$A$2:$K$2887, 7, FALSE)), "REF_NOT_FOUND", VLOOKUP($A165, crime_code_key!$A$2:$K$2887, 7, FALSE))</f>
        <v>REF_NOT_FOUND</v>
      </c>
      <c r="L165" s="26">
        <f t="shared" si="8"/>
        <v>180</v>
      </c>
      <c r="M165" t="str">
        <f t="shared" si="9"/>
        <v>6-12 months</v>
      </c>
      <c r="N165" t="b">
        <f t="shared" si="10"/>
        <v>1</v>
      </c>
      <c r="O165" t="str">
        <f t="shared" si="11"/>
        <v>under</v>
      </c>
    </row>
    <row r="166" spans="1:15" x14ac:dyDescent="0.2">
      <c r="A166" s="2" t="s">
        <v>122</v>
      </c>
      <c r="B166" s="16"/>
      <c r="D166" s="28">
        <v>5</v>
      </c>
      <c r="E166" s="28">
        <v>2044</v>
      </c>
      <c r="F166" s="28">
        <v>5</v>
      </c>
      <c r="G166" s="28">
        <v>2044</v>
      </c>
      <c r="I166" t="str">
        <f>IF(ISERROR(VLOOKUP($A166, crime_code_key!$A$2:$K$2887, 11, FALSE)), "REF_NOT_FOUND", VLOOKUP($A166, crime_code_key!$A$2:$K$2887, 11, FALSE))</f>
        <v>Prohibition against concealment of dead body; penalty.</v>
      </c>
      <c r="J166" t="str">
        <f>IF(ISERROR(VLOOKUP($A166, crime_code_key!$A$2:$K$2887, 7, FALSE)), "REF_NOT_FOUND", VLOOKUP($A166, crime_code_key!$A$2:$K$2887, 7, FALSE))</f>
        <v>MISCELLANEOUS DANGEROUS CONDUCT</v>
      </c>
      <c r="L166" s="26">
        <f t="shared" si="8"/>
        <v>2044</v>
      </c>
      <c r="M166" t="str">
        <f t="shared" si="9"/>
        <v>+1 year</v>
      </c>
      <c r="N166" t="b">
        <f t="shared" si="10"/>
        <v>1</v>
      </c>
      <c r="O166" t="str">
        <f t="shared" si="11"/>
        <v>under</v>
      </c>
    </row>
    <row r="167" spans="1:15" x14ac:dyDescent="0.2">
      <c r="A167" s="2" t="s">
        <v>168</v>
      </c>
      <c r="B167" s="16">
        <v>1</v>
      </c>
      <c r="C167" s="28">
        <v>1825</v>
      </c>
      <c r="D167" s="28">
        <v>5</v>
      </c>
      <c r="E167" s="28">
        <v>803</v>
      </c>
      <c r="F167" s="28">
        <v>6</v>
      </c>
      <c r="G167" s="28">
        <v>1314</v>
      </c>
      <c r="I167" t="str">
        <f>IF(ISERROR(VLOOKUP($A167, crime_code_key!$A$2:$K$2887, 11, FALSE)), "REF_NOT_FOUND", VLOOKUP($A167, crime_code_key!$A$2:$K$2887, 11, FALSE))</f>
        <v>Escape from jail or custody by force or violence without setting fire to jail.</v>
      </c>
      <c r="J167" t="str">
        <f>IF(ISERROR(VLOOKUP($A167, crime_code_key!$A$2:$K$2887, 7, FALSE)), "REF_NOT_FOUND", VLOOKUP($A167, crime_code_key!$A$2:$K$2887, 7, FALSE))</f>
        <v>ESCAPE OF, COMMUNICATIONS WITH AND DELIVERIES TO PRISONERS</v>
      </c>
      <c r="L167" s="26">
        <f t="shared" si="8"/>
        <v>-1022</v>
      </c>
      <c r="M167" t="str">
        <f t="shared" si="9"/>
        <v>No Penalty</v>
      </c>
      <c r="N167" t="b">
        <f t="shared" si="10"/>
        <v>0</v>
      </c>
      <c r="O167" t="str">
        <f t="shared" si="11"/>
        <v>under</v>
      </c>
    </row>
    <row r="168" spans="1:15" x14ac:dyDescent="0.2">
      <c r="A168" s="2" t="s">
        <v>286</v>
      </c>
      <c r="B168" s="16">
        <v>1</v>
      </c>
      <c r="C168" s="28">
        <v>1460</v>
      </c>
      <c r="D168" s="28">
        <v>5</v>
      </c>
      <c r="E168" s="28">
        <v>2628</v>
      </c>
      <c r="F168" s="28">
        <v>6</v>
      </c>
      <c r="G168" s="28">
        <v>2044</v>
      </c>
      <c r="I168" t="str">
        <f>IF(ISERROR(VLOOKUP($A168, crime_code_key!$A$2:$K$2887, 11, FALSE)), "REF_NOT_FOUND", VLOOKUP($A168, crime_code_key!$A$2:$K$2887, 11, FALSE))</f>
        <v>REF_NOT_FOUND</v>
      </c>
      <c r="J168" t="str">
        <f>IF(ISERROR(VLOOKUP($A168, crime_code_key!$A$2:$K$2887, 7, FALSE)), "REF_NOT_FOUND", VLOOKUP($A168, crime_code_key!$A$2:$K$2887, 7, FALSE))</f>
        <v>REF_NOT_FOUND</v>
      </c>
      <c r="L168" s="26">
        <f t="shared" si="8"/>
        <v>1168</v>
      </c>
      <c r="M168" t="str">
        <f t="shared" si="9"/>
        <v>+1 year</v>
      </c>
      <c r="N168" t="b">
        <f t="shared" si="10"/>
        <v>1</v>
      </c>
      <c r="O168" t="str">
        <f t="shared" si="11"/>
        <v>under</v>
      </c>
    </row>
    <row r="169" spans="1:15" x14ac:dyDescent="0.2">
      <c r="A169" s="2" t="s">
        <v>16</v>
      </c>
      <c r="B169" s="16"/>
      <c r="D169" s="28">
        <v>4</v>
      </c>
      <c r="E169" s="28">
        <v>1460</v>
      </c>
      <c r="F169" s="28">
        <v>4</v>
      </c>
      <c r="G169" s="28">
        <v>1460</v>
      </c>
      <c r="I169" t="str">
        <f>IF(ISERROR(VLOOKUP($A169, crime_code_key!$A$2:$K$2887, 11, FALSE)), "REF_NOT_FOUND", VLOOKUP($A169, crime_code_key!$A$2:$K$2887, 11, FALSE))</f>
        <v>REF_NOT_FOUND</v>
      </c>
      <c r="J169" t="str">
        <f>IF(ISERROR(VLOOKUP($A169, crime_code_key!$A$2:$K$2887, 7, FALSE)), "REF_NOT_FOUND", VLOOKUP($A169, crime_code_key!$A$2:$K$2887, 7, FALSE))</f>
        <v>REF_NOT_FOUND</v>
      </c>
      <c r="L169" s="26">
        <f t="shared" si="8"/>
        <v>1460</v>
      </c>
      <c r="M169" t="str">
        <f t="shared" si="9"/>
        <v>+1 year</v>
      </c>
      <c r="N169" t="b">
        <f t="shared" si="10"/>
        <v>1</v>
      </c>
      <c r="O169" t="str">
        <f t="shared" si="11"/>
        <v>under</v>
      </c>
    </row>
    <row r="170" spans="1:15" x14ac:dyDescent="0.2">
      <c r="A170" s="2" t="s">
        <v>41</v>
      </c>
      <c r="B170" s="16"/>
      <c r="D170" s="28">
        <v>4</v>
      </c>
      <c r="E170" s="28">
        <v>365</v>
      </c>
      <c r="F170" s="28">
        <v>4</v>
      </c>
      <c r="G170" s="28">
        <v>365</v>
      </c>
      <c r="I170" t="str">
        <f>IF(ISERROR(VLOOKUP($A170, crime_code_key!$A$2:$K$2887, 11, FALSE)), "REF_NOT_FOUND", VLOOKUP($A170, crime_code_key!$A$2:$K$2887, 11, FALSE))</f>
        <v>Financial exploitation of mentally incapacitated persons; penalty.</v>
      </c>
      <c r="J170" t="str">
        <f>IF(ISERROR(VLOOKUP($A170, crime_code_key!$A$2:$K$2887, 7, FALSE)), "REF_NOT_FOUND", VLOOKUP($A170, crime_code_key!$A$2:$K$2887, 7, FALSE))</f>
        <v>FALSE PRETENSES</v>
      </c>
      <c r="L170" s="26">
        <f t="shared" si="8"/>
        <v>365</v>
      </c>
      <c r="M170" t="str">
        <f t="shared" si="9"/>
        <v>6-12 months</v>
      </c>
      <c r="N170" t="b">
        <f t="shared" si="10"/>
        <v>1</v>
      </c>
      <c r="O170" t="str">
        <f t="shared" si="11"/>
        <v>under</v>
      </c>
    </row>
    <row r="171" spans="1:15" x14ac:dyDescent="0.2">
      <c r="A171" s="2" t="s">
        <v>66</v>
      </c>
      <c r="B171" s="16"/>
      <c r="D171" s="28">
        <v>4</v>
      </c>
      <c r="F171" s="28">
        <v>4</v>
      </c>
      <c r="I171" t="str">
        <f>IF(ISERROR(VLOOKUP($A171, crime_code_key!$A$2:$K$2887, 11, FALSE)), "REF_NOT_FOUND", VLOOKUP($A171, crime_code_key!$A$2:$K$2887, 11, FALSE))</f>
        <v>REF_NOT_FOUND</v>
      </c>
      <c r="J171" t="str">
        <f>IF(ISERROR(VLOOKUP($A171, crime_code_key!$A$2:$K$2887, 7, FALSE)), "REF_NOT_FOUND", VLOOKUP($A171, crime_code_key!$A$2:$K$2887, 7, FALSE))</f>
        <v>REF_NOT_FOUND</v>
      </c>
      <c r="L171" s="26">
        <f t="shared" si="8"/>
        <v>0</v>
      </c>
      <c r="M171" t="str">
        <f t="shared" si="9"/>
        <v>No Penalty</v>
      </c>
      <c r="N171" t="b">
        <f t="shared" si="10"/>
        <v>0</v>
      </c>
      <c r="O171" t="str">
        <f t="shared" si="11"/>
        <v>under</v>
      </c>
    </row>
    <row r="172" spans="1:15" x14ac:dyDescent="0.2">
      <c r="A172" s="2" t="s">
        <v>79</v>
      </c>
      <c r="B172" s="16"/>
      <c r="D172" s="28">
        <v>4</v>
      </c>
      <c r="E172" s="28">
        <v>1093.75</v>
      </c>
      <c r="F172" s="28">
        <v>4</v>
      </c>
      <c r="G172" s="28">
        <v>1093.75</v>
      </c>
      <c r="I172" t="str">
        <f>IF(ISERROR(VLOOKUP($A172, crime_code_key!$A$2:$K$2887, 11, FALSE)), "REF_NOT_FOUND", VLOOKUP($A172, crime_code_key!$A$2:$K$2887, 11, FALSE))</f>
        <v>REF_NOT_FOUND</v>
      </c>
      <c r="J172" t="str">
        <f>IF(ISERROR(VLOOKUP($A172, crime_code_key!$A$2:$K$2887, 7, FALSE)), "REF_NOT_FOUND", VLOOKUP($A172, crime_code_key!$A$2:$K$2887, 7, FALSE))</f>
        <v>REF_NOT_FOUND</v>
      </c>
      <c r="L172" s="26">
        <f t="shared" si="8"/>
        <v>1093.75</v>
      </c>
      <c r="M172" t="str">
        <f t="shared" si="9"/>
        <v>+1 year</v>
      </c>
      <c r="N172" t="b">
        <f t="shared" si="10"/>
        <v>1</v>
      </c>
      <c r="O172" t="str">
        <f t="shared" si="11"/>
        <v>under</v>
      </c>
    </row>
    <row r="173" spans="1:15" x14ac:dyDescent="0.2">
      <c r="A173" s="2" t="s">
        <v>101</v>
      </c>
      <c r="B173" s="16">
        <v>5</v>
      </c>
      <c r="C173" s="28">
        <v>1533</v>
      </c>
      <c r="D173" s="28">
        <v>4</v>
      </c>
      <c r="E173" s="28">
        <v>730</v>
      </c>
      <c r="F173" s="28">
        <v>9</v>
      </c>
      <c r="G173" s="28">
        <v>1131.5</v>
      </c>
      <c r="I173" t="str">
        <f>IF(ISERROR(VLOOKUP($A173, crime_code_key!$A$2:$K$2887, 11, FALSE)), "REF_NOT_FOUND", VLOOKUP($A173, crime_code_key!$A$2:$K$2887, 11, FALSE))</f>
        <v>Willfully discharging firearms in public places.</v>
      </c>
      <c r="J173" t="str">
        <f>IF(ISERROR(VLOOKUP($A173, crime_code_key!$A$2:$K$2887, 7, FALSE)), "REF_NOT_FOUND", VLOOKUP($A173, crime_code_key!$A$2:$K$2887, 7, FALSE))</f>
        <v>DANGEROUS USE OF FIREARMS OR OTHER WEAPONS</v>
      </c>
      <c r="L173" s="26">
        <f t="shared" si="8"/>
        <v>-803</v>
      </c>
      <c r="M173" t="str">
        <f t="shared" si="9"/>
        <v>No Penalty</v>
      </c>
      <c r="N173" t="b">
        <f t="shared" si="10"/>
        <v>0</v>
      </c>
      <c r="O173" t="str">
        <f t="shared" si="11"/>
        <v>under</v>
      </c>
    </row>
    <row r="174" spans="1:15" x14ac:dyDescent="0.2">
      <c r="A174" s="2" t="s">
        <v>112</v>
      </c>
      <c r="B174" s="16">
        <v>2</v>
      </c>
      <c r="C174" s="28">
        <v>2190</v>
      </c>
      <c r="D174" s="28">
        <v>4</v>
      </c>
      <c r="E174" s="28">
        <v>1186.25</v>
      </c>
      <c r="F174" s="28">
        <v>6</v>
      </c>
      <c r="G174" s="28">
        <v>1688.125</v>
      </c>
      <c r="I174" t="str">
        <f>IF(ISERROR(VLOOKUP($A174, crime_code_key!$A$2:$K$2887, 11, FALSE)), "REF_NOT_FOUND", VLOOKUP($A174, crime_code_key!$A$2:$K$2887, 11, FALSE))</f>
        <v>Prohibiting the selling, etc., of firearms to certain persons.</v>
      </c>
      <c r="J174" t="str">
        <f>IF(ISERROR(VLOOKUP($A174, crime_code_key!$A$2:$K$2887, 7, FALSE)), "REF_NOT_FOUND", VLOOKUP($A174, crime_code_key!$A$2:$K$2887, 7, FALSE))</f>
        <v>OTHER ILLEGAL WEAPONS</v>
      </c>
      <c r="L174" s="26">
        <f t="shared" si="8"/>
        <v>-1003.75</v>
      </c>
      <c r="M174" t="str">
        <f t="shared" si="9"/>
        <v>No Penalty</v>
      </c>
      <c r="N174" t="b">
        <f t="shared" si="10"/>
        <v>0</v>
      </c>
      <c r="O174" t="str">
        <f t="shared" si="11"/>
        <v>under</v>
      </c>
    </row>
    <row r="175" spans="1:15" x14ac:dyDescent="0.2">
      <c r="A175" s="2" t="s">
        <v>127</v>
      </c>
      <c r="B175" s="16">
        <v>1</v>
      </c>
      <c r="C175" s="28">
        <v>3650</v>
      </c>
      <c r="D175" s="28">
        <v>4</v>
      </c>
      <c r="E175" s="28">
        <v>2737.5</v>
      </c>
      <c r="F175" s="28">
        <v>5</v>
      </c>
      <c r="G175" s="28">
        <v>3193.75</v>
      </c>
      <c r="I175" t="str">
        <f>IF(ISERROR(VLOOKUP($A175, crime_code_key!$A$2:$K$2887, 11, FALSE)), "REF_NOT_FOUND", VLOOKUP($A175, crime_code_key!$A$2:$K$2887, 11, FALSE))</f>
        <v>Receiving money from earnings of male or female prostitute; penalties.</v>
      </c>
      <c r="J175" t="str">
        <f>IF(ISERROR(VLOOKUP($A175, crime_code_key!$A$2:$K$2887, 7, FALSE)), "REF_NOT_FOUND", VLOOKUP($A175, crime_code_key!$A$2:$K$2887, 7, FALSE))</f>
        <v>COMMERCIAL SEX TRAFFICKING, PROSTITUTION, ETC.</v>
      </c>
      <c r="L175" s="26">
        <f t="shared" si="8"/>
        <v>-912.5</v>
      </c>
      <c r="M175" t="str">
        <f t="shared" si="9"/>
        <v>No Penalty</v>
      </c>
      <c r="N175" t="b">
        <f t="shared" si="10"/>
        <v>0</v>
      </c>
      <c r="O175" t="str">
        <f t="shared" si="11"/>
        <v>under</v>
      </c>
    </row>
    <row r="176" spans="1:15" x14ac:dyDescent="0.2">
      <c r="A176" s="2" t="s">
        <v>138</v>
      </c>
      <c r="B176" s="16">
        <v>1</v>
      </c>
      <c r="C176" s="28">
        <v>1825</v>
      </c>
      <c r="D176" s="28">
        <v>4</v>
      </c>
      <c r="E176" s="28">
        <v>821.25</v>
      </c>
      <c r="F176" s="28">
        <v>5</v>
      </c>
      <c r="G176" s="28">
        <v>1323.125</v>
      </c>
      <c r="I176" t="str">
        <f>IF(ISERROR(VLOOKUP($A176, crime_code_key!$A$2:$K$2887, 11, FALSE)), "REF_NOT_FOUND", VLOOKUP($A176, crime_code_key!$A$2:$K$2887, 11, FALSE))</f>
        <v>Sex offenses prohibiting entry onto school or other property; penalty.</v>
      </c>
      <c r="J176" t="str">
        <f>IF(ISERROR(VLOOKUP($A176, crime_code_key!$A$2:$K$2887, 7, FALSE)), "REF_NOT_FOUND", VLOOKUP($A176, crime_code_key!$A$2:$K$2887, 7, FALSE))</f>
        <v>FAMILY OFFENSES; CRIMES AGAINST CHILDREN, ETC.</v>
      </c>
      <c r="L176" s="26">
        <f t="shared" si="8"/>
        <v>-1003.75</v>
      </c>
      <c r="M176" t="str">
        <f t="shared" si="9"/>
        <v>No Penalty</v>
      </c>
      <c r="N176" t="b">
        <f t="shared" si="10"/>
        <v>0</v>
      </c>
      <c r="O176" t="str">
        <f t="shared" si="11"/>
        <v>under</v>
      </c>
    </row>
    <row r="177" spans="1:15" x14ac:dyDescent="0.2">
      <c r="A177" s="2" t="s">
        <v>146</v>
      </c>
      <c r="B177" s="16">
        <v>1</v>
      </c>
      <c r="C177" s="28">
        <v>1825</v>
      </c>
      <c r="D177" s="28">
        <v>4</v>
      </c>
      <c r="E177" s="28">
        <v>1665</v>
      </c>
      <c r="F177" s="28">
        <v>5</v>
      </c>
      <c r="G177" s="28">
        <v>1745</v>
      </c>
      <c r="I177" t="str">
        <f>IF(ISERROR(VLOOKUP($A177, crime_code_key!$A$2:$K$2887, 11, FALSE)), "REF_NOT_FOUND", VLOOKUP($A177, crime_code_key!$A$2:$K$2887, 11, FALSE))</f>
        <v>Unlawful creation of image of another; penalty.</v>
      </c>
      <c r="J177" t="str">
        <f>IF(ISERROR(VLOOKUP($A177, crime_code_key!$A$2:$K$2887, 7, FALSE)), "REF_NOT_FOUND", VLOOKUP($A177, crime_code_key!$A$2:$K$2887, 7, FALSE))</f>
        <v>OBSCENITY AND RELATED OFFENSES</v>
      </c>
      <c r="L177" s="26">
        <f t="shared" si="8"/>
        <v>-160</v>
      </c>
      <c r="M177" t="str">
        <f t="shared" si="9"/>
        <v>No Penalty</v>
      </c>
      <c r="N177" t="b">
        <f t="shared" si="10"/>
        <v>0</v>
      </c>
      <c r="O177" t="str">
        <f t="shared" si="11"/>
        <v>under</v>
      </c>
    </row>
    <row r="178" spans="1:15" x14ac:dyDescent="0.2">
      <c r="A178" s="2" t="s">
        <v>204</v>
      </c>
      <c r="B178" s="16"/>
      <c r="D178" s="28">
        <v>4</v>
      </c>
      <c r="E178" s="28">
        <v>1186.25</v>
      </c>
      <c r="F178" s="28">
        <v>4</v>
      </c>
      <c r="G178" s="28">
        <v>1186.25</v>
      </c>
      <c r="I178" t="str">
        <f>IF(ISERROR(VLOOKUP($A178, crime_code_key!$A$2:$K$2887, 11, FALSE)), "REF_NOT_FOUND", VLOOKUP($A178, crime_code_key!$A$2:$K$2887, 11, FALSE))</f>
        <v>Carnal knowledge of an inmate, parolee, probationer, detainee, or pretrial or posttrial offender; penalty.</v>
      </c>
      <c r="J178" t="str">
        <f>IF(ISERROR(VLOOKUP($A178, crime_code_key!$A$2:$K$2887, 7, FALSE)), "REF_NOT_FOUND", VLOOKUP($A178, crime_code_key!$A$2:$K$2887, 7, FALSE))</f>
        <v>CRIMINAL SEXUAL ASSAULT</v>
      </c>
      <c r="L178" s="26">
        <f t="shared" si="8"/>
        <v>1186.25</v>
      </c>
      <c r="M178" t="str">
        <f t="shared" si="9"/>
        <v>+1 year</v>
      </c>
      <c r="N178" t="b">
        <f t="shared" si="10"/>
        <v>1</v>
      </c>
      <c r="O178" t="str">
        <f t="shared" si="11"/>
        <v>under</v>
      </c>
    </row>
    <row r="179" spans="1:15" x14ac:dyDescent="0.2">
      <c r="A179" s="2" t="s">
        <v>248</v>
      </c>
      <c r="B179" s="16"/>
      <c r="D179" s="28">
        <v>4</v>
      </c>
      <c r="E179" s="28">
        <v>638.75</v>
      </c>
      <c r="F179" s="28">
        <v>4</v>
      </c>
      <c r="G179" s="28">
        <v>638.75</v>
      </c>
      <c r="I179" t="str">
        <f>IF(ISERROR(VLOOKUP($A179, crime_code_key!$A$2:$K$2887, 11, FALSE)), "REF_NOT_FOUND", VLOOKUP($A179, crime_code_key!$A$2:$K$2887, 11, FALSE))</f>
        <v>REF_NOT_FOUND</v>
      </c>
      <c r="J179" t="str">
        <f>IF(ISERROR(VLOOKUP($A179, crime_code_key!$A$2:$K$2887, 7, FALSE)), "REF_NOT_FOUND", VLOOKUP($A179, crime_code_key!$A$2:$K$2887, 7, FALSE))</f>
        <v>REF_NOT_FOUND</v>
      </c>
      <c r="L179" s="26">
        <f t="shared" si="8"/>
        <v>638.75</v>
      </c>
      <c r="M179" t="str">
        <f t="shared" si="9"/>
        <v>+1 year</v>
      </c>
      <c r="N179" t="b">
        <f t="shared" si="10"/>
        <v>1</v>
      </c>
      <c r="O179" t="str">
        <f t="shared" si="11"/>
        <v>under</v>
      </c>
    </row>
    <row r="180" spans="1:15" x14ac:dyDescent="0.2">
      <c r="A180" s="2" t="s">
        <v>270</v>
      </c>
      <c r="B180" s="16"/>
      <c r="D180" s="28">
        <v>4</v>
      </c>
      <c r="E180" s="28">
        <v>1458.75</v>
      </c>
      <c r="F180" s="28">
        <v>4</v>
      </c>
      <c r="G180" s="28">
        <v>1458.75</v>
      </c>
      <c r="I180" t="str">
        <f>IF(ISERROR(VLOOKUP($A180, crime_code_key!$A$2:$K$2887, 11, FALSE)), "REF_NOT_FOUND", VLOOKUP($A180, crime_code_key!$A$2:$K$2887, 11, FALSE))</f>
        <v>REF_NOT_FOUND</v>
      </c>
      <c r="J180" t="str">
        <f>IF(ISERROR(VLOOKUP($A180, crime_code_key!$A$2:$K$2887, 7, FALSE)), "REF_NOT_FOUND", VLOOKUP($A180, crime_code_key!$A$2:$K$2887, 7, FALSE))</f>
        <v>REF_NOT_FOUND</v>
      </c>
      <c r="L180" s="26">
        <f t="shared" si="8"/>
        <v>1458.75</v>
      </c>
      <c r="M180" t="str">
        <f t="shared" si="9"/>
        <v>+1 year</v>
      </c>
      <c r="N180" t="b">
        <f t="shared" si="10"/>
        <v>1</v>
      </c>
      <c r="O180" t="str">
        <f t="shared" si="11"/>
        <v>under</v>
      </c>
    </row>
    <row r="181" spans="1:15" x14ac:dyDescent="0.2">
      <c r="A181" s="2" t="s">
        <v>58</v>
      </c>
      <c r="B181" s="16"/>
      <c r="D181" s="28">
        <v>3</v>
      </c>
      <c r="E181" s="28">
        <v>1460</v>
      </c>
      <c r="F181" s="28">
        <v>3</v>
      </c>
      <c r="G181" s="28">
        <v>1460</v>
      </c>
      <c r="I181" t="str">
        <f>IF(ISERROR(VLOOKUP($A181, crime_code_key!$A$2:$K$2887, 11, FALSE)), "REF_NOT_FOUND", VLOOKUP($A181, crime_code_key!$A$2:$K$2887, 11, FALSE))</f>
        <v>Fraudulent application for credit card; penalties.</v>
      </c>
      <c r="J181" t="str">
        <f>IF(ISERROR(VLOOKUP($A181, crime_code_key!$A$2:$K$2887, 7, FALSE)), "REF_NOT_FOUND", VLOOKUP($A181, crime_code_key!$A$2:$K$2887, 7, FALSE))</f>
        <v>OFFENSES RELATING TO CREDIT CARDS</v>
      </c>
      <c r="L181" s="26">
        <f t="shared" si="8"/>
        <v>1460</v>
      </c>
      <c r="M181" t="str">
        <f t="shared" si="9"/>
        <v>+1 year</v>
      </c>
      <c r="N181" t="b">
        <f t="shared" si="10"/>
        <v>1</v>
      </c>
      <c r="O181" t="str">
        <f t="shared" si="11"/>
        <v>under</v>
      </c>
    </row>
    <row r="182" spans="1:15" x14ac:dyDescent="0.2">
      <c r="A182" s="2" t="s">
        <v>116</v>
      </c>
      <c r="B182" s="16">
        <v>1</v>
      </c>
      <c r="C182" s="28">
        <v>1825</v>
      </c>
      <c r="D182" s="28">
        <v>3</v>
      </c>
      <c r="E182" s="28">
        <v>1581.6666666666599</v>
      </c>
      <c r="F182" s="28">
        <v>4</v>
      </c>
      <c r="G182" s="28">
        <v>1703.3333333333298</v>
      </c>
      <c r="I182" t="str">
        <f>IF(ISERROR(VLOOKUP($A182, crime_code_key!$A$2:$K$2887, 11, FALSE)), "REF_NOT_FOUND", VLOOKUP($A182, crime_code_key!$A$2:$K$2887, 11, FALSE))</f>
        <v>REF_NOT_FOUND</v>
      </c>
      <c r="J182" t="str">
        <f>IF(ISERROR(VLOOKUP($A182, crime_code_key!$A$2:$K$2887, 7, FALSE)), "REF_NOT_FOUND", VLOOKUP($A182, crime_code_key!$A$2:$K$2887, 7, FALSE))</f>
        <v>REF_NOT_FOUND</v>
      </c>
      <c r="L182" s="26">
        <f t="shared" si="8"/>
        <v>-243.33333333334008</v>
      </c>
      <c r="M182" t="str">
        <f t="shared" si="9"/>
        <v>No Penalty</v>
      </c>
      <c r="N182" t="b">
        <f t="shared" si="10"/>
        <v>0</v>
      </c>
      <c r="O182" t="str">
        <f t="shared" si="11"/>
        <v>under</v>
      </c>
    </row>
    <row r="183" spans="1:15" x14ac:dyDescent="0.2">
      <c r="A183" s="2" t="s">
        <v>126</v>
      </c>
      <c r="B183" s="16"/>
      <c r="D183" s="28">
        <v>3</v>
      </c>
      <c r="E183" s="28">
        <v>1638.3333333333301</v>
      </c>
      <c r="F183" s="28">
        <v>3</v>
      </c>
      <c r="G183" s="28">
        <v>1638.3333333333301</v>
      </c>
      <c r="I183" t="str">
        <f>IF(ISERROR(VLOOKUP($A183, crime_code_key!$A$2:$K$2887, 11, FALSE)), "REF_NOT_FOUND", VLOOKUP($A183, crime_code_key!$A$2:$K$2887, 11, FALSE))</f>
        <v>Taking, detaining, etc., person for prostitution, etc., or consenting thereto; human trafficking.</v>
      </c>
      <c r="J183" t="str">
        <f>IF(ISERROR(VLOOKUP($A183, crime_code_key!$A$2:$K$2887, 7, FALSE)), "REF_NOT_FOUND", VLOOKUP($A183, crime_code_key!$A$2:$K$2887, 7, FALSE))</f>
        <v>COMMERCIAL SEX TRAFFICKING, PROSTITUTION, ETC.</v>
      </c>
      <c r="L183" s="26">
        <f t="shared" si="8"/>
        <v>1638.3333333333301</v>
      </c>
      <c r="M183" t="str">
        <f t="shared" si="9"/>
        <v>+1 year</v>
      </c>
      <c r="N183" t="b">
        <f t="shared" si="10"/>
        <v>1</v>
      </c>
      <c r="O183" t="str">
        <f t="shared" si="11"/>
        <v>under</v>
      </c>
    </row>
    <row r="184" spans="1:15" x14ac:dyDescent="0.2">
      <c r="A184" s="2" t="s">
        <v>133</v>
      </c>
      <c r="B184" s="16">
        <v>3</v>
      </c>
      <c r="C184" s="28">
        <v>7300</v>
      </c>
      <c r="D184" s="28">
        <v>3</v>
      </c>
      <c r="E184" s="28">
        <v>3650</v>
      </c>
      <c r="F184" s="28">
        <v>6</v>
      </c>
      <c r="G184" s="28">
        <v>5475</v>
      </c>
      <c r="I184" t="str">
        <f>IF(ISERROR(VLOOKUP($A184, crime_code_key!$A$2:$K$2887, 11, FALSE)), "REF_NOT_FOUND", VLOOKUP($A184, crime_code_key!$A$2:$K$2887, 11, FALSE))</f>
        <v>Adultery and fornication by persons forbidden to marry; incest.</v>
      </c>
      <c r="J184" t="str">
        <f>IF(ISERROR(VLOOKUP($A184, crime_code_key!$A$2:$K$2887, 7, FALSE)), "REF_NOT_FOUND", VLOOKUP($A184, crime_code_key!$A$2:$K$2887, 7, FALSE))</f>
        <v>FAMILY OFFENSES; CRIMES AGAINST CHILDREN, ETC.</v>
      </c>
      <c r="L184" s="26">
        <f t="shared" si="8"/>
        <v>-3650</v>
      </c>
      <c r="M184" t="str">
        <f t="shared" si="9"/>
        <v>No Penalty</v>
      </c>
      <c r="N184" t="b">
        <f t="shared" si="10"/>
        <v>0</v>
      </c>
      <c r="O184" t="str">
        <f t="shared" si="11"/>
        <v>under</v>
      </c>
    </row>
    <row r="185" spans="1:15" x14ac:dyDescent="0.2">
      <c r="A185" s="2" t="s">
        <v>154</v>
      </c>
      <c r="B185" s="16"/>
      <c r="D185" s="28">
        <v>3</v>
      </c>
      <c r="E185" s="28">
        <v>1703.3333333333301</v>
      </c>
      <c r="F185" s="28">
        <v>3</v>
      </c>
      <c r="G185" s="28">
        <v>1703.3333333333301</v>
      </c>
      <c r="I185" t="str">
        <f>IF(ISERROR(VLOOKUP($A185, crime_code_key!$A$2:$K$2887, 11, FALSE)), "REF_NOT_FOUND", VLOOKUP($A185, crime_code_key!$A$2:$K$2887, 11, FALSE))</f>
        <v>Bribes to officers or candidates for office.</v>
      </c>
      <c r="J185" t="str">
        <f>IF(ISERROR(VLOOKUP($A185, crime_code_key!$A$2:$K$2887, 7, FALSE)), "REF_NOT_FOUND", VLOOKUP($A185, crime_code_key!$A$2:$K$2887, 7, FALSE))</f>
        <v>BRIBERY AND RELATED OFFENSES</v>
      </c>
      <c r="L185" s="26">
        <f t="shared" si="8"/>
        <v>1703.3333333333301</v>
      </c>
      <c r="M185" t="str">
        <f t="shared" si="9"/>
        <v>+1 year</v>
      </c>
      <c r="N185" t="b">
        <f t="shared" si="10"/>
        <v>1</v>
      </c>
      <c r="O185" t="str">
        <f t="shared" si="11"/>
        <v>under</v>
      </c>
    </row>
    <row r="186" spans="1:15" x14ac:dyDescent="0.2">
      <c r="A186" s="2" t="s">
        <v>155</v>
      </c>
      <c r="B186" s="16"/>
      <c r="D186" s="28">
        <v>3</v>
      </c>
      <c r="E186" s="28">
        <v>1825</v>
      </c>
      <c r="F186" s="28">
        <v>3</v>
      </c>
      <c r="G186" s="28">
        <v>1825</v>
      </c>
      <c r="I186" t="str">
        <f>IF(ISERROR(VLOOKUP($A186, crime_code_key!$A$2:$K$2887, 11, FALSE)), "REF_NOT_FOUND", VLOOKUP($A186, crime_code_key!$A$2:$K$2887, 11, FALSE))</f>
        <v>Bribery of witnesses.</v>
      </c>
      <c r="J186" t="str">
        <f>IF(ISERROR(VLOOKUP($A186, crime_code_key!$A$2:$K$2887, 7, FALSE)), "REF_NOT_FOUND", VLOOKUP($A186, crime_code_key!$A$2:$K$2887, 7, FALSE))</f>
        <v>BRIBERY AND RELATED OFFENSES</v>
      </c>
      <c r="L186" s="26">
        <f t="shared" si="8"/>
        <v>1825</v>
      </c>
      <c r="M186" t="str">
        <f t="shared" si="9"/>
        <v>+1 year</v>
      </c>
      <c r="N186" t="b">
        <f t="shared" si="10"/>
        <v>1</v>
      </c>
      <c r="O186" t="str">
        <f t="shared" si="11"/>
        <v>under</v>
      </c>
    </row>
    <row r="187" spans="1:15" x14ac:dyDescent="0.2">
      <c r="A187" s="2" t="s">
        <v>203</v>
      </c>
      <c r="B187" s="16"/>
      <c r="D187" s="28">
        <v>3</v>
      </c>
      <c r="E187" s="28">
        <v>3650</v>
      </c>
      <c r="F187" s="28">
        <v>3</v>
      </c>
      <c r="G187" s="28">
        <v>3650</v>
      </c>
      <c r="I187" t="str">
        <f>IF(ISERROR(VLOOKUP($A187, crime_code_key!$A$2:$K$2887, 11, FALSE)), "REF_NOT_FOUND", VLOOKUP($A187, crime_code_key!$A$2:$K$2887, 11, FALSE))</f>
        <v>REF_NOT_FOUND</v>
      </c>
      <c r="J187" t="str">
        <f>IF(ISERROR(VLOOKUP($A187, crime_code_key!$A$2:$K$2887, 7, FALSE)), "REF_NOT_FOUND", VLOOKUP($A187, crime_code_key!$A$2:$K$2887, 7, FALSE))</f>
        <v>REF_NOT_FOUND</v>
      </c>
      <c r="L187" s="26">
        <f t="shared" si="8"/>
        <v>3650</v>
      </c>
      <c r="M187" t="str">
        <f t="shared" si="9"/>
        <v>+1 year</v>
      </c>
      <c r="N187" t="b">
        <f t="shared" si="10"/>
        <v>1</v>
      </c>
      <c r="O187" t="str">
        <f t="shared" si="11"/>
        <v>under</v>
      </c>
    </row>
    <row r="188" spans="1:15" x14ac:dyDescent="0.2">
      <c r="A188" s="2" t="s">
        <v>239</v>
      </c>
      <c r="B188" s="16"/>
      <c r="D188" s="28">
        <v>3</v>
      </c>
      <c r="E188" s="28">
        <v>1095</v>
      </c>
      <c r="F188" s="28">
        <v>3</v>
      </c>
      <c r="G188" s="28">
        <v>1095</v>
      </c>
      <c r="I188" t="str">
        <f>IF(ISERROR(VLOOKUP($A188, crime_code_key!$A$2:$K$2887, 11, FALSE)), "REF_NOT_FOUND", VLOOKUP($A188, crime_code_key!$A$2:$K$2887, 11, FALSE))</f>
        <v>REF_NOT_FOUND</v>
      </c>
      <c r="J188" t="str">
        <f>IF(ISERROR(VLOOKUP($A188, crime_code_key!$A$2:$K$2887, 7, FALSE)), "REF_NOT_FOUND", VLOOKUP($A188, crime_code_key!$A$2:$K$2887, 7, FALSE))</f>
        <v>REF_NOT_FOUND</v>
      </c>
      <c r="L188" s="26">
        <f t="shared" si="8"/>
        <v>1095</v>
      </c>
      <c r="M188" t="str">
        <f t="shared" si="9"/>
        <v>+1 year</v>
      </c>
      <c r="N188" t="b">
        <f t="shared" si="10"/>
        <v>1</v>
      </c>
      <c r="O188" t="str">
        <f t="shared" si="11"/>
        <v>under</v>
      </c>
    </row>
    <row r="189" spans="1:15" x14ac:dyDescent="0.2">
      <c r="A189" s="2" t="s">
        <v>278</v>
      </c>
      <c r="B189" s="16"/>
      <c r="D189" s="28">
        <v>3</v>
      </c>
      <c r="E189" s="28">
        <v>3041.6666666666601</v>
      </c>
      <c r="F189" s="28">
        <v>3</v>
      </c>
      <c r="G189" s="28">
        <v>3041.6666666666601</v>
      </c>
      <c r="I189" t="str">
        <f>IF(ISERROR(VLOOKUP($A189, crime_code_key!$A$2:$K$2887, 11, FALSE)), "REF_NOT_FOUND", VLOOKUP($A189, crime_code_key!$A$2:$K$2887, 11, FALSE))</f>
        <v>REF_NOT_FOUND</v>
      </c>
      <c r="J189" t="str">
        <f>IF(ISERROR(VLOOKUP($A189, crime_code_key!$A$2:$K$2887, 7, FALSE)), "REF_NOT_FOUND", VLOOKUP($A189, crime_code_key!$A$2:$K$2887, 7, FALSE))</f>
        <v>REF_NOT_FOUND</v>
      </c>
      <c r="L189" s="26">
        <f t="shared" si="8"/>
        <v>3041.6666666666601</v>
      </c>
      <c r="M189" t="str">
        <f t="shared" si="9"/>
        <v>+1 year</v>
      </c>
      <c r="N189" t="b">
        <f t="shared" si="10"/>
        <v>1</v>
      </c>
      <c r="O189" t="str">
        <f t="shared" si="11"/>
        <v>under</v>
      </c>
    </row>
    <row r="190" spans="1:15" x14ac:dyDescent="0.2">
      <c r="A190" s="2" t="s">
        <v>28</v>
      </c>
      <c r="B190" s="16"/>
      <c r="D190" s="28">
        <v>2</v>
      </c>
      <c r="E190" s="28">
        <v>1825</v>
      </c>
      <c r="F190" s="28">
        <v>2</v>
      </c>
      <c r="G190" s="28">
        <v>1825</v>
      </c>
      <c r="I190" t="str">
        <f>IF(ISERROR(VLOOKUP($A190, crime_code_key!$A$2:$K$2887, 11, FALSE)), "REF_NOT_FOUND", VLOOKUP($A190, crime_code_key!$A$2:$K$2887, 11, FALSE))</f>
        <v>Maiming, killing or poisoning animals, fowl, etc.</v>
      </c>
      <c r="J190" t="str">
        <f>IF(ISERROR(VLOOKUP($A190, crime_code_key!$A$2:$K$2887, 7, FALSE)), "REF_NOT_FOUND", VLOOKUP($A190, crime_code_key!$A$2:$K$2887, 7, FALSE))</f>
        <v>DAMAGE TO AND TAMPERING WITH PROPERTY</v>
      </c>
      <c r="L190" s="26">
        <f t="shared" si="8"/>
        <v>1825</v>
      </c>
      <c r="M190" t="str">
        <f t="shared" si="9"/>
        <v>+1 year</v>
      </c>
      <c r="N190" t="b">
        <f t="shared" si="10"/>
        <v>1</v>
      </c>
      <c r="O190" t="str">
        <f t="shared" si="11"/>
        <v>under</v>
      </c>
    </row>
    <row r="191" spans="1:15" x14ac:dyDescent="0.2">
      <c r="A191" s="2" t="s">
        <v>30</v>
      </c>
      <c r="B191" s="16">
        <v>1</v>
      </c>
      <c r="C191" s="28">
        <v>365</v>
      </c>
      <c r="D191" s="28">
        <v>2</v>
      </c>
      <c r="E191" s="28">
        <v>912.5</v>
      </c>
      <c r="F191" s="28">
        <v>3</v>
      </c>
      <c r="G191" s="28">
        <v>638.75</v>
      </c>
      <c r="I191" t="str">
        <f>IF(ISERROR(VLOOKUP($A191, crime_code_key!$A$2:$K$2887, 11, FALSE)), "REF_NOT_FOUND", VLOOKUP($A191, crime_code_key!$A$2:$K$2887, 11, FALSE))</f>
        <v>Computer fraud; penalty.</v>
      </c>
      <c r="J191" t="str">
        <f>IF(ISERROR(VLOOKUP($A191, crime_code_key!$A$2:$K$2887, 7, FALSE)), "REF_NOT_FOUND", VLOOKUP($A191, crime_code_key!$A$2:$K$2887, 7, FALSE))</f>
        <v>COMPUTER CRIMES</v>
      </c>
      <c r="L191" s="26">
        <f t="shared" si="8"/>
        <v>547.5</v>
      </c>
      <c r="M191" t="str">
        <f t="shared" si="9"/>
        <v>+1 year</v>
      </c>
      <c r="N191" t="b">
        <f t="shared" si="10"/>
        <v>1</v>
      </c>
      <c r="O191" t="str">
        <f t="shared" si="11"/>
        <v>under</v>
      </c>
    </row>
    <row r="192" spans="1:15" x14ac:dyDescent="0.2">
      <c r="A192" s="2" t="s">
        <v>38</v>
      </c>
      <c r="B192" s="16"/>
      <c r="D192" s="28">
        <v>2</v>
      </c>
      <c r="E192" s="28">
        <v>547.5</v>
      </c>
      <c r="F192" s="28">
        <v>2</v>
      </c>
      <c r="G192" s="28">
        <v>547.5</v>
      </c>
      <c r="I192" t="str">
        <f>IF(ISERROR(VLOOKUP($A192, crime_code_key!$A$2:$K$2887, 11, FALSE)), "REF_NOT_FOUND", VLOOKUP($A192, crime_code_key!$A$2:$K$2887, 11, FALSE))</f>
        <v>Impersonating law-enforcement officer; penalty.</v>
      </c>
      <c r="J192" t="str">
        <f>IF(ISERROR(VLOOKUP($A192, crime_code_key!$A$2:$K$2887, 7, FALSE)), "REF_NOT_FOUND", VLOOKUP($A192, crime_code_key!$A$2:$K$2887, 7, FALSE))</f>
        <v>IMPERSONATION</v>
      </c>
      <c r="L192" s="26">
        <f t="shared" si="8"/>
        <v>547.5</v>
      </c>
      <c r="M192" t="str">
        <f t="shared" si="9"/>
        <v>+1 year</v>
      </c>
      <c r="N192" t="b">
        <f t="shared" si="10"/>
        <v>1</v>
      </c>
      <c r="O192" t="str">
        <f t="shared" si="11"/>
        <v>under</v>
      </c>
    </row>
    <row r="193" spans="1:15" x14ac:dyDescent="0.2">
      <c r="A193" s="2" t="s">
        <v>60</v>
      </c>
      <c r="B193" s="16"/>
      <c r="D193" s="28">
        <v>2</v>
      </c>
      <c r="E193" s="28">
        <v>1095</v>
      </c>
      <c r="F193" s="28">
        <v>2</v>
      </c>
      <c r="G193" s="28">
        <v>1095</v>
      </c>
      <c r="I193" t="str">
        <f>IF(ISERROR(VLOOKUP($A193, crime_code_key!$A$2:$K$2887, 11, FALSE)), "REF_NOT_FOUND", VLOOKUP($A193, crime_code_key!$A$2:$K$2887, 11, FALSE))</f>
        <v>Unlawful use of payment card scanning devices and re-encoders; penalty.</v>
      </c>
      <c r="J193" t="str">
        <f>IF(ISERROR(VLOOKUP($A193, crime_code_key!$A$2:$K$2887, 7, FALSE)), "REF_NOT_FOUND", VLOOKUP($A193, crime_code_key!$A$2:$K$2887, 7, FALSE))</f>
        <v>OFFENSES RELATING TO CREDIT CARDS</v>
      </c>
      <c r="L193" s="26">
        <f t="shared" si="8"/>
        <v>1095</v>
      </c>
      <c r="M193" t="str">
        <f t="shared" si="9"/>
        <v>+1 year</v>
      </c>
      <c r="N193" t="b">
        <f t="shared" si="10"/>
        <v>1</v>
      </c>
      <c r="O193" t="str">
        <f t="shared" si="11"/>
        <v>under</v>
      </c>
    </row>
    <row r="194" spans="1:15" x14ac:dyDescent="0.2">
      <c r="A194" s="2" t="s">
        <v>84</v>
      </c>
      <c r="B194" s="16"/>
      <c r="D194" s="28">
        <v>2</v>
      </c>
      <c r="E194" s="28">
        <v>1095</v>
      </c>
      <c r="F194" s="28">
        <v>2</v>
      </c>
      <c r="G194" s="28">
        <v>1095</v>
      </c>
      <c r="I194" t="str">
        <f>IF(ISERROR(VLOOKUP($A194, crime_code_key!$A$2:$K$2887, 11, FALSE)), "REF_NOT_FOUND", VLOOKUP($A194, crime_code_key!$A$2:$K$2887, 11, FALSE))</f>
        <v>REF_NOT_FOUND</v>
      </c>
      <c r="J194" t="str">
        <f>IF(ISERROR(VLOOKUP($A194, crime_code_key!$A$2:$K$2887, 7, FALSE)), "REF_NOT_FOUND", VLOOKUP($A194, crime_code_key!$A$2:$K$2887, 7, FALSE))</f>
        <v>REF_NOT_FOUND</v>
      </c>
      <c r="L194" s="26">
        <f t="shared" ref="L194:L257" si="12">E194-C194</f>
        <v>1095</v>
      </c>
      <c r="M194" t="str">
        <f t="shared" ref="M194:M257" si="13">IF(N194=FALSE,"No Penalty", IF(L194&gt;365,"+1 year", IF(L194&gt;120,"6-12 months",IF(L194&gt;30,"1-6 months","-30 days"))))</f>
        <v>+1 year</v>
      </c>
      <c r="N194" t="b">
        <f t="shared" si="10"/>
        <v>1</v>
      </c>
      <c r="O194" t="str">
        <f t="shared" si="11"/>
        <v>under</v>
      </c>
    </row>
    <row r="195" spans="1:15" x14ac:dyDescent="0.2">
      <c r="A195" s="2" t="s">
        <v>92</v>
      </c>
      <c r="B195" s="16"/>
      <c r="D195" s="28">
        <v>2</v>
      </c>
      <c r="E195" s="28">
        <v>912.5</v>
      </c>
      <c r="F195" s="28">
        <v>2</v>
      </c>
      <c r="G195" s="28">
        <v>912.5</v>
      </c>
      <c r="I195" t="str">
        <f>IF(ISERROR(VLOOKUP($A195, crime_code_key!$A$2:$K$2887, 11, FALSE)), "REF_NOT_FOUND", VLOOKUP($A195, crime_code_key!$A$2:$K$2887, 11, FALSE))</f>
        <v>Attempts.</v>
      </c>
      <c r="J195" t="str">
        <f>IF(ISERROR(VLOOKUP($A195, crime_code_key!$A$2:$K$2887, 7, FALSE)), "REF_NOT_FOUND", VLOOKUP($A195, crime_code_key!$A$2:$K$2887, 7, FALSE))</f>
        <v>DRUGS</v>
      </c>
      <c r="L195" s="26">
        <f t="shared" si="12"/>
        <v>912.5</v>
      </c>
      <c r="M195" t="str">
        <f t="shared" si="13"/>
        <v>+1 year</v>
      </c>
      <c r="N195" t="b">
        <f t="shared" ref="N195:N258" si="14">IF(E195&lt;=C195,FALSE,TRUE)</f>
        <v>1</v>
      </c>
      <c r="O195" t="str">
        <f t="shared" ref="O195:O258" si="15">IF(AND(B195&gt;=100,D195&gt;=100),"over","under")</f>
        <v>under</v>
      </c>
    </row>
    <row r="196" spans="1:15" x14ac:dyDescent="0.2">
      <c r="A196" s="2" t="s">
        <v>102</v>
      </c>
      <c r="B196" s="16"/>
      <c r="D196" s="28">
        <v>2</v>
      </c>
      <c r="E196" s="28">
        <v>365</v>
      </c>
      <c r="F196" s="28">
        <v>2</v>
      </c>
      <c r="G196" s="28">
        <v>365</v>
      </c>
      <c r="I196" t="str">
        <f>IF(ISERROR(VLOOKUP($A196, crime_code_key!$A$2:$K$2887, 11, FALSE)), "REF_NOT_FOUND", VLOOKUP($A196, crime_code_key!$A$2:$K$2887, 11, FALSE))</f>
        <v>Pointing, holding, or brandishing firearm, air or gas operated weapon or object similar in appearance; penalty.</v>
      </c>
      <c r="J196" t="str">
        <f>IF(ISERROR(VLOOKUP($A196, crime_code_key!$A$2:$K$2887, 7, FALSE)), "REF_NOT_FOUND", VLOOKUP($A196, crime_code_key!$A$2:$K$2887, 7, FALSE))</f>
        <v>DANGEROUS USE OF FIREARMS OR OTHER WEAPONS</v>
      </c>
      <c r="L196" s="26">
        <f t="shared" si="12"/>
        <v>365</v>
      </c>
      <c r="M196" t="str">
        <f t="shared" si="13"/>
        <v>6-12 months</v>
      </c>
      <c r="N196" t="b">
        <f t="shared" si="14"/>
        <v>1</v>
      </c>
      <c r="O196" t="str">
        <f t="shared" si="15"/>
        <v>under</v>
      </c>
    </row>
    <row r="197" spans="1:15" x14ac:dyDescent="0.2">
      <c r="A197" s="2" t="s">
        <v>111</v>
      </c>
      <c r="B197" s="16"/>
      <c r="D197" s="28">
        <v>2</v>
      </c>
      <c r="E197" s="28">
        <v>1095</v>
      </c>
      <c r="F197" s="28">
        <v>2</v>
      </c>
      <c r="G197" s="28">
        <v>1095</v>
      </c>
      <c r="I197" t="str">
        <f>IF(ISERROR(VLOOKUP($A197, crime_code_key!$A$2:$K$2887, 11, FALSE)), "REF_NOT_FOUND", VLOOKUP($A197, crime_code_key!$A$2:$K$2887, 11, FALSE))</f>
        <v>Possession or transportation of certain firearms by certain persons.</v>
      </c>
      <c r="J197" t="str">
        <f>IF(ISERROR(VLOOKUP($A197, crime_code_key!$A$2:$K$2887, 7, FALSE)), "REF_NOT_FOUND", VLOOKUP($A197, crime_code_key!$A$2:$K$2887, 7, FALSE))</f>
        <v>OTHER ILLEGAL WEAPONS</v>
      </c>
      <c r="L197" s="26">
        <f t="shared" si="12"/>
        <v>1095</v>
      </c>
      <c r="M197" t="str">
        <f t="shared" si="13"/>
        <v>+1 year</v>
      </c>
      <c r="N197" t="b">
        <f t="shared" si="14"/>
        <v>1</v>
      </c>
      <c r="O197" t="str">
        <f t="shared" si="15"/>
        <v>under</v>
      </c>
    </row>
    <row r="198" spans="1:15" x14ac:dyDescent="0.2">
      <c r="A198" s="2" t="s">
        <v>117</v>
      </c>
      <c r="B198" s="16"/>
      <c r="D198" s="28">
        <v>2</v>
      </c>
      <c r="E198" s="28">
        <v>1825</v>
      </c>
      <c r="F198" s="28">
        <v>2</v>
      </c>
      <c r="G198" s="28">
        <v>1825</v>
      </c>
      <c r="I198" t="str">
        <f>IF(ISERROR(VLOOKUP($A198, crime_code_key!$A$2:$K$2887, 11, FALSE)), "REF_NOT_FOUND", VLOOKUP($A198, crime_code_key!$A$2:$K$2887, 11, FALSE))</f>
        <v>REF_NOT_FOUND</v>
      </c>
      <c r="J198" t="str">
        <f>IF(ISERROR(VLOOKUP($A198, crime_code_key!$A$2:$K$2887, 7, FALSE)), "REF_NOT_FOUND", VLOOKUP($A198, crime_code_key!$A$2:$K$2887, 7, FALSE))</f>
        <v>REF_NOT_FOUND</v>
      </c>
      <c r="L198" s="26">
        <f t="shared" si="12"/>
        <v>1825</v>
      </c>
      <c r="M198" t="str">
        <f t="shared" si="13"/>
        <v>+1 year</v>
      </c>
      <c r="N198" t="b">
        <f t="shared" si="14"/>
        <v>1</v>
      </c>
      <c r="O198" t="str">
        <f t="shared" si="15"/>
        <v>under</v>
      </c>
    </row>
    <row r="199" spans="1:15" x14ac:dyDescent="0.2">
      <c r="A199" s="2" t="s">
        <v>124</v>
      </c>
      <c r="B199" s="16"/>
      <c r="D199" s="28">
        <v>2</v>
      </c>
      <c r="E199" s="28">
        <v>1825</v>
      </c>
      <c r="F199" s="28">
        <v>2</v>
      </c>
      <c r="G199" s="28">
        <v>1825</v>
      </c>
      <c r="I199" t="str">
        <f>IF(ISERROR(VLOOKUP($A199, crime_code_key!$A$2:$K$2887, 11, FALSE)), "REF_NOT_FOUND", VLOOKUP($A199, crime_code_key!$A$2:$K$2887, 11, FALSE))</f>
        <v>Prostitution; commercial sexual conduct; commercial exploitation of a minor; penalties.</v>
      </c>
      <c r="J199" t="str">
        <f>IF(ISERROR(VLOOKUP($A199, crime_code_key!$A$2:$K$2887, 7, FALSE)), "REF_NOT_FOUND", VLOOKUP($A199, crime_code_key!$A$2:$K$2887, 7, FALSE))</f>
        <v>COMMERCIAL SEX TRAFFICKING, PROSTITUTION, ETC.</v>
      </c>
      <c r="L199" s="26">
        <f t="shared" si="12"/>
        <v>1825</v>
      </c>
      <c r="M199" t="str">
        <f t="shared" si="13"/>
        <v>+1 year</v>
      </c>
      <c r="N199" t="b">
        <f t="shared" si="14"/>
        <v>1</v>
      </c>
      <c r="O199" t="str">
        <f t="shared" si="15"/>
        <v>under</v>
      </c>
    </row>
    <row r="200" spans="1:15" x14ac:dyDescent="0.2">
      <c r="A200" s="2" t="s">
        <v>125</v>
      </c>
      <c r="B200" s="16">
        <v>1</v>
      </c>
      <c r="C200" s="28">
        <v>3650</v>
      </c>
      <c r="D200" s="28">
        <v>2</v>
      </c>
      <c r="E200" s="28">
        <v>2737.5</v>
      </c>
      <c r="F200" s="28">
        <v>3</v>
      </c>
      <c r="G200" s="28">
        <v>3193.75</v>
      </c>
      <c r="I200" t="str">
        <f>IF(ISERROR(VLOOKUP($A200, crime_code_key!$A$2:$K$2887, 11, FALSE)), "REF_NOT_FOUND", VLOOKUP($A200, crime_code_key!$A$2:$K$2887, 11, FALSE))</f>
        <v>How voluntary manslaughter punished.</v>
      </c>
      <c r="J200" t="str">
        <f>IF(ISERROR(VLOOKUP($A200, crime_code_key!$A$2:$K$2887, 7, FALSE)), "REF_NOT_FOUND", VLOOKUP($A200, crime_code_key!$A$2:$K$2887, 7, FALSE))</f>
        <v>HOMICIDE</v>
      </c>
      <c r="L200" s="26">
        <f t="shared" si="12"/>
        <v>-912.5</v>
      </c>
      <c r="M200" t="str">
        <f t="shared" si="13"/>
        <v>No Penalty</v>
      </c>
      <c r="N200" t="b">
        <f t="shared" si="14"/>
        <v>0</v>
      </c>
      <c r="O200" t="str">
        <f t="shared" si="15"/>
        <v>under</v>
      </c>
    </row>
    <row r="201" spans="1:15" x14ac:dyDescent="0.2">
      <c r="A201" s="2" t="s">
        <v>131</v>
      </c>
      <c r="B201" s="16">
        <v>1</v>
      </c>
      <c r="C201" s="28">
        <v>3650</v>
      </c>
      <c r="D201" s="28">
        <v>2</v>
      </c>
      <c r="E201" s="28">
        <v>3832.5</v>
      </c>
      <c r="F201" s="28">
        <v>3</v>
      </c>
      <c r="G201" s="28">
        <v>3741.25</v>
      </c>
      <c r="I201" t="str">
        <f>IF(ISERROR(VLOOKUP($A201, crime_code_key!$A$2:$K$2887, 11, FALSE)), "REF_NOT_FOUND", VLOOKUP($A201, crime_code_key!$A$2:$K$2887, 11, FALSE))</f>
        <v>Certain conduct punishable as involuntary manslaughter.</v>
      </c>
      <c r="J201" t="str">
        <f>IF(ISERROR(VLOOKUP($A201, crime_code_key!$A$2:$K$2887, 7, FALSE)), "REF_NOT_FOUND", VLOOKUP($A201, crime_code_key!$A$2:$K$2887, 7, FALSE))</f>
        <v>HOMICIDE</v>
      </c>
      <c r="L201" s="26">
        <f t="shared" si="12"/>
        <v>182.5</v>
      </c>
      <c r="M201" t="str">
        <f t="shared" si="13"/>
        <v>6-12 months</v>
      </c>
      <c r="N201" t="b">
        <f t="shared" si="14"/>
        <v>1</v>
      </c>
      <c r="O201" t="str">
        <f t="shared" si="15"/>
        <v>under</v>
      </c>
    </row>
    <row r="202" spans="1:15" x14ac:dyDescent="0.2">
      <c r="A202" s="2" t="s">
        <v>142</v>
      </c>
      <c r="B202" s="16"/>
      <c r="D202" s="28">
        <v>2</v>
      </c>
      <c r="E202" s="28">
        <v>365</v>
      </c>
      <c r="F202" s="28">
        <v>2</v>
      </c>
      <c r="G202" s="28">
        <v>365</v>
      </c>
      <c r="I202" t="str">
        <f>IF(ISERROR(VLOOKUP($A202, crime_code_key!$A$2:$K$2887, 11, FALSE)), "REF_NOT_FOUND", VLOOKUP($A202, crime_code_key!$A$2:$K$2887, 11, FALSE))</f>
        <v>REF_NOT_FOUND</v>
      </c>
      <c r="J202" t="str">
        <f>IF(ISERROR(VLOOKUP($A202, crime_code_key!$A$2:$K$2887, 7, FALSE)), "REF_NOT_FOUND", VLOOKUP($A202, crime_code_key!$A$2:$K$2887, 7, FALSE))</f>
        <v>REF_NOT_FOUND</v>
      </c>
      <c r="L202" s="26">
        <f t="shared" si="12"/>
        <v>365</v>
      </c>
      <c r="M202" t="str">
        <f t="shared" si="13"/>
        <v>6-12 months</v>
      </c>
      <c r="N202" t="b">
        <f t="shared" si="14"/>
        <v>1</v>
      </c>
      <c r="O202" t="str">
        <f t="shared" si="15"/>
        <v>under</v>
      </c>
    </row>
    <row r="203" spans="1:15" x14ac:dyDescent="0.2">
      <c r="A203" s="2" t="s">
        <v>167</v>
      </c>
      <c r="B203" s="16"/>
      <c r="D203" s="28">
        <v>2</v>
      </c>
      <c r="E203" s="28">
        <v>730</v>
      </c>
      <c r="F203" s="28">
        <v>2</v>
      </c>
      <c r="G203" s="28">
        <v>730</v>
      </c>
      <c r="I203" t="str">
        <f>IF(ISERROR(VLOOKUP($A203, crime_code_key!$A$2:$K$2887, 11, FALSE)), "REF_NOT_FOUND", VLOOKUP($A203, crime_code_key!$A$2:$K$2887, 11, FALSE))</f>
        <v>Punishment for certain offenses committed within a secure juvenile facility or detention home.</v>
      </c>
      <c r="J203" t="str">
        <f>IF(ISERROR(VLOOKUP($A203, crime_code_key!$A$2:$K$2887, 7, FALSE)), "REF_NOT_FOUND", VLOOKUP($A203, crime_code_key!$A$2:$K$2887, 7, FALSE))</f>
        <v>ESCAPE OF, COMMUNICATIONS WITH AND DELIVERIES TO PRISONERS</v>
      </c>
      <c r="L203" s="26">
        <f t="shared" si="12"/>
        <v>730</v>
      </c>
      <c r="M203" t="str">
        <f t="shared" si="13"/>
        <v>+1 year</v>
      </c>
      <c r="N203" t="b">
        <f t="shared" si="14"/>
        <v>1</v>
      </c>
      <c r="O203" t="str">
        <f t="shared" si="15"/>
        <v>under</v>
      </c>
    </row>
    <row r="204" spans="1:15" x14ac:dyDescent="0.2">
      <c r="A204" s="2" t="s">
        <v>185</v>
      </c>
      <c r="B204" s="16"/>
      <c r="D204" s="28">
        <v>2</v>
      </c>
      <c r="E204" s="28">
        <v>2190</v>
      </c>
      <c r="F204" s="28">
        <v>2</v>
      </c>
      <c r="G204" s="28">
        <v>2190</v>
      </c>
      <c r="I204" t="str">
        <f>IF(ISERROR(VLOOKUP($A204, crime_code_key!$A$2:$K$2887, 11, FALSE)), "REF_NOT_FOUND", VLOOKUP($A204, crime_code_key!$A$2:$K$2887, 11, FALSE))</f>
        <v>Bodily injuries caused by prisoners, state juvenile probationers and state and local adult probationers or adult parolees.</v>
      </c>
      <c r="J204" t="str">
        <f>IF(ISERROR(VLOOKUP($A204, crime_code_key!$A$2:$K$2887, 7, FALSE)), "REF_NOT_FOUND", VLOOKUP($A204, crime_code_key!$A$2:$K$2887, 7, FALSE))</f>
        <v>ASSAULTS AND BODILY WOUNDINGS</v>
      </c>
      <c r="L204" s="26">
        <f t="shared" si="12"/>
        <v>2190</v>
      </c>
      <c r="M204" t="str">
        <f t="shared" si="13"/>
        <v>+1 year</v>
      </c>
      <c r="N204" t="b">
        <f t="shared" si="14"/>
        <v>1</v>
      </c>
      <c r="O204" t="str">
        <f t="shared" si="15"/>
        <v>under</v>
      </c>
    </row>
    <row r="205" spans="1:15" x14ac:dyDescent="0.2">
      <c r="A205" s="2" t="s">
        <v>186</v>
      </c>
      <c r="B205" s="16"/>
      <c r="D205" s="28">
        <v>2</v>
      </c>
      <c r="E205" s="28">
        <v>547.5</v>
      </c>
      <c r="F205" s="28">
        <v>2</v>
      </c>
      <c r="G205" s="28">
        <v>547.5</v>
      </c>
      <c r="I205" t="str">
        <f>IF(ISERROR(VLOOKUP($A205, crime_code_key!$A$2:$K$2887, 11, FALSE)), "REF_NOT_FOUND", VLOOKUP($A205, crime_code_key!$A$2:$K$2887, 11, FALSE))</f>
        <v>Reckless handling of firearms; reckless handling while hunting.</v>
      </c>
      <c r="J205" t="str">
        <f>IF(ISERROR(VLOOKUP($A205, crime_code_key!$A$2:$K$2887, 7, FALSE)), "REF_NOT_FOUND", VLOOKUP($A205, crime_code_key!$A$2:$K$2887, 7, FALSE))</f>
        <v>ASSAULTS AND BODILY WOUNDINGS</v>
      </c>
      <c r="L205" s="26">
        <f t="shared" si="12"/>
        <v>547.5</v>
      </c>
      <c r="M205" t="str">
        <f t="shared" si="13"/>
        <v>+1 year</v>
      </c>
      <c r="N205" t="b">
        <f t="shared" si="14"/>
        <v>1</v>
      </c>
      <c r="O205" t="str">
        <f t="shared" si="15"/>
        <v>under</v>
      </c>
    </row>
    <row r="206" spans="1:15" x14ac:dyDescent="0.2">
      <c r="A206" s="2" t="s">
        <v>190</v>
      </c>
      <c r="B206" s="16">
        <v>1</v>
      </c>
      <c r="C206" s="28">
        <v>1825</v>
      </c>
      <c r="D206" s="28">
        <v>2</v>
      </c>
      <c r="E206" s="28">
        <v>1277.5</v>
      </c>
      <c r="F206" s="28">
        <v>3</v>
      </c>
      <c r="G206" s="28">
        <v>1551.25</v>
      </c>
      <c r="I206" t="str">
        <f>IF(ISERROR(VLOOKUP($A206, crime_code_key!$A$2:$K$2887, 11, FALSE)), "REF_NOT_FOUND", VLOOKUP($A206, crime_code_key!$A$2:$K$2887, 11, FALSE))</f>
        <v>REF_NOT_FOUND</v>
      </c>
      <c r="J206" t="str">
        <f>IF(ISERROR(VLOOKUP($A206, crime_code_key!$A$2:$K$2887, 7, FALSE)), "REF_NOT_FOUND", VLOOKUP($A206, crime_code_key!$A$2:$K$2887, 7, FALSE))</f>
        <v>REF_NOT_FOUND</v>
      </c>
      <c r="L206" s="26">
        <f t="shared" si="12"/>
        <v>-547.5</v>
      </c>
      <c r="M206" t="str">
        <f t="shared" si="13"/>
        <v>No Penalty</v>
      </c>
      <c r="N206" t="b">
        <f t="shared" si="14"/>
        <v>0</v>
      </c>
      <c r="O206" t="str">
        <f t="shared" si="15"/>
        <v>under</v>
      </c>
    </row>
    <row r="207" spans="1:15" x14ac:dyDescent="0.2">
      <c r="A207" s="2" t="s">
        <v>250</v>
      </c>
      <c r="B207" s="16"/>
      <c r="D207" s="28">
        <v>2</v>
      </c>
      <c r="E207" s="28">
        <v>1095</v>
      </c>
      <c r="F207" s="28">
        <v>2</v>
      </c>
      <c r="G207" s="28">
        <v>1095</v>
      </c>
      <c r="I207" t="str">
        <f>IF(ISERROR(VLOOKUP($A207, crime_code_key!$A$2:$K$2887, 11, FALSE)), "REF_NOT_FOUND", VLOOKUP($A207, crime_code_key!$A$2:$K$2887, 11, FALSE))</f>
        <v>REF_NOT_FOUND</v>
      </c>
      <c r="J207" t="str">
        <f>IF(ISERROR(VLOOKUP($A207, crime_code_key!$A$2:$K$2887, 7, FALSE)), "REF_NOT_FOUND", VLOOKUP($A207, crime_code_key!$A$2:$K$2887, 7, FALSE))</f>
        <v>REF_NOT_FOUND</v>
      </c>
      <c r="L207" s="26">
        <f t="shared" si="12"/>
        <v>1095</v>
      </c>
      <c r="M207" t="str">
        <f t="shared" si="13"/>
        <v>+1 year</v>
      </c>
      <c r="N207" t="b">
        <f t="shared" si="14"/>
        <v>1</v>
      </c>
      <c r="O207" t="str">
        <f t="shared" si="15"/>
        <v>under</v>
      </c>
    </row>
    <row r="208" spans="1:15" x14ac:dyDescent="0.2">
      <c r="A208" s="2" t="s">
        <v>261</v>
      </c>
      <c r="B208" s="16">
        <v>2</v>
      </c>
      <c r="C208" s="28">
        <v>1825</v>
      </c>
      <c r="D208" s="28">
        <v>2</v>
      </c>
      <c r="E208" s="28">
        <v>1002.5</v>
      </c>
      <c r="F208" s="28">
        <v>4</v>
      </c>
      <c r="G208" s="28">
        <v>1413.75</v>
      </c>
      <c r="I208" t="str">
        <f>IF(ISERROR(VLOOKUP($A208, crime_code_key!$A$2:$K$2887, 11, FALSE)), "REF_NOT_FOUND", VLOOKUP($A208, crime_code_key!$A$2:$K$2887, 11, FALSE))</f>
        <v>REF_NOT_FOUND</v>
      </c>
      <c r="J208" t="str">
        <f>IF(ISERROR(VLOOKUP($A208, crime_code_key!$A$2:$K$2887, 7, FALSE)), "REF_NOT_FOUND", VLOOKUP($A208, crime_code_key!$A$2:$K$2887, 7, FALSE))</f>
        <v>REF_NOT_FOUND</v>
      </c>
      <c r="L208" s="26">
        <f t="shared" si="12"/>
        <v>-822.5</v>
      </c>
      <c r="M208" t="str">
        <f t="shared" si="13"/>
        <v>No Penalty</v>
      </c>
      <c r="N208" t="b">
        <f t="shared" si="14"/>
        <v>0</v>
      </c>
      <c r="O208" t="str">
        <f t="shared" si="15"/>
        <v>under</v>
      </c>
    </row>
    <row r="209" spans="1:15" x14ac:dyDescent="0.2">
      <c r="A209" s="2" t="s">
        <v>267</v>
      </c>
      <c r="B209" s="16"/>
      <c r="D209" s="28">
        <v>2</v>
      </c>
      <c r="E209" s="28">
        <v>730</v>
      </c>
      <c r="F209" s="28">
        <v>2</v>
      </c>
      <c r="G209" s="28">
        <v>730</v>
      </c>
      <c r="I209" t="str">
        <f>IF(ISERROR(VLOOKUP($A209, crime_code_key!$A$2:$K$2887, 11, FALSE)), "REF_NOT_FOUND", VLOOKUP($A209, crime_code_key!$A$2:$K$2887, 11, FALSE))</f>
        <v>REF_NOT_FOUND</v>
      </c>
      <c r="J209" t="str">
        <f>IF(ISERROR(VLOOKUP($A209, crime_code_key!$A$2:$K$2887, 7, FALSE)), "REF_NOT_FOUND", VLOOKUP($A209, crime_code_key!$A$2:$K$2887, 7, FALSE))</f>
        <v>REF_NOT_FOUND</v>
      </c>
      <c r="L209" s="26">
        <f t="shared" si="12"/>
        <v>730</v>
      </c>
      <c r="M209" t="str">
        <f t="shared" si="13"/>
        <v>+1 year</v>
      </c>
      <c r="N209" t="b">
        <f t="shared" si="14"/>
        <v>1</v>
      </c>
      <c r="O209" t="str">
        <f t="shared" si="15"/>
        <v>under</v>
      </c>
    </row>
    <row r="210" spans="1:15" x14ac:dyDescent="0.2">
      <c r="A210" s="2" t="s">
        <v>276</v>
      </c>
      <c r="B210" s="16">
        <v>3</v>
      </c>
      <c r="C210" s="28">
        <v>365</v>
      </c>
      <c r="D210" s="28">
        <v>2</v>
      </c>
      <c r="E210" s="28">
        <v>365</v>
      </c>
      <c r="F210" s="28">
        <v>5</v>
      </c>
      <c r="G210" s="28">
        <v>365</v>
      </c>
      <c r="I210" t="str">
        <f>IF(ISERROR(VLOOKUP($A210, crime_code_key!$A$2:$K$2887, 11, FALSE)), "REF_NOT_FOUND", VLOOKUP($A210, crime_code_key!$A$2:$K$2887, 11, FALSE))</f>
        <v>REF_NOT_FOUND</v>
      </c>
      <c r="J210" t="str">
        <f>IF(ISERROR(VLOOKUP($A210, crime_code_key!$A$2:$K$2887, 7, FALSE)), "REF_NOT_FOUND", VLOOKUP($A210, crime_code_key!$A$2:$K$2887, 7, FALSE))</f>
        <v>REF_NOT_FOUND</v>
      </c>
      <c r="L210" s="26">
        <f t="shared" si="12"/>
        <v>0</v>
      </c>
      <c r="M210" t="str">
        <f t="shared" si="13"/>
        <v>No Penalty</v>
      </c>
      <c r="N210" t="b">
        <f t="shared" si="14"/>
        <v>0</v>
      </c>
      <c r="O210" t="str">
        <f t="shared" si="15"/>
        <v>under</v>
      </c>
    </row>
    <row r="211" spans="1:15" x14ac:dyDescent="0.2">
      <c r="A211" s="2" t="s">
        <v>280</v>
      </c>
      <c r="B211" s="16"/>
      <c r="D211" s="28">
        <v>2</v>
      </c>
      <c r="E211" s="28">
        <v>1825</v>
      </c>
      <c r="F211" s="28">
        <v>2</v>
      </c>
      <c r="G211" s="28">
        <v>1825</v>
      </c>
      <c r="I211" t="str">
        <f>IF(ISERROR(VLOOKUP($A211, crime_code_key!$A$2:$K$2887, 11, FALSE)), "REF_NOT_FOUND", VLOOKUP($A211, crime_code_key!$A$2:$K$2887, 11, FALSE))</f>
        <v>REF_NOT_FOUND</v>
      </c>
      <c r="J211" t="str">
        <f>IF(ISERROR(VLOOKUP($A211, crime_code_key!$A$2:$K$2887, 7, FALSE)), "REF_NOT_FOUND", VLOOKUP($A211, crime_code_key!$A$2:$K$2887, 7, FALSE))</f>
        <v>REF_NOT_FOUND</v>
      </c>
      <c r="L211" s="26">
        <f t="shared" si="12"/>
        <v>1825</v>
      </c>
      <c r="M211" t="str">
        <f t="shared" si="13"/>
        <v>+1 year</v>
      </c>
      <c r="N211" t="b">
        <f t="shared" si="14"/>
        <v>1</v>
      </c>
      <c r="O211" t="str">
        <f t="shared" si="15"/>
        <v>under</v>
      </c>
    </row>
    <row r="212" spans="1:15" x14ac:dyDescent="0.2">
      <c r="A212" s="2" t="s">
        <v>288</v>
      </c>
      <c r="B212" s="16"/>
      <c r="D212" s="28">
        <v>2</v>
      </c>
      <c r="E212" s="28">
        <v>1460</v>
      </c>
      <c r="F212" s="28">
        <v>2</v>
      </c>
      <c r="G212" s="28">
        <v>1460</v>
      </c>
      <c r="I212" t="str">
        <f>IF(ISERROR(VLOOKUP($A212, crime_code_key!$A$2:$K$2887, 11, FALSE)), "REF_NOT_FOUND", VLOOKUP($A212, crime_code_key!$A$2:$K$2887, 11, FALSE))</f>
        <v>REF_NOT_FOUND</v>
      </c>
      <c r="J212" t="str">
        <f>IF(ISERROR(VLOOKUP($A212, crime_code_key!$A$2:$K$2887, 7, FALSE)), "REF_NOT_FOUND", VLOOKUP($A212, crime_code_key!$A$2:$K$2887, 7, FALSE))</f>
        <v>REF_NOT_FOUND</v>
      </c>
      <c r="L212" s="26">
        <f t="shared" si="12"/>
        <v>1460</v>
      </c>
      <c r="M212" t="str">
        <f t="shared" si="13"/>
        <v>+1 year</v>
      </c>
      <c r="N212" t="b">
        <f t="shared" si="14"/>
        <v>1</v>
      </c>
      <c r="O212" t="str">
        <f t="shared" si="15"/>
        <v>under</v>
      </c>
    </row>
    <row r="213" spans="1:15" x14ac:dyDescent="0.2">
      <c r="A213" s="2" t="s">
        <v>5</v>
      </c>
      <c r="B213" s="16"/>
      <c r="D213" s="28">
        <v>1</v>
      </c>
      <c r="E213" s="28">
        <v>1825</v>
      </c>
      <c r="F213" s="28">
        <v>1</v>
      </c>
      <c r="G213" s="28">
        <v>1825</v>
      </c>
      <c r="I213" t="str">
        <f>IF(ISERROR(VLOOKUP($A213, crime_code_key!$A$2:$K$2887, 11, FALSE)), "REF_NOT_FOUND", VLOOKUP($A213, crime_code_key!$A$2:$K$2887, 11, FALSE))</f>
        <v>Improper disposal of tires; exemption; penalty.</v>
      </c>
      <c r="J213" t="str">
        <f>IF(ISERROR(VLOOKUP($A213, crime_code_key!$A$2:$K$2887, 7, FALSE)), "REF_NOT_FOUND", VLOOKUP($A213, crime_code_key!$A$2:$K$2887, 7, FALSE))</f>
        <v>Virginia Waste Management Act</v>
      </c>
      <c r="L213" s="26">
        <f t="shared" si="12"/>
        <v>1825</v>
      </c>
      <c r="M213" t="str">
        <f t="shared" si="13"/>
        <v>+1 year</v>
      </c>
      <c r="N213" t="b">
        <f t="shared" si="14"/>
        <v>1</v>
      </c>
      <c r="O213" t="str">
        <f t="shared" si="15"/>
        <v>under</v>
      </c>
    </row>
    <row r="214" spans="1:15" x14ac:dyDescent="0.2">
      <c r="A214" s="2" t="s">
        <v>8</v>
      </c>
      <c r="B214" s="16"/>
      <c r="D214" s="28">
        <v>1</v>
      </c>
      <c r="E214" s="28">
        <v>365</v>
      </c>
      <c r="F214" s="28">
        <v>1</v>
      </c>
      <c r="G214" s="28">
        <v>365</v>
      </c>
      <c r="I214" t="str">
        <f>IF(ISERROR(VLOOKUP($A214, crime_code_key!$A$2:$K$2887, 11, FALSE)), "REF_NOT_FOUND", VLOOKUP($A214, crime_code_key!$A$2:$K$2887, 11, FALSE))</f>
        <v>REF_NOT_FOUND</v>
      </c>
      <c r="J214" t="str">
        <f>IF(ISERROR(VLOOKUP($A214, crime_code_key!$A$2:$K$2887, 7, FALSE)), "REF_NOT_FOUND", VLOOKUP($A214, crime_code_key!$A$2:$K$2887, 7, FALSE))</f>
        <v>REF_NOT_FOUND</v>
      </c>
      <c r="L214" s="26">
        <f t="shared" si="12"/>
        <v>365</v>
      </c>
      <c r="M214" t="str">
        <f t="shared" si="13"/>
        <v>6-12 months</v>
      </c>
      <c r="N214" t="b">
        <f t="shared" si="14"/>
        <v>1</v>
      </c>
      <c r="O214" t="str">
        <f t="shared" si="15"/>
        <v>under</v>
      </c>
    </row>
    <row r="215" spans="1:15" x14ac:dyDescent="0.2">
      <c r="A215" s="2" t="s">
        <v>14</v>
      </c>
      <c r="B215" s="16"/>
      <c r="D215" s="28">
        <v>1</v>
      </c>
      <c r="E215" s="28">
        <v>1825</v>
      </c>
      <c r="F215" s="28">
        <v>1</v>
      </c>
      <c r="G215" s="28">
        <v>1825</v>
      </c>
      <c r="I215" t="str">
        <f>IF(ISERROR(VLOOKUP($A215, crime_code_key!$A$2:$K$2887, 11, FALSE)), "REF_NOT_FOUND", VLOOKUP($A215, crime_code_key!$A$2:$K$2887, 11, FALSE))</f>
        <v>REF_NOT_FOUND</v>
      </c>
      <c r="J215" t="str">
        <f>IF(ISERROR(VLOOKUP($A215, crime_code_key!$A$2:$K$2887, 7, FALSE)), "REF_NOT_FOUND", VLOOKUP($A215, crime_code_key!$A$2:$K$2887, 7, FALSE))</f>
        <v>REF_NOT_FOUND</v>
      </c>
      <c r="L215" s="26">
        <f t="shared" si="12"/>
        <v>1825</v>
      </c>
      <c r="M215" t="str">
        <f t="shared" si="13"/>
        <v>+1 year</v>
      </c>
      <c r="N215" t="b">
        <f t="shared" si="14"/>
        <v>1</v>
      </c>
      <c r="O215" t="str">
        <f t="shared" si="15"/>
        <v>under</v>
      </c>
    </row>
    <row r="216" spans="1:15" x14ac:dyDescent="0.2">
      <c r="A216" s="2" t="s">
        <v>19</v>
      </c>
      <c r="B216" s="16"/>
      <c r="D216" s="28">
        <v>1</v>
      </c>
      <c r="E216" s="28">
        <v>1095</v>
      </c>
      <c r="F216" s="28">
        <v>1</v>
      </c>
      <c r="G216" s="28">
        <v>1095</v>
      </c>
      <c r="I216" t="str">
        <f>IF(ISERROR(VLOOKUP($A216, crime_code_key!$A$2:$K$2887, 11, FALSE)), "REF_NOT_FOUND", VLOOKUP($A216, crime_code_key!$A$2:$K$2887, 11, FALSE))</f>
        <v>Fraudulent entries, etc., in accounts by officers or clerks of financial institutions, joint stock companies or corporations; penalty.</v>
      </c>
      <c r="J216" t="str">
        <f>IF(ISERROR(VLOOKUP($A216, crime_code_key!$A$2:$K$2887, 7, FALSE)), "REF_NOT_FOUND", VLOOKUP($A216, crime_code_key!$A$2:$K$2887, 7, FALSE))</f>
        <v>EMBEZZLEMENT AND FRAUDULENT CONVERSIONS</v>
      </c>
      <c r="L216" s="26">
        <f t="shared" si="12"/>
        <v>1095</v>
      </c>
      <c r="M216" t="str">
        <f t="shared" si="13"/>
        <v>+1 year</v>
      </c>
      <c r="N216" t="b">
        <f t="shared" si="14"/>
        <v>1</v>
      </c>
      <c r="O216" t="str">
        <f t="shared" si="15"/>
        <v>under</v>
      </c>
    </row>
    <row r="217" spans="1:15" x14ac:dyDescent="0.2">
      <c r="A217" s="2" t="s">
        <v>24</v>
      </c>
      <c r="B217" s="16"/>
      <c r="D217" s="28">
        <v>1</v>
      </c>
      <c r="E217" s="28">
        <v>365</v>
      </c>
      <c r="F217" s="28">
        <v>1</v>
      </c>
      <c r="G217" s="28">
        <v>365</v>
      </c>
      <c r="I217" t="str">
        <f>IF(ISERROR(VLOOKUP($A217, crime_code_key!$A$2:$K$2887, 11, FALSE)), "REF_NOT_FOUND", VLOOKUP($A217, crime_code_key!$A$2:$K$2887, 11, FALSE))</f>
        <v>REF_NOT_FOUND</v>
      </c>
      <c r="J217" t="str">
        <f>IF(ISERROR(VLOOKUP($A217, crime_code_key!$A$2:$K$2887, 7, FALSE)), "REF_NOT_FOUND", VLOOKUP($A217, crime_code_key!$A$2:$K$2887, 7, FALSE))</f>
        <v>REF_NOT_FOUND</v>
      </c>
      <c r="L217" s="26">
        <f t="shared" si="12"/>
        <v>365</v>
      </c>
      <c r="M217" t="str">
        <f t="shared" si="13"/>
        <v>6-12 months</v>
      </c>
      <c r="N217" t="b">
        <f t="shared" si="14"/>
        <v>1</v>
      </c>
      <c r="O217" t="str">
        <f t="shared" si="15"/>
        <v>under</v>
      </c>
    </row>
    <row r="218" spans="1:15" x14ac:dyDescent="0.2">
      <c r="A218" s="2" t="s">
        <v>25</v>
      </c>
      <c r="B218" s="16"/>
      <c r="D218" s="28">
        <v>1</v>
      </c>
      <c r="E218" s="28">
        <v>365</v>
      </c>
      <c r="F218" s="28">
        <v>1</v>
      </c>
      <c r="G218" s="28">
        <v>365</v>
      </c>
      <c r="I218" t="str">
        <f>IF(ISERROR(VLOOKUP($A218, crime_code_key!$A$2:$K$2887, 11, FALSE)), "REF_NOT_FOUND", VLOOKUP($A218, crime_code_key!$A$2:$K$2887, 11, FALSE))</f>
        <v>REF_NOT_FOUND</v>
      </c>
      <c r="J218" t="str">
        <f>IF(ISERROR(VLOOKUP($A218, crime_code_key!$A$2:$K$2887, 7, FALSE)), "REF_NOT_FOUND", VLOOKUP($A218, crime_code_key!$A$2:$K$2887, 7, FALSE))</f>
        <v>REF_NOT_FOUND</v>
      </c>
      <c r="L218" s="26">
        <f t="shared" si="12"/>
        <v>365</v>
      </c>
      <c r="M218" t="str">
        <f t="shared" si="13"/>
        <v>6-12 months</v>
      </c>
      <c r="N218" t="b">
        <f t="shared" si="14"/>
        <v>1</v>
      </c>
      <c r="O218" t="str">
        <f t="shared" si="15"/>
        <v>under</v>
      </c>
    </row>
    <row r="219" spans="1:15" x14ac:dyDescent="0.2">
      <c r="A219" s="2" t="s">
        <v>26</v>
      </c>
      <c r="B219" s="16"/>
      <c r="D219" s="28">
        <v>1</v>
      </c>
      <c r="F219" s="28">
        <v>1</v>
      </c>
      <c r="I219" t="str">
        <f>IF(ISERROR(VLOOKUP($A219, crime_code_key!$A$2:$K$2887, 11, FALSE)), "REF_NOT_FOUND", VLOOKUP($A219, crime_code_key!$A$2:$K$2887, 11, FALSE))</f>
        <v>Damaging public buildings, etc.; penalty.</v>
      </c>
      <c r="J219" t="str">
        <f>IF(ISERROR(VLOOKUP($A219, crime_code_key!$A$2:$K$2887, 7, FALSE)), "REF_NOT_FOUND", VLOOKUP($A219, crime_code_key!$A$2:$K$2887, 7, FALSE))</f>
        <v>DAMAGE TO REALTY AND PERSONALTY THEREON</v>
      </c>
      <c r="L219" s="26">
        <f t="shared" si="12"/>
        <v>0</v>
      </c>
      <c r="M219" t="str">
        <f t="shared" si="13"/>
        <v>No Penalty</v>
      </c>
      <c r="N219" t="b">
        <f t="shared" si="14"/>
        <v>0</v>
      </c>
      <c r="O219" t="str">
        <f t="shared" si="15"/>
        <v>under</v>
      </c>
    </row>
    <row r="220" spans="1:15" x14ac:dyDescent="0.2">
      <c r="A220" s="2" t="s">
        <v>29</v>
      </c>
      <c r="B220" s="16"/>
      <c r="D220" s="28">
        <v>1</v>
      </c>
      <c r="E220" s="28">
        <v>1460</v>
      </c>
      <c r="F220" s="28">
        <v>1</v>
      </c>
      <c r="G220" s="28">
        <v>1460</v>
      </c>
      <c r="I220" t="str">
        <f>IF(ISERROR(VLOOKUP($A220, crime_code_key!$A$2:$K$2887, 11, FALSE)), "REF_NOT_FOUND", VLOOKUP($A220, crime_code_key!$A$2:$K$2887, 11, FALSE))</f>
        <v>Breaking and entering into railroad cars, motortrucks, aircraft, etc., or pipeline systems.</v>
      </c>
      <c r="J220" t="str">
        <f>IF(ISERROR(VLOOKUP($A220, crime_code_key!$A$2:$K$2887, 7, FALSE)), "REF_NOT_FOUND", VLOOKUP($A220, crime_code_key!$A$2:$K$2887, 7, FALSE))</f>
        <v>DAMAGE TO AND TAMPERING WITH PROPERTY</v>
      </c>
      <c r="L220" s="26">
        <f t="shared" si="12"/>
        <v>1460</v>
      </c>
      <c r="M220" t="str">
        <f t="shared" si="13"/>
        <v>+1 year</v>
      </c>
      <c r="N220" t="b">
        <f t="shared" si="14"/>
        <v>1</v>
      </c>
      <c r="O220" t="str">
        <f t="shared" si="15"/>
        <v>under</v>
      </c>
    </row>
    <row r="221" spans="1:15" x14ac:dyDescent="0.2">
      <c r="A221" s="2" t="s">
        <v>31</v>
      </c>
      <c r="B221" s="16"/>
      <c r="D221" s="28">
        <v>1</v>
      </c>
      <c r="E221" s="28">
        <v>730</v>
      </c>
      <c r="F221" s="28">
        <v>1</v>
      </c>
      <c r="G221" s="28">
        <v>730</v>
      </c>
      <c r="I221" t="str">
        <f>IF(ISERROR(VLOOKUP($A221, crime_code_key!$A$2:$K$2887, 11, FALSE)), "REF_NOT_FOUND", VLOOKUP($A221, crime_code_key!$A$2:$K$2887, 11, FALSE))</f>
        <v>Using a computer to gather identifying information; penalties.</v>
      </c>
      <c r="J221" t="str">
        <f>IF(ISERROR(VLOOKUP($A221, crime_code_key!$A$2:$K$2887, 7, FALSE)), "REF_NOT_FOUND", VLOOKUP($A221, crime_code_key!$A$2:$K$2887, 7, FALSE))</f>
        <v>COMPUTER CRIMES</v>
      </c>
      <c r="L221" s="26">
        <f t="shared" si="12"/>
        <v>730</v>
      </c>
      <c r="M221" t="str">
        <f t="shared" si="13"/>
        <v>+1 year</v>
      </c>
      <c r="N221" t="b">
        <f t="shared" si="14"/>
        <v>1</v>
      </c>
      <c r="O221" t="str">
        <f t="shared" si="15"/>
        <v>under</v>
      </c>
    </row>
    <row r="222" spans="1:15" x14ac:dyDescent="0.2">
      <c r="A222" s="2" t="s">
        <v>33</v>
      </c>
      <c r="B222" s="16">
        <v>1</v>
      </c>
      <c r="C222" s="28">
        <v>1825</v>
      </c>
      <c r="D222" s="28">
        <v>1</v>
      </c>
      <c r="E222" s="28">
        <v>1825</v>
      </c>
      <c r="F222" s="28">
        <v>2</v>
      </c>
      <c r="G222" s="28">
        <v>1825</v>
      </c>
      <c r="I222" t="str">
        <f>IF(ISERROR(VLOOKUP($A222, crime_code_key!$A$2:$K$2887, 11, FALSE)), "REF_NOT_FOUND", VLOOKUP($A222, crime_code_key!$A$2:$K$2887, 11, FALSE))</f>
        <v>Damage or trespass to public services or utilities.</v>
      </c>
      <c r="J222" t="str">
        <f>IF(ISERROR(VLOOKUP($A222, crime_code_key!$A$2:$K$2887, 7, FALSE)), "REF_NOT_FOUND", VLOOKUP($A222, crime_code_key!$A$2:$K$2887, 7, FALSE))</f>
        <v>OFFENSES RELATING TO RAILROADS AND OTHER UTILITIES</v>
      </c>
      <c r="L222" s="26">
        <f t="shared" si="12"/>
        <v>0</v>
      </c>
      <c r="M222" t="str">
        <f t="shared" si="13"/>
        <v>No Penalty</v>
      </c>
      <c r="N222" t="b">
        <f t="shared" si="14"/>
        <v>0</v>
      </c>
      <c r="O222" t="str">
        <f t="shared" si="15"/>
        <v>under</v>
      </c>
    </row>
    <row r="223" spans="1:15" x14ac:dyDescent="0.2">
      <c r="A223" s="2" t="s">
        <v>39</v>
      </c>
      <c r="B223" s="16"/>
      <c r="D223" s="28">
        <v>1</v>
      </c>
      <c r="E223" s="28">
        <v>730</v>
      </c>
      <c r="F223" s="28">
        <v>1</v>
      </c>
      <c r="G223" s="28">
        <v>730</v>
      </c>
      <c r="I223" t="str">
        <f>IF(ISERROR(VLOOKUP($A223, crime_code_key!$A$2:$K$2887, 11, FALSE)), "REF_NOT_FOUND", VLOOKUP($A223, crime_code_key!$A$2:$K$2887, 11, FALSE))</f>
        <v>Impersonating certain public safety personnel; penalty.</v>
      </c>
      <c r="J223" t="str">
        <f>IF(ISERROR(VLOOKUP($A223, crime_code_key!$A$2:$K$2887, 7, FALSE)), "REF_NOT_FOUND", VLOOKUP($A223, crime_code_key!$A$2:$K$2887, 7, FALSE))</f>
        <v>IMPERSONATION</v>
      </c>
      <c r="L223" s="26">
        <f t="shared" si="12"/>
        <v>730</v>
      </c>
      <c r="M223" t="str">
        <f t="shared" si="13"/>
        <v>+1 year</v>
      </c>
      <c r="N223" t="b">
        <f t="shared" si="14"/>
        <v>1</v>
      </c>
      <c r="O223" t="str">
        <f t="shared" si="15"/>
        <v>under</v>
      </c>
    </row>
    <row r="224" spans="1:15" x14ac:dyDescent="0.2">
      <c r="A224" s="2" t="s">
        <v>44</v>
      </c>
      <c r="B224" s="16"/>
      <c r="D224" s="28">
        <v>1</v>
      </c>
      <c r="E224" s="28">
        <v>365</v>
      </c>
      <c r="F224" s="28">
        <v>1</v>
      </c>
      <c r="G224" s="28">
        <v>365</v>
      </c>
      <c r="I224" t="str">
        <f>IF(ISERROR(VLOOKUP($A224, crime_code_key!$A$2:$K$2887, 11, FALSE)), "REF_NOT_FOUND", VLOOKUP($A224, crime_code_key!$A$2:$K$2887, 11, FALSE))</f>
        <v>Issuing bad checks on behalf of business firm or corporation in payment of wages; penalty.</v>
      </c>
      <c r="J224" t="str">
        <f>IF(ISERROR(VLOOKUP($A224, crime_code_key!$A$2:$K$2887, 7, FALSE)), "REF_NOT_FOUND", VLOOKUP($A224, crime_code_key!$A$2:$K$2887, 7, FALSE))</f>
        <v>BAD CHECK LAW</v>
      </c>
      <c r="L224" s="26">
        <f t="shared" si="12"/>
        <v>365</v>
      </c>
      <c r="M224" t="str">
        <f t="shared" si="13"/>
        <v>6-12 months</v>
      </c>
      <c r="N224" t="b">
        <f t="shared" si="14"/>
        <v>1</v>
      </c>
      <c r="O224" t="str">
        <f t="shared" si="15"/>
        <v>under</v>
      </c>
    </row>
    <row r="225" spans="1:15" x14ac:dyDescent="0.2">
      <c r="A225" s="2" t="s">
        <v>47</v>
      </c>
      <c r="B225" s="16"/>
      <c r="D225" s="28">
        <v>1</v>
      </c>
      <c r="E225" s="28">
        <v>1825</v>
      </c>
      <c r="F225" s="28">
        <v>1</v>
      </c>
      <c r="G225" s="28">
        <v>1825</v>
      </c>
      <c r="I225" t="str">
        <f>IF(ISERROR(VLOOKUP($A225, crime_code_key!$A$2:$K$2887, 11, FALSE)), "REF_NOT_FOUND", VLOOKUP($A225, crime_code_key!$A$2:$K$2887, 11, FALSE))</f>
        <v>REF_NOT_FOUND</v>
      </c>
      <c r="J225" t="str">
        <f>IF(ISERROR(VLOOKUP($A225, crime_code_key!$A$2:$K$2887, 7, FALSE)), "REF_NOT_FOUND", VLOOKUP($A225, crime_code_key!$A$2:$K$2887, 7, FALSE))</f>
        <v>REF_NOT_FOUND</v>
      </c>
      <c r="L225" s="26">
        <f t="shared" si="12"/>
        <v>1825</v>
      </c>
      <c r="M225" t="str">
        <f t="shared" si="13"/>
        <v>+1 year</v>
      </c>
      <c r="N225" t="b">
        <f t="shared" si="14"/>
        <v>1</v>
      </c>
      <c r="O225" t="str">
        <f t="shared" si="15"/>
        <v>under</v>
      </c>
    </row>
    <row r="226" spans="1:15" x14ac:dyDescent="0.2">
      <c r="A226" s="2" t="s">
        <v>53</v>
      </c>
      <c r="B226" s="16">
        <v>1</v>
      </c>
      <c r="C226" s="28">
        <v>730</v>
      </c>
      <c r="D226" s="28">
        <v>1</v>
      </c>
      <c r="E226" s="28">
        <v>1825</v>
      </c>
      <c r="F226" s="28">
        <v>2</v>
      </c>
      <c r="G226" s="28">
        <v>1277.5</v>
      </c>
      <c r="I226" t="str">
        <f>IF(ISERROR(VLOOKUP($A226, crime_code_key!$A$2:$K$2887, 11, FALSE)), "REF_NOT_FOUND", VLOOKUP($A226, crime_code_key!$A$2:$K$2887, 11, FALSE))</f>
        <v>REF_NOT_FOUND</v>
      </c>
      <c r="J226" t="str">
        <f>IF(ISERROR(VLOOKUP($A226, crime_code_key!$A$2:$K$2887, 7, FALSE)), "REF_NOT_FOUND", VLOOKUP($A226, crime_code_key!$A$2:$K$2887, 7, FALSE))</f>
        <v>REF_NOT_FOUND</v>
      </c>
      <c r="L226" s="26">
        <f t="shared" si="12"/>
        <v>1095</v>
      </c>
      <c r="M226" t="str">
        <f t="shared" si="13"/>
        <v>+1 year</v>
      </c>
      <c r="N226" t="b">
        <f t="shared" si="14"/>
        <v>1</v>
      </c>
      <c r="O226" t="str">
        <f t="shared" si="15"/>
        <v>under</v>
      </c>
    </row>
    <row r="227" spans="1:15" x14ac:dyDescent="0.2">
      <c r="A227" s="2" t="s">
        <v>54</v>
      </c>
      <c r="B227" s="16"/>
      <c r="D227" s="28">
        <v>1</v>
      </c>
      <c r="E227" s="28">
        <v>1825</v>
      </c>
      <c r="F227" s="28">
        <v>1</v>
      </c>
      <c r="G227" s="28">
        <v>1825</v>
      </c>
      <c r="I227" t="str">
        <f>IF(ISERROR(VLOOKUP($A227, crime_code_key!$A$2:$K$2887, 11, FALSE)), "REF_NOT_FOUND", VLOOKUP($A227, crime_code_key!$A$2:$K$2887, 11, FALSE))</f>
        <v>REF_NOT_FOUND</v>
      </c>
      <c r="J227" t="str">
        <f>IF(ISERROR(VLOOKUP($A227, crime_code_key!$A$2:$K$2887, 7, FALSE)), "REF_NOT_FOUND", VLOOKUP($A227, crime_code_key!$A$2:$K$2887, 7, FALSE))</f>
        <v>REF_NOT_FOUND</v>
      </c>
      <c r="L227" s="26">
        <f t="shared" si="12"/>
        <v>1825</v>
      </c>
      <c r="M227" t="str">
        <f t="shared" si="13"/>
        <v>+1 year</v>
      </c>
      <c r="N227" t="b">
        <f t="shared" si="14"/>
        <v>1</v>
      </c>
      <c r="O227" t="str">
        <f t="shared" si="15"/>
        <v>under</v>
      </c>
    </row>
    <row r="228" spans="1:15" x14ac:dyDescent="0.2">
      <c r="A228" s="2" t="s">
        <v>57</v>
      </c>
      <c r="B228" s="16"/>
      <c r="D228" s="28">
        <v>1</v>
      </c>
      <c r="E228" s="28">
        <v>1825</v>
      </c>
      <c r="F228" s="28">
        <v>1</v>
      </c>
      <c r="G228" s="28">
        <v>1825</v>
      </c>
      <c r="I228" t="str">
        <f>IF(ISERROR(VLOOKUP($A228, crime_code_key!$A$2:$K$2887, 11, FALSE)), "REF_NOT_FOUND", VLOOKUP($A228, crime_code_key!$A$2:$K$2887, 11, FALSE))</f>
        <v>REF_NOT_FOUND</v>
      </c>
      <c r="J228" t="str">
        <f>IF(ISERROR(VLOOKUP($A228, crime_code_key!$A$2:$K$2887, 7, FALSE)), "REF_NOT_FOUND", VLOOKUP($A228, crime_code_key!$A$2:$K$2887, 7, FALSE))</f>
        <v>REF_NOT_FOUND</v>
      </c>
      <c r="L228" s="26">
        <f t="shared" si="12"/>
        <v>1825</v>
      </c>
      <c r="M228" t="str">
        <f t="shared" si="13"/>
        <v>+1 year</v>
      </c>
      <c r="N228" t="b">
        <f t="shared" si="14"/>
        <v>1</v>
      </c>
      <c r="O228" t="str">
        <f t="shared" si="15"/>
        <v>under</v>
      </c>
    </row>
    <row r="229" spans="1:15" x14ac:dyDescent="0.2">
      <c r="A229" s="2" t="s">
        <v>68</v>
      </c>
      <c r="B229" s="16"/>
      <c r="D229" s="28">
        <v>1</v>
      </c>
      <c r="F229" s="28">
        <v>1</v>
      </c>
      <c r="I229" t="str">
        <f>IF(ISERROR(VLOOKUP($A229, crime_code_key!$A$2:$K$2887, 11, FALSE)), "REF_NOT_FOUND", VLOOKUP($A229, crime_code_key!$A$2:$K$2887, 11, FALSE))</f>
        <v>REF_NOT_FOUND</v>
      </c>
      <c r="J229" t="str">
        <f>IF(ISERROR(VLOOKUP($A229, crime_code_key!$A$2:$K$2887, 7, FALSE)), "REF_NOT_FOUND", VLOOKUP($A229, crime_code_key!$A$2:$K$2887, 7, FALSE))</f>
        <v>REF_NOT_FOUND</v>
      </c>
      <c r="L229" s="26">
        <f t="shared" si="12"/>
        <v>0</v>
      </c>
      <c r="M229" t="str">
        <f t="shared" si="13"/>
        <v>No Penalty</v>
      </c>
      <c r="N229" t="b">
        <f t="shared" si="14"/>
        <v>0</v>
      </c>
      <c r="O229" t="str">
        <f t="shared" si="15"/>
        <v>under</v>
      </c>
    </row>
    <row r="230" spans="1:15" x14ac:dyDescent="0.2">
      <c r="A230" s="2" t="s">
        <v>65</v>
      </c>
      <c r="B230" s="16"/>
      <c r="D230" s="28">
        <v>1</v>
      </c>
      <c r="E230" s="28">
        <v>1825</v>
      </c>
      <c r="F230" s="28">
        <v>1</v>
      </c>
      <c r="G230" s="28">
        <v>1825</v>
      </c>
      <c r="I230" t="str">
        <f>IF(ISERROR(VLOOKUP($A230, crime_code_key!$A$2:$K$2887, 11, FALSE)), "REF_NOT_FOUND", VLOOKUP($A230, crime_code_key!$A$2:$K$2887, 11, FALSE))</f>
        <v>REF_NOT_FOUND</v>
      </c>
      <c r="J230" t="str">
        <f>IF(ISERROR(VLOOKUP($A230, crime_code_key!$A$2:$K$2887, 7, FALSE)), "REF_NOT_FOUND", VLOOKUP($A230, crime_code_key!$A$2:$K$2887, 7, FALSE))</f>
        <v>REF_NOT_FOUND</v>
      </c>
      <c r="L230" s="26">
        <f t="shared" si="12"/>
        <v>1825</v>
      </c>
      <c r="M230" t="str">
        <f t="shared" si="13"/>
        <v>+1 year</v>
      </c>
      <c r="N230" t="b">
        <f t="shared" si="14"/>
        <v>1</v>
      </c>
      <c r="O230" t="str">
        <f t="shared" si="15"/>
        <v>under</v>
      </c>
    </row>
    <row r="231" spans="1:15" x14ac:dyDescent="0.2">
      <c r="A231" s="2" t="s">
        <v>74</v>
      </c>
      <c r="B231" s="16"/>
      <c r="D231" s="28">
        <v>1</v>
      </c>
      <c r="E231" s="28">
        <v>3650</v>
      </c>
      <c r="F231" s="28">
        <v>1</v>
      </c>
      <c r="G231" s="28">
        <v>3650</v>
      </c>
      <c r="I231" t="str">
        <f>IF(ISERROR(VLOOKUP($A231, crime_code_key!$A$2:$K$2887, 11, FALSE)), "REF_NOT_FOUND", VLOOKUP($A231, crime_code_key!$A$2:$K$2887, 11, FALSE))</f>
        <v>Allowing a minor or incapacitated person to be present during manufacture or attempted manufacture of methamphetamine prohibited; penalties.</v>
      </c>
      <c r="J231" t="str">
        <f>IF(ISERROR(VLOOKUP($A231, crime_code_key!$A$2:$K$2887, 7, FALSE)), "REF_NOT_FOUND", VLOOKUP($A231, crime_code_key!$A$2:$K$2887, 7, FALSE))</f>
        <v>DRUGS</v>
      </c>
      <c r="L231" s="26">
        <f t="shared" si="12"/>
        <v>3650</v>
      </c>
      <c r="M231" t="str">
        <f t="shared" si="13"/>
        <v>+1 year</v>
      </c>
      <c r="N231" t="b">
        <f t="shared" si="14"/>
        <v>1</v>
      </c>
      <c r="O231" t="str">
        <f t="shared" si="15"/>
        <v>under</v>
      </c>
    </row>
    <row r="232" spans="1:15" x14ac:dyDescent="0.2">
      <c r="A232" s="2" t="s">
        <v>77</v>
      </c>
      <c r="B232" s="16"/>
      <c r="D232" s="28">
        <v>1</v>
      </c>
      <c r="E232" s="28">
        <v>3650</v>
      </c>
      <c r="F232" s="28">
        <v>1</v>
      </c>
      <c r="G232" s="28">
        <v>3650</v>
      </c>
      <c r="I232" t="str">
        <f>IF(ISERROR(VLOOKUP($A232, crime_code_key!$A$2:$K$2887, 11, FALSE)), "REF_NOT_FOUND", VLOOKUP($A232, crime_code_key!$A$2:$K$2887, 11, FALSE))</f>
        <v>REF_NOT_FOUND</v>
      </c>
      <c r="J232" t="str">
        <f>IF(ISERROR(VLOOKUP($A232, crime_code_key!$A$2:$K$2887, 7, FALSE)), "REF_NOT_FOUND", VLOOKUP($A232, crime_code_key!$A$2:$K$2887, 7, FALSE))</f>
        <v>REF_NOT_FOUND</v>
      </c>
      <c r="L232" s="26">
        <f t="shared" si="12"/>
        <v>3650</v>
      </c>
      <c r="M232" t="str">
        <f t="shared" si="13"/>
        <v>+1 year</v>
      </c>
      <c r="N232" t="b">
        <f t="shared" si="14"/>
        <v>1</v>
      </c>
      <c r="O232" t="str">
        <f t="shared" si="15"/>
        <v>under</v>
      </c>
    </row>
    <row r="233" spans="1:15" x14ac:dyDescent="0.2">
      <c r="A233" s="2" t="s">
        <v>80</v>
      </c>
      <c r="B233" s="16"/>
      <c r="D233" s="28">
        <v>1</v>
      </c>
      <c r="E233" s="28">
        <v>1825</v>
      </c>
      <c r="F233" s="28">
        <v>1</v>
      </c>
      <c r="G233" s="28">
        <v>1825</v>
      </c>
      <c r="I233" t="str">
        <f>IF(ISERROR(VLOOKUP($A233, crime_code_key!$A$2:$K$2887, 11, FALSE)), "REF_NOT_FOUND", VLOOKUP($A233, crime_code_key!$A$2:$K$2887, 11, FALSE))</f>
        <v>REF_NOT_FOUND</v>
      </c>
      <c r="J233" t="str">
        <f>IF(ISERROR(VLOOKUP($A233, crime_code_key!$A$2:$K$2887, 7, FALSE)), "REF_NOT_FOUND", VLOOKUP($A233, crime_code_key!$A$2:$K$2887, 7, FALSE))</f>
        <v>REF_NOT_FOUND</v>
      </c>
      <c r="L233" s="26">
        <f t="shared" si="12"/>
        <v>1825</v>
      </c>
      <c r="M233" t="str">
        <f t="shared" si="13"/>
        <v>+1 year</v>
      </c>
      <c r="N233" t="b">
        <f t="shared" si="14"/>
        <v>1</v>
      </c>
      <c r="O233" t="str">
        <f t="shared" si="15"/>
        <v>under</v>
      </c>
    </row>
    <row r="234" spans="1:15" x14ac:dyDescent="0.2">
      <c r="A234" s="2" t="s">
        <v>82</v>
      </c>
      <c r="B234" s="16"/>
      <c r="D234" s="28">
        <v>1</v>
      </c>
      <c r="E234" s="28">
        <v>1825</v>
      </c>
      <c r="F234" s="28">
        <v>1</v>
      </c>
      <c r="G234" s="28">
        <v>1825</v>
      </c>
      <c r="I234" t="str">
        <f>IF(ISERROR(VLOOKUP($A234, crime_code_key!$A$2:$K$2887, 11, FALSE)), "REF_NOT_FOUND", VLOOKUP($A234, crime_code_key!$A$2:$K$2887, 11, FALSE))</f>
        <v>REF_NOT_FOUND</v>
      </c>
      <c r="J234" t="str">
        <f>IF(ISERROR(VLOOKUP($A234, crime_code_key!$A$2:$K$2887, 7, FALSE)), "REF_NOT_FOUND", VLOOKUP($A234, crime_code_key!$A$2:$K$2887, 7, FALSE))</f>
        <v>REF_NOT_FOUND</v>
      </c>
      <c r="L234" s="26">
        <f t="shared" si="12"/>
        <v>1825</v>
      </c>
      <c r="M234" t="str">
        <f t="shared" si="13"/>
        <v>+1 year</v>
      </c>
      <c r="N234" t="b">
        <f t="shared" si="14"/>
        <v>1</v>
      </c>
      <c r="O234" t="str">
        <f t="shared" si="15"/>
        <v>under</v>
      </c>
    </row>
    <row r="235" spans="1:15" x14ac:dyDescent="0.2">
      <c r="A235" s="2" t="s">
        <v>83</v>
      </c>
      <c r="B235" s="16"/>
      <c r="D235" s="28">
        <v>1</v>
      </c>
      <c r="E235" s="28">
        <v>180</v>
      </c>
      <c r="F235" s="28">
        <v>1</v>
      </c>
      <c r="G235" s="28">
        <v>180</v>
      </c>
      <c r="I235" t="str">
        <f>IF(ISERROR(VLOOKUP($A235, crime_code_key!$A$2:$K$2887, 11, FALSE)), "REF_NOT_FOUND", VLOOKUP($A235, crime_code_key!$A$2:$K$2887, 11, FALSE))</f>
        <v>REF_NOT_FOUND</v>
      </c>
      <c r="J235" t="str">
        <f>IF(ISERROR(VLOOKUP($A235, crime_code_key!$A$2:$K$2887, 7, FALSE)), "REF_NOT_FOUND", VLOOKUP($A235, crime_code_key!$A$2:$K$2887, 7, FALSE))</f>
        <v>REF_NOT_FOUND</v>
      </c>
      <c r="L235" s="26">
        <f t="shared" si="12"/>
        <v>180</v>
      </c>
      <c r="M235" t="str">
        <f t="shared" si="13"/>
        <v>6-12 months</v>
      </c>
      <c r="N235" t="b">
        <f t="shared" si="14"/>
        <v>1</v>
      </c>
      <c r="O235" t="str">
        <f t="shared" si="15"/>
        <v>under</v>
      </c>
    </row>
    <row r="236" spans="1:15" x14ac:dyDescent="0.2">
      <c r="A236" s="2" t="s">
        <v>86</v>
      </c>
      <c r="B236" s="16"/>
      <c r="D236" s="28">
        <v>1</v>
      </c>
      <c r="E236" s="28">
        <v>1825</v>
      </c>
      <c r="F236" s="28">
        <v>1</v>
      </c>
      <c r="G236" s="28">
        <v>1825</v>
      </c>
      <c r="I236" t="str">
        <f>IF(ISERROR(VLOOKUP($A236, crime_code_key!$A$2:$K$2887, 11, FALSE)), "REF_NOT_FOUND", VLOOKUP($A236, crime_code_key!$A$2:$K$2887, 11, FALSE))</f>
        <v>REF_NOT_FOUND</v>
      </c>
      <c r="J236" t="str">
        <f>IF(ISERROR(VLOOKUP($A236, crime_code_key!$A$2:$K$2887, 7, FALSE)), "REF_NOT_FOUND", VLOOKUP($A236, crime_code_key!$A$2:$K$2887, 7, FALSE))</f>
        <v>REF_NOT_FOUND</v>
      </c>
      <c r="L236" s="26">
        <f t="shared" si="12"/>
        <v>1825</v>
      </c>
      <c r="M236" t="str">
        <f t="shared" si="13"/>
        <v>+1 year</v>
      </c>
      <c r="N236" t="b">
        <f t="shared" si="14"/>
        <v>1</v>
      </c>
      <c r="O236" t="str">
        <f t="shared" si="15"/>
        <v>under</v>
      </c>
    </row>
    <row r="237" spans="1:15" x14ac:dyDescent="0.2">
      <c r="A237" s="2" t="s">
        <v>87</v>
      </c>
      <c r="B237" s="16">
        <v>1</v>
      </c>
      <c r="C237" s="28">
        <v>730</v>
      </c>
      <c r="D237" s="28">
        <v>1</v>
      </c>
      <c r="E237" s="28">
        <v>1825</v>
      </c>
      <c r="F237" s="28">
        <v>2</v>
      </c>
      <c r="G237" s="28">
        <v>1277.5</v>
      </c>
      <c r="I237" t="str">
        <f>IF(ISERROR(VLOOKUP($A237, crime_code_key!$A$2:$K$2887, 11, FALSE)), "REF_NOT_FOUND", VLOOKUP($A237, crime_code_key!$A$2:$K$2887, 11, FALSE))</f>
        <v>REF_NOT_FOUND</v>
      </c>
      <c r="J237" t="str">
        <f>IF(ISERROR(VLOOKUP($A237, crime_code_key!$A$2:$K$2887, 7, FALSE)), "REF_NOT_FOUND", VLOOKUP($A237, crime_code_key!$A$2:$K$2887, 7, FALSE))</f>
        <v>REF_NOT_FOUND</v>
      </c>
      <c r="L237" s="26">
        <f t="shared" si="12"/>
        <v>1095</v>
      </c>
      <c r="M237" t="str">
        <f t="shared" si="13"/>
        <v>+1 year</v>
      </c>
      <c r="N237" t="b">
        <f t="shared" si="14"/>
        <v>1</v>
      </c>
      <c r="O237" t="str">
        <f t="shared" si="15"/>
        <v>under</v>
      </c>
    </row>
    <row r="238" spans="1:15" x14ac:dyDescent="0.2">
      <c r="A238" s="2" t="s">
        <v>88</v>
      </c>
      <c r="B238" s="16"/>
      <c r="D238" s="28">
        <v>1</v>
      </c>
      <c r="F238" s="28">
        <v>1</v>
      </c>
      <c r="I238" t="str">
        <f>IF(ISERROR(VLOOKUP($A238, crime_code_key!$A$2:$K$2887, 11, FALSE)), "REF_NOT_FOUND", VLOOKUP($A238, crime_code_key!$A$2:$K$2887, 11, FALSE))</f>
        <v>Persons charged with first offense may be placed on probation; conditions; substance abuse screening, assessment treatment and education programs or services; drug tests; costs and fees; violations; discharge.</v>
      </c>
      <c r="J238" t="str">
        <f>IF(ISERROR(VLOOKUP($A238, crime_code_key!$A$2:$K$2887, 7, FALSE)), "REF_NOT_FOUND", VLOOKUP($A238, crime_code_key!$A$2:$K$2887, 7, FALSE))</f>
        <v>DRUGS</v>
      </c>
      <c r="L238" s="26">
        <f t="shared" si="12"/>
        <v>0</v>
      </c>
      <c r="M238" t="str">
        <f t="shared" si="13"/>
        <v>No Penalty</v>
      </c>
      <c r="N238" t="b">
        <f t="shared" si="14"/>
        <v>0</v>
      </c>
      <c r="O238" t="str">
        <f t="shared" si="15"/>
        <v>under</v>
      </c>
    </row>
    <row r="239" spans="1:15" x14ac:dyDescent="0.2">
      <c r="A239" s="2" t="s">
        <v>96</v>
      </c>
      <c r="B239" s="16"/>
      <c r="D239" s="28">
        <v>1</v>
      </c>
      <c r="E239" s="28">
        <v>1825</v>
      </c>
      <c r="F239" s="28">
        <v>1</v>
      </c>
      <c r="G239" s="28">
        <v>1825</v>
      </c>
      <c r="I239" t="str">
        <f>IF(ISERROR(VLOOKUP($A239, crime_code_key!$A$2:$K$2887, 11, FALSE)), "REF_NOT_FOUND", VLOOKUP($A239, crime_code_key!$A$2:$K$2887, 11, FALSE))</f>
        <v>REF_NOT_FOUND</v>
      </c>
      <c r="J239" t="str">
        <f>IF(ISERROR(VLOOKUP($A239, crime_code_key!$A$2:$K$2887, 7, FALSE)), "REF_NOT_FOUND", VLOOKUP($A239, crime_code_key!$A$2:$K$2887, 7, FALSE))</f>
        <v>REF_NOT_FOUND</v>
      </c>
      <c r="L239" s="26">
        <f t="shared" si="12"/>
        <v>1825</v>
      </c>
      <c r="M239" t="str">
        <f t="shared" si="13"/>
        <v>+1 year</v>
      </c>
      <c r="N239" t="b">
        <f t="shared" si="14"/>
        <v>1</v>
      </c>
      <c r="O239" t="str">
        <f t="shared" si="15"/>
        <v>under</v>
      </c>
    </row>
    <row r="240" spans="1:15" x14ac:dyDescent="0.2">
      <c r="A240" s="2" t="s">
        <v>109</v>
      </c>
      <c r="B240" s="16"/>
      <c r="D240" s="28">
        <v>1</v>
      </c>
      <c r="F240" s="28">
        <v>1</v>
      </c>
      <c r="I240" t="str">
        <f>IF(ISERROR(VLOOKUP($A240, crime_code_key!$A$2:$K$2887, 11, FALSE)), "REF_NOT_FOUND", VLOOKUP($A240, crime_code_key!$A$2:$K$2887, 11, FALSE))</f>
        <v>REF_NOT_FOUND</v>
      </c>
      <c r="J240" t="str">
        <f>IF(ISERROR(VLOOKUP($A240, crime_code_key!$A$2:$K$2887, 7, FALSE)), "REF_NOT_FOUND", VLOOKUP($A240, crime_code_key!$A$2:$K$2887, 7, FALSE))</f>
        <v>REF_NOT_FOUND</v>
      </c>
      <c r="L240" s="26">
        <f t="shared" si="12"/>
        <v>0</v>
      </c>
      <c r="M240" t="str">
        <f t="shared" si="13"/>
        <v>No Penalty</v>
      </c>
      <c r="N240" t="b">
        <f t="shared" si="14"/>
        <v>0</v>
      </c>
      <c r="O240" t="str">
        <f t="shared" si="15"/>
        <v>under</v>
      </c>
    </row>
    <row r="241" spans="1:15" x14ac:dyDescent="0.2">
      <c r="A241" s="2" t="s">
        <v>118</v>
      </c>
      <c r="B241" s="16"/>
      <c r="D241" s="28">
        <v>1</v>
      </c>
      <c r="E241" s="28">
        <v>1825</v>
      </c>
      <c r="F241" s="28">
        <v>1</v>
      </c>
      <c r="G241" s="28">
        <v>1825</v>
      </c>
      <c r="I241" t="str">
        <f>IF(ISERROR(VLOOKUP($A241, crime_code_key!$A$2:$K$2887, 11, FALSE)), "REF_NOT_FOUND", VLOOKUP($A241, crime_code_key!$A$2:$K$2887, 11, FALSE))</f>
        <v>REF_NOT_FOUND</v>
      </c>
      <c r="J241" t="str">
        <f>IF(ISERROR(VLOOKUP($A241, crime_code_key!$A$2:$K$2887, 7, FALSE)), "REF_NOT_FOUND", VLOOKUP($A241, crime_code_key!$A$2:$K$2887, 7, FALSE))</f>
        <v>REF_NOT_FOUND</v>
      </c>
      <c r="L241" s="26">
        <f t="shared" si="12"/>
        <v>1825</v>
      </c>
      <c r="M241" t="str">
        <f t="shared" si="13"/>
        <v>+1 year</v>
      </c>
      <c r="N241" t="b">
        <f t="shared" si="14"/>
        <v>1</v>
      </c>
      <c r="O241" t="str">
        <f t="shared" si="15"/>
        <v>under</v>
      </c>
    </row>
    <row r="242" spans="1:15" x14ac:dyDescent="0.2">
      <c r="A242" s="2" t="s">
        <v>120</v>
      </c>
      <c r="B242" s="16"/>
      <c r="D242" s="28">
        <v>1</v>
      </c>
      <c r="E242" s="28">
        <v>365</v>
      </c>
      <c r="F242" s="28">
        <v>1</v>
      </c>
      <c r="G242" s="28">
        <v>365</v>
      </c>
      <c r="I242" t="str">
        <f>IF(ISERROR(VLOOKUP($A242, crime_code_key!$A$2:$K$2887, 11, FALSE)), "REF_NOT_FOUND", VLOOKUP($A242, crime_code_key!$A$2:$K$2887, 11, FALSE))</f>
        <v>Illegal use of tear gas, phosgene and other gases.</v>
      </c>
      <c r="J242" t="str">
        <f>IF(ISERROR(VLOOKUP($A242, crime_code_key!$A$2:$K$2887, 7, FALSE)), "REF_NOT_FOUND", VLOOKUP($A242, crime_code_key!$A$2:$K$2887, 7, FALSE))</f>
        <v>MISCELLANEOUS DANGEROUS CONDUCT</v>
      </c>
      <c r="L242" s="26">
        <f t="shared" si="12"/>
        <v>365</v>
      </c>
      <c r="M242" t="str">
        <f t="shared" si="13"/>
        <v>6-12 months</v>
      </c>
      <c r="N242" t="b">
        <f t="shared" si="14"/>
        <v>1</v>
      </c>
      <c r="O242" t="str">
        <f t="shared" si="15"/>
        <v>under</v>
      </c>
    </row>
    <row r="243" spans="1:15" x14ac:dyDescent="0.2">
      <c r="A243" s="2" t="s">
        <v>134</v>
      </c>
      <c r="B243" s="16"/>
      <c r="D243" s="28">
        <v>1</v>
      </c>
      <c r="E243" s="28">
        <v>365</v>
      </c>
      <c r="F243" s="28">
        <v>1</v>
      </c>
      <c r="G243" s="28">
        <v>365</v>
      </c>
      <c r="I243" t="str">
        <f>IF(ISERROR(VLOOKUP($A243, crime_code_key!$A$2:$K$2887, 11, FALSE)), "REF_NOT_FOUND", VLOOKUP($A243, crime_code_key!$A$2:$K$2887, 11, FALSE))</f>
        <v>Abuse and neglect of incapacitated adults; penalty.</v>
      </c>
      <c r="J243" t="str">
        <f>IF(ISERROR(VLOOKUP($A243, crime_code_key!$A$2:$K$2887, 7, FALSE)), "REF_NOT_FOUND", VLOOKUP($A243, crime_code_key!$A$2:$K$2887, 7, FALSE))</f>
        <v>FAMILY OFFENSES; CRIMES AGAINST CHILDREN, ETC.</v>
      </c>
      <c r="L243" s="26">
        <f t="shared" si="12"/>
        <v>365</v>
      </c>
      <c r="M243" t="str">
        <f t="shared" si="13"/>
        <v>6-12 months</v>
      </c>
      <c r="N243" t="b">
        <f t="shared" si="14"/>
        <v>1</v>
      </c>
      <c r="O243" t="str">
        <f t="shared" si="15"/>
        <v>under</v>
      </c>
    </row>
    <row r="244" spans="1:15" x14ac:dyDescent="0.2">
      <c r="A244" s="2" t="s">
        <v>137</v>
      </c>
      <c r="B244" s="16"/>
      <c r="D244" s="28">
        <v>1</v>
      </c>
      <c r="E244" s="28">
        <v>1825</v>
      </c>
      <c r="F244" s="28">
        <v>1</v>
      </c>
      <c r="G244" s="28">
        <v>1825</v>
      </c>
      <c r="I244" t="str">
        <f>IF(ISERROR(VLOOKUP($A244, crime_code_key!$A$2:$K$2887, 11, FALSE)), "REF_NOT_FOUND", VLOOKUP($A244, crime_code_key!$A$2:$K$2887, 11, FALSE))</f>
        <v>Sex offenses prohibiting proximity to children; penalty.</v>
      </c>
      <c r="J244" t="str">
        <f>IF(ISERROR(VLOOKUP($A244, crime_code_key!$A$2:$K$2887, 7, FALSE)), "REF_NOT_FOUND", VLOOKUP($A244, crime_code_key!$A$2:$K$2887, 7, FALSE))</f>
        <v>FAMILY OFFENSES; CRIMES AGAINST CHILDREN, ETC</v>
      </c>
      <c r="L244" s="26">
        <f t="shared" si="12"/>
        <v>1825</v>
      </c>
      <c r="M244" t="str">
        <f t="shared" si="13"/>
        <v>+1 year</v>
      </c>
      <c r="N244" t="b">
        <f t="shared" si="14"/>
        <v>1</v>
      </c>
      <c r="O244" t="str">
        <f t="shared" si="15"/>
        <v>under</v>
      </c>
    </row>
    <row r="245" spans="1:15" x14ac:dyDescent="0.2">
      <c r="A245" s="2" t="s">
        <v>140</v>
      </c>
      <c r="B245" s="16">
        <v>2</v>
      </c>
      <c r="C245" s="28">
        <v>1825</v>
      </c>
      <c r="D245" s="28">
        <v>1</v>
      </c>
      <c r="E245" s="28">
        <v>365</v>
      </c>
      <c r="F245" s="28">
        <v>3</v>
      </c>
      <c r="G245" s="28">
        <v>1095</v>
      </c>
      <c r="I245" t="str">
        <f>IF(ISERROR(VLOOKUP($A245, crime_code_key!$A$2:$K$2887, 11, FALSE)), "REF_NOT_FOUND", VLOOKUP($A245, crime_code_key!$A$2:$K$2887, 11, FALSE))</f>
        <v>REF_NOT_FOUND</v>
      </c>
      <c r="J245" t="str">
        <f>IF(ISERROR(VLOOKUP($A245, crime_code_key!$A$2:$K$2887, 7, FALSE)), "REF_NOT_FOUND", VLOOKUP($A245, crime_code_key!$A$2:$K$2887, 7, FALSE))</f>
        <v>REF_NOT_FOUND</v>
      </c>
      <c r="L245" s="26">
        <f t="shared" si="12"/>
        <v>-1460</v>
      </c>
      <c r="M245" t="str">
        <f t="shared" si="13"/>
        <v>No Penalty</v>
      </c>
      <c r="N245" t="b">
        <f t="shared" si="14"/>
        <v>0</v>
      </c>
      <c r="O245" t="str">
        <f t="shared" si="15"/>
        <v>under</v>
      </c>
    </row>
    <row r="246" spans="1:15" x14ac:dyDescent="0.2">
      <c r="A246" s="2" t="s">
        <v>149</v>
      </c>
      <c r="B246" s="16"/>
      <c r="D246" s="28">
        <v>1</v>
      </c>
      <c r="E246" s="28">
        <v>365</v>
      </c>
      <c r="F246" s="28">
        <v>1</v>
      </c>
      <c r="G246" s="28">
        <v>365</v>
      </c>
      <c r="I246" t="str">
        <f>IF(ISERROR(VLOOKUP($A246, crime_code_key!$A$2:$K$2887, 11, FALSE)), "REF_NOT_FOUND", VLOOKUP($A246, crime_code_key!$A$2:$K$2887, 11, FALSE))</f>
        <v>Displaying noose on property of another or a highway or other public place with intent to intimidate; penalty.</v>
      </c>
      <c r="J246" t="str">
        <f>IF(ISERROR(VLOOKUP($A246, crime_code_key!$A$2:$K$2887, 7, FALSE)), "REF_NOT_FOUND", VLOOKUP($A246, crime_code_key!$A$2:$K$2887, 7, FALSE))</f>
        <v>ACTIVITIES TENDING TO CAUSE VIOLENCE</v>
      </c>
      <c r="L246" s="26">
        <f t="shared" si="12"/>
        <v>365</v>
      </c>
      <c r="M246" t="str">
        <f t="shared" si="13"/>
        <v>6-12 months</v>
      </c>
      <c r="N246" t="b">
        <f t="shared" si="14"/>
        <v>1</v>
      </c>
      <c r="O246" t="str">
        <f t="shared" si="15"/>
        <v>under</v>
      </c>
    </row>
    <row r="247" spans="1:15" x14ac:dyDescent="0.2">
      <c r="A247" s="2" t="s">
        <v>156</v>
      </c>
      <c r="B247" s="16"/>
      <c r="D247" s="28">
        <v>1</v>
      </c>
      <c r="E247" s="28">
        <v>3650</v>
      </c>
      <c r="F247" s="28">
        <v>1</v>
      </c>
      <c r="G247" s="28">
        <v>3650</v>
      </c>
      <c r="I247" t="str">
        <f>IF(ISERROR(VLOOKUP($A247, crime_code_key!$A$2:$K$2887, 11, FALSE)), "REF_NOT_FOUND", VLOOKUP($A247, crime_code_key!$A$2:$K$2887, 11, FALSE))</f>
        <v>When person guilty of bribery.</v>
      </c>
      <c r="J247" t="str">
        <f>IF(ISERROR(VLOOKUP($A247, crime_code_key!$A$2:$K$2887, 7, FALSE)), "REF_NOT_FOUND", VLOOKUP($A247, crime_code_key!$A$2:$K$2887, 7, FALSE))</f>
        <v>BRIBERY OF PUBLIC SERVANTS AND PARTY OFFICIALS</v>
      </c>
      <c r="L247" s="26">
        <f t="shared" si="12"/>
        <v>3650</v>
      </c>
      <c r="M247" t="str">
        <f t="shared" si="13"/>
        <v>+1 year</v>
      </c>
      <c r="N247" t="b">
        <f t="shared" si="14"/>
        <v>1</v>
      </c>
      <c r="O247" t="str">
        <f t="shared" si="15"/>
        <v>under</v>
      </c>
    </row>
    <row r="248" spans="1:15" x14ac:dyDescent="0.2">
      <c r="A248" s="2" t="s">
        <v>160</v>
      </c>
      <c r="B248" s="16"/>
      <c r="D248" s="28">
        <v>1</v>
      </c>
      <c r="E248" s="28">
        <v>1825</v>
      </c>
      <c r="F248" s="28">
        <v>1</v>
      </c>
      <c r="G248" s="28">
        <v>1825</v>
      </c>
      <c r="I248" t="str">
        <f>IF(ISERROR(VLOOKUP($A248, crime_code_key!$A$2:$K$2887, 11, FALSE)), "REF_NOT_FOUND", VLOOKUP($A248, crime_code_key!$A$2:$K$2887, 11, FALSE))</f>
        <v>Recruitment of persons for criminal street gang; penalty.</v>
      </c>
      <c r="J248" t="str">
        <f>IF(ISERROR(VLOOKUP($A248, crime_code_key!$A$2:$K$2887, 7, FALSE)), "REF_NOT_FOUND", VLOOKUP($A248, crime_code_key!$A$2:$K$2887, 7, FALSE))</f>
        <v>CRIMES BY GANGS</v>
      </c>
      <c r="L248" s="26">
        <f t="shared" si="12"/>
        <v>1825</v>
      </c>
      <c r="M248" t="str">
        <f t="shared" si="13"/>
        <v>+1 year</v>
      </c>
      <c r="N248" t="b">
        <f t="shared" si="14"/>
        <v>1</v>
      </c>
      <c r="O248" t="str">
        <f t="shared" si="15"/>
        <v>under</v>
      </c>
    </row>
    <row r="249" spans="1:15" x14ac:dyDescent="0.2">
      <c r="A249" s="2" t="s">
        <v>158</v>
      </c>
      <c r="B249" s="16">
        <v>2</v>
      </c>
      <c r="C249" s="28">
        <v>1460</v>
      </c>
      <c r="D249" s="28">
        <v>1</v>
      </c>
      <c r="E249" s="28">
        <v>1825</v>
      </c>
      <c r="F249" s="28">
        <v>3</v>
      </c>
      <c r="G249" s="28">
        <v>1642.5</v>
      </c>
      <c r="I249" t="str">
        <f>IF(ISERROR(VLOOKUP($A249, crime_code_key!$A$2:$K$2887, 11, FALSE)), "REF_NOT_FOUND", VLOOKUP($A249, crime_code_key!$A$2:$K$2887, 11, FALSE))</f>
        <v>Concealing or compounding offenses; penalties.</v>
      </c>
      <c r="J249" t="str">
        <f>IF(ISERROR(VLOOKUP($A249, crime_code_key!$A$2:$K$2887, 7, FALSE)), "REF_NOT_FOUND", VLOOKUP($A249, crime_code_key!$A$2:$K$2887, 7, FALSE))</f>
        <v>INTERFERENCE WITH ADMINISTRATION OF JUSTICE</v>
      </c>
      <c r="L249" s="26">
        <f t="shared" si="12"/>
        <v>365</v>
      </c>
      <c r="M249" t="str">
        <f t="shared" si="13"/>
        <v>6-12 months</v>
      </c>
      <c r="N249" t="b">
        <f t="shared" si="14"/>
        <v>1</v>
      </c>
      <c r="O249" t="str">
        <f t="shared" si="15"/>
        <v>under</v>
      </c>
    </row>
    <row r="250" spans="1:15" x14ac:dyDescent="0.2">
      <c r="A250" s="2" t="s">
        <v>171</v>
      </c>
      <c r="B250" s="16"/>
      <c r="D250" s="28">
        <v>1</v>
      </c>
      <c r="E250" s="28">
        <v>3650</v>
      </c>
      <c r="F250" s="28">
        <v>1</v>
      </c>
      <c r="G250" s="28">
        <v>3650</v>
      </c>
      <c r="I250" t="str">
        <f>IF(ISERROR(VLOOKUP($A250, crime_code_key!$A$2:$K$2887, 11, FALSE)), "REF_NOT_FOUND", VLOOKUP($A250, crime_code_key!$A$2:$K$2887, 11, FALSE))</f>
        <v>REF_NOT_FOUND</v>
      </c>
      <c r="J250" t="str">
        <f>IF(ISERROR(VLOOKUP($A250, crime_code_key!$A$2:$K$2887, 7, FALSE)), "REF_NOT_FOUND", VLOOKUP($A250, crime_code_key!$A$2:$K$2887, 7, FALSE))</f>
        <v>REF_NOT_FOUND</v>
      </c>
      <c r="L250" s="26">
        <f t="shared" si="12"/>
        <v>3650</v>
      </c>
      <c r="M250" t="str">
        <f t="shared" si="13"/>
        <v>+1 year</v>
      </c>
      <c r="N250" t="b">
        <f t="shared" si="14"/>
        <v>1</v>
      </c>
      <c r="O250" t="str">
        <f t="shared" si="15"/>
        <v>under</v>
      </c>
    </row>
    <row r="251" spans="1:15" x14ac:dyDescent="0.2">
      <c r="A251" s="2" t="s">
        <v>164</v>
      </c>
      <c r="B251" s="16"/>
      <c r="D251" s="28">
        <v>1</v>
      </c>
      <c r="E251" s="28">
        <v>730</v>
      </c>
      <c r="F251" s="28">
        <v>1</v>
      </c>
      <c r="G251" s="28">
        <v>730</v>
      </c>
      <c r="I251" t="str">
        <f>IF(ISERROR(VLOOKUP($A251, crime_code_key!$A$2:$K$2887, 11, FALSE)), "REF_NOT_FOUND", VLOOKUP($A251, crime_code_key!$A$2:$K$2887, 11, FALSE))</f>
        <v>Persons aiding escape of prisoner or child.</v>
      </c>
      <c r="J251" t="str">
        <f>IF(ISERROR(VLOOKUP($A251, crime_code_key!$A$2:$K$2887, 7, FALSE)), "REF_NOT_FOUND", VLOOKUP($A251, crime_code_key!$A$2:$K$2887, 7, FALSE))</f>
        <v>ESCAPE OF, COMMUNICATIONS WITH AND DELIVERIES TO PRISONERS</v>
      </c>
      <c r="L251" s="26">
        <f t="shared" si="12"/>
        <v>730</v>
      </c>
      <c r="M251" t="str">
        <f t="shared" si="13"/>
        <v>+1 year</v>
      </c>
      <c r="N251" t="b">
        <f t="shared" si="14"/>
        <v>1</v>
      </c>
      <c r="O251" t="str">
        <f t="shared" si="15"/>
        <v>under</v>
      </c>
    </row>
    <row r="252" spans="1:15" x14ac:dyDescent="0.2">
      <c r="A252" s="2" t="s">
        <v>166</v>
      </c>
      <c r="B252" s="16"/>
      <c r="D252" s="28">
        <v>1</v>
      </c>
      <c r="E252" s="28">
        <v>1825</v>
      </c>
      <c r="F252" s="28">
        <v>1</v>
      </c>
      <c r="G252" s="28">
        <v>1825</v>
      </c>
      <c r="I252" t="str">
        <f>IF(ISERROR(VLOOKUP($A252, crime_code_key!$A$2:$K$2887, 11, FALSE)), "REF_NOT_FOUND", VLOOKUP($A252, crime_code_key!$A$2:$K$2887, 11, FALSE))</f>
        <v>Escapes from juvenile facility; penalty.</v>
      </c>
      <c r="J252" t="str">
        <f>IF(ISERROR(VLOOKUP($A252, crime_code_key!$A$2:$K$2887, 7, FALSE)), "REF_NOT_FOUND", VLOOKUP($A252, crime_code_key!$A$2:$K$2887, 7, FALSE))</f>
        <v>ESCAPE OF, COMMUNICATIONS WITH AND DELIVERIES TO PRISONERS</v>
      </c>
      <c r="L252" s="26">
        <f t="shared" si="12"/>
        <v>1825</v>
      </c>
      <c r="M252" t="str">
        <f t="shared" si="13"/>
        <v>+1 year</v>
      </c>
      <c r="N252" t="b">
        <f t="shared" si="14"/>
        <v>1</v>
      </c>
      <c r="O252" t="str">
        <f t="shared" si="15"/>
        <v>under</v>
      </c>
    </row>
    <row r="253" spans="1:15" x14ac:dyDescent="0.2">
      <c r="A253" s="2" t="s">
        <v>170</v>
      </c>
      <c r="B253" s="16"/>
      <c r="D253" s="28">
        <v>1</v>
      </c>
      <c r="E253" s="28">
        <v>730</v>
      </c>
      <c r="F253" s="28">
        <v>1</v>
      </c>
      <c r="G253" s="28">
        <v>730</v>
      </c>
      <c r="I253" t="str">
        <f>IF(ISERROR(VLOOKUP($A253, crime_code_key!$A$2:$K$2887, 11, FALSE)), "REF_NOT_FOUND", VLOOKUP($A253, crime_code_key!$A$2:$K$2887, 11, FALSE))</f>
        <v>REF_NOT_FOUND</v>
      </c>
      <c r="J253" t="str">
        <f>IF(ISERROR(VLOOKUP($A253, crime_code_key!$A$2:$K$2887, 7, FALSE)), "REF_NOT_FOUND", VLOOKUP($A253, crime_code_key!$A$2:$K$2887, 7, FALSE))</f>
        <v>REF_NOT_FOUND</v>
      </c>
      <c r="L253" s="26">
        <f t="shared" si="12"/>
        <v>730</v>
      </c>
      <c r="M253" t="str">
        <f t="shared" si="13"/>
        <v>+1 year</v>
      </c>
      <c r="N253" t="b">
        <f t="shared" si="14"/>
        <v>1</v>
      </c>
      <c r="O253" t="str">
        <f t="shared" si="15"/>
        <v>under</v>
      </c>
    </row>
    <row r="254" spans="1:15" x14ac:dyDescent="0.2">
      <c r="A254" s="2" t="s">
        <v>173</v>
      </c>
      <c r="B254" s="16"/>
      <c r="D254" s="28">
        <v>1</v>
      </c>
      <c r="E254" s="28">
        <v>365</v>
      </c>
      <c r="F254" s="28">
        <v>1</v>
      </c>
      <c r="G254" s="28">
        <v>365</v>
      </c>
      <c r="I254" t="str">
        <f>IF(ISERROR(VLOOKUP($A254, crime_code_key!$A$2:$K$2887, 11, FALSE)), "REF_NOT_FOUND", VLOOKUP($A254, crime_code_key!$A$2:$K$2887, 11, FALSE))</f>
        <v>Violation of court order regarding custody and visitation; penalty.</v>
      </c>
      <c r="J254" t="str">
        <f>IF(ISERROR(VLOOKUP($A254, crime_code_key!$A$2:$K$2887, 7, FALSE)), "REF_NOT_FOUND", VLOOKUP($A254, crime_code_key!$A$2:$K$2887, 7, FALSE))</f>
        <v>KIDNAPPING AND RELATED OFFENSES</v>
      </c>
      <c r="L254" s="26">
        <f t="shared" si="12"/>
        <v>365</v>
      </c>
      <c r="M254" t="str">
        <f t="shared" si="13"/>
        <v>6-12 months</v>
      </c>
      <c r="N254" t="b">
        <f t="shared" si="14"/>
        <v>1</v>
      </c>
      <c r="O254" t="str">
        <f t="shared" si="15"/>
        <v>under</v>
      </c>
    </row>
    <row r="255" spans="1:15" x14ac:dyDescent="0.2">
      <c r="A255" s="2" t="s">
        <v>177</v>
      </c>
      <c r="B255" s="16"/>
      <c r="D255" s="28">
        <v>1</v>
      </c>
      <c r="E255" s="28">
        <v>5475</v>
      </c>
      <c r="F255" s="28">
        <v>1</v>
      </c>
      <c r="G255" s="28">
        <v>5475</v>
      </c>
      <c r="I255" t="str">
        <f>IF(ISERROR(VLOOKUP($A255, crime_code_key!$A$2:$K$2887, 11, FALSE)), "REF_NOT_FOUND", VLOOKUP($A255, crime_code_key!$A$2:$K$2887, 11, FALSE))</f>
        <v>REF_NOT_FOUND</v>
      </c>
      <c r="J255" t="str">
        <f>IF(ISERROR(VLOOKUP($A255, crime_code_key!$A$2:$K$2887, 7, FALSE)), "REF_NOT_FOUND", VLOOKUP($A255, crime_code_key!$A$2:$K$2887, 7, FALSE))</f>
        <v>REF_NOT_FOUND</v>
      </c>
      <c r="L255" s="26">
        <f t="shared" si="12"/>
        <v>5475</v>
      </c>
      <c r="M255" t="str">
        <f t="shared" si="13"/>
        <v>+1 year</v>
      </c>
      <c r="N255" t="b">
        <f t="shared" si="14"/>
        <v>1</v>
      </c>
      <c r="O255" t="str">
        <f t="shared" si="15"/>
        <v>under</v>
      </c>
    </row>
    <row r="256" spans="1:15" x14ac:dyDescent="0.2">
      <c r="A256" s="2" t="s">
        <v>184</v>
      </c>
      <c r="B256" s="16"/>
      <c r="D256" s="28">
        <v>1</v>
      </c>
      <c r="E256" s="28">
        <v>1245</v>
      </c>
      <c r="F256" s="28">
        <v>1</v>
      </c>
      <c r="G256" s="28">
        <v>1245</v>
      </c>
      <c r="I256" t="str">
        <f>IF(ISERROR(VLOOKUP($A256, crime_code_key!$A$2:$K$2887, 11, FALSE)), "REF_NOT_FOUND", VLOOKUP($A256, crime_code_key!$A$2:$K$2887, 11, FALSE))</f>
        <v>Adulteration of food, drink, drugs, cosmetics, etc.; penalty.</v>
      </c>
      <c r="J256" t="str">
        <f>IF(ISERROR(VLOOKUP($A256, crime_code_key!$A$2:$K$2887, 7, FALSE)), "REF_NOT_FOUND", VLOOKUP($A256, crime_code_key!$A$2:$K$2887, 7, FALSE))</f>
        <v>ASSAULTS AND BODILY WOUNDINGS</v>
      </c>
      <c r="L256" s="26">
        <f t="shared" si="12"/>
        <v>1245</v>
      </c>
      <c r="M256" t="str">
        <f t="shared" si="13"/>
        <v>+1 year</v>
      </c>
      <c r="N256" t="b">
        <f t="shared" si="14"/>
        <v>1</v>
      </c>
      <c r="O256" t="str">
        <f t="shared" si="15"/>
        <v>under</v>
      </c>
    </row>
    <row r="257" spans="1:15" x14ac:dyDescent="0.2">
      <c r="A257" s="2" t="s">
        <v>191</v>
      </c>
      <c r="B257" s="16">
        <v>1</v>
      </c>
      <c r="C257" s="28">
        <v>1825</v>
      </c>
      <c r="D257" s="28">
        <v>1</v>
      </c>
      <c r="E257" s="28">
        <v>365</v>
      </c>
      <c r="F257" s="28">
        <v>2</v>
      </c>
      <c r="G257" s="28">
        <v>1095</v>
      </c>
      <c r="I257" t="str">
        <f>IF(ISERROR(VLOOKUP($A257, crime_code_key!$A$2:$K$2887, 11, FALSE)), "REF_NOT_FOUND", VLOOKUP($A257, crime_code_key!$A$2:$K$2887, 11, FALSE))</f>
        <v>REF_NOT_FOUND</v>
      </c>
      <c r="J257" t="str">
        <f>IF(ISERROR(VLOOKUP($A257, crime_code_key!$A$2:$K$2887, 7, FALSE)), "REF_NOT_FOUND", VLOOKUP($A257, crime_code_key!$A$2:$K$2887, 7, FALSE))</f>
        <v>REF_NOT_FOUND</v>
      </c>
      <c r="L257" s="26">
        <f t="shared" si="12"/>
        <v>-1460</v>
      </c>
      <c r="M257" t="str">
        <f t="shared" si="13"/>
        <v>No Penalty</v>
      </c>
      <c r="N257" t="b">
        <f t="shared" si="14"/>
        <v>0</v>
      </c>
      <c r="O257" t="str">
        <f t="shared" si="15"/>
        <v>under</v>
      </c>
    </row>
    <row r="258" spans="1:15" x14ac:dyDescent="0.2">
      <c r="A258" s="2" t="s">
        <v>195</v>
      </c>
      <c r="B258" s="16"/>
      <c r="D258" s="28">
        <v>1</v>
      </c>
      <c r="E258" s="28">
        <v>18250</v>
      </c>
      <c r="F258" s="28">
        <v>1</v>
      </c>
      <c r="G258" s="28">
        <v>18250</v>
      </c>
      <c r="I258" t="str">
        <f>IF(ISERROR(VLOOKUP($A258, crime_code_key!$A$2:$K$2887, 11, FALSE)), "REF_NOT_FOUND", VLOOKUP($A258, crime_code_key!$A$2:$K$2887, 11, FALSE))</f>
        <v>REF_NOT_FOUND</v>
      </c>
      <c r="J258" t="str">
        <f>IF(ISERROR(VLOOKUP($A258, crime_code_key!$A$2:$K$2887, 7, FALSE)), "REF_NOT_FOUND", VLOOKUP($A258, crime_code_key!$A$2:$K$2887, 7, FALSE))</f>
        <v>REF_NOT_FOUND</v>
      </c>
      <c r="L258" s="26">
        <f t="shared" ref="L258:L300" si="16">E258-C258</f>
        <v>18250</v>
      </c>
      <c r="M258" t="str">
        <f t="shared" ref="M258:M321" si="17">IF(N258=FALSE,"No Penalty", IF(L258&gt;365,"+1 year", IF(L258&gt;120,"6-12 months",IF(L258&gt;30,"1-6 months","-30 days"))))</f>
        <v>+1 year</v>
      </c>
      <c r="N258" t="b">
        <f t="shared" si="14"/>
        <v>1</v>
      </c>
      <c r="O258" t="str">
        <f t="shared" si="15"/>
        <v>under</v>
      </c>
    </row>
    <row r="259" spans="1:15" x14ac:dyDescent="0.2">
      <c r="A259" s="2" t="s">
        <v>198</v>
      </c>
      <c r="B259" s="16"/>
      <c r="D259" s="28">
        <v>1</v>
      </c>
      <c r="E259" s="28">
        <v>1825</v>
      </c>
      <c r="F259" s="28">
        <v>1</v>
      </c>
      <c r="G259" s="28">
        <v>1825</v>
      </c>
      <c r="I259" t="str">
        <f>IF(ISERROR(VLOOKUP($A259, crime_code_key!$A$2:$K$2887, 11, FALSE)), "REF_NOT_FOUND", VLOOKUP($A259, crime_code_key!$A$2:$K$2887, 11, FALSE))</f>
        <v>Stalking; penalty.</v>
      </c>
      <c r="J259" t="str">
        <f>IF(ISERROR(VLOOKUP($A259, crime_code_key!$A$2:$K$2887, 7, FALSE)), "REF_NOT_FOUND", VLOOKUP($A259, crime_code_key!$A$2:$K$2887, 7, FALSE))</f>
        <v>EXTORTION AND OTHER THREATS</v>
      </c>
      <c r="L259" s="26">
        <f t="shared" si="16"/>
        <v>1825</v>
      </c>
      <c r="M259" t="str">
        <f t="shared" si="17"/>
        <v>+1 year</v>
      </c>
      <c r="N259" t="b">
        <f t="shared" ref="N259:N300" si="18">IF(E259&lt;=C259,FALSE,TRUE)</f>
        <v>1</v>
      </c>
      <c r="O259" t="str">
        <f t="shared" ref="O259:O300" si="19">IF(AND(B259&gt;=100,D259&gt;=100),"over","under")</f>
        <v>under</v>
      </c>
    </row>
    <row r="260" spans="1:15" x14ac:dyDescent="0.2">
      <c r="A260" s="2" t="s">
        <v>201</v>
      </c>
      <c r="B260" s="16"/>
      <c r="D260" s="28">
        <v>1</v>
      </c>
      <c r="E260" s="28">
        <v>20075</v>
      </c>
      <c r="F260" s="28">
        <v>1</v>
      </c>
      <c r="G260" s="28">
        <v>20075</v>
      </c>
      <c r="I260" t="str">
        <f>IF(ISERROR(VLOOKUP($A260, crime_code_key!$A$2:$K$2887, 11, FALSE)), "REF_NOT_FOUND", VLOOKUP($A260, crime_code_key!$A$2:$K$2887, 11, FALSE))</f>
        <v>REF_NOT_FOUND</v>
      </c>
      <c r="J260" t="str">
        <f>IF(ISERROR(VLOOKUP($A260, crime_code_key!$A$2:$K$2887, 7, FALSE)), "REF_NOT_FOUND", VLOOKUP($A260, crime_code_key!$A$2:$K$2887, 7, FALSE))</f>
        <v>REF_NOT_FOUND</v>
      </c>
      <c r="L260" s="26">
        <f t="shared" si="16"/>
        <v>20075</v>
      </c>
      <c r="M260" t="str">
        <f t="shared" si="17"/>
        <v>+1 year</v>
      </c>
      <c r="N260" t="b">
        <f t="shared" si="18"/>
        <v>1</v>
      </c>
      <c r="O260" t="str">
        <f t="shared" si="19"/>
        <v>under</v>
      </c>
    </row>
    <row r="261" spans="1:15" x14ac:dyDescent="0.2">
      <c r="A261" s="2" t="s">
        <v>208</v>
      </c>
      <c r="B261" s="16"/>
      <c r="D261" s="28">
        <v>1</v>
      </c>
      <c r="E261" s="28">
        <v>365</v>
      </c>
      <c r="F261" s="28">
        <v>1</v>
      </c>
      <c r="G261" s="28">
        <v>365</v>
      </c>
      <c r="I261" t="str">
        <f>IF(ISERROR(VLOOKUP($A261, crime_code_key!$A$2:$K$2887, 11, FALSE)), "REF_NOT_FOUND", VLOOKUP($A261, crime_code_key!$A$2:$K$2887, 11, FALSE))</f>
        <v>REF_NOT_FOUND</v>
      </c>
      <c r="J261" t="str">
        <f>IF(ISERROR(VLOOKUP($A261, crime_code_key!$A$2:$K$2887, 7, FALSE)), "REF_NOT_FOUND", VLOOKUP($A261, crime_code_key!$A$2:$K$2887, 7, FALSE))</f>
        <v>REF_NOT_FOUND</v>
      </c>
      <c r="L261" s="26">
        <f t="shared" si="16"/>
        <v>365</v>
      </c>
      <c r="M261" t="str">
        <f t="shared" si="17"/>
        <v>6-12 months</v>
      </c>
      <c r="N261" t="b">
        <f t="shared" si="18"/>
        <v>1</v>
      </c>
      <c r="O261" t="str">
        <f t="shared" si="19"/>
        <v>under</v>
      </c>
    </row>
    <row r="262" spans="1:15" x14ac:dyDescent="0.2">
      <c r="A262" s="2" t="s">
        <v>207</v>
      </c>
      <c r="B262" s="16"/>
      <c r="D262" s="28">
        <v>1</v>
      </c>
      <c r="E262" s="28">
        <v>365</v>
      </c>
      <c r="F262" s="28">
        <v>1</v>
      </c>
      <c r="G262" s="28">
        <v>365</v>
      </c>
      <c r="I262" t="str">
        <f>IF(ISERROR(VLOOKUP($A262, crime_code_key!$A$2:$K$2887, 11, FALSE)), "REF_NOT_FOUND", VLOOKUP($A262, crime_code_key!$A$2:$K$2887, 11, FALSE))</f>
        <v>REF_NOT_FOUND</v>
      </c>
      <c r="J262" t="str">
        <f>IF(ISERROR(VLOOKUP($A262, crime_code_key!$A$2:$K$2887, 7, FALSE)), "REF_NOT_FOUND", VLOOKUP($A262, crime_code_key!$A$2:$K$2887, 7, FALSE))</f>
        <v>REF_NOT_FOUND</v>
      </c>
      <c r="L262" s="26">
        <f t="shared" si="16"/>
        <v>365</v>
      </c>
      <c r="M262" t="str">
        <f t="shared" si="17"/>
        <v>6-12 months</v>
      </c>
      <c r="N262" t="b">
        <f t="shared" si="18"/>
        <v>1</v>
      </c>
      <c r="O262" t="str">
        <f t="shared" si="19"/>
        <v>under</v>
      </c>
    </row>
    <row r="263" spans="1:15" x14ac:dyDescent="0.2">
      <c r="A263" s="2" t="s">
        <v>210</v>
      </c>
      <c r="B263" s="16"/>
      <c r="D263" s="28">
        <v>1</v>
      </c>
      <c r="E263" s="28">
        <v>365</v>
      </c>
      <c r="F263" s="28">
        <v>1</v>
      </c>
      <c r="G263" s="28">
        <v>365</v>
      </c>
      <c r="I263" t="str">
        <f>IF(ISERROR(VLOOKUP($A263, crime_code_key!$A$2:$K$2887, 11, FALSE)), "REF_NOT_FOUND", VLOOKUP($A263, crime_code_key!$A$2:$K$2887, 11, FALSE))</f>
        <v>REF_NOT_FOUND</v>
      </c>
      <c r="J263" t="str">
        <f>IF(ISERROR(VLOOKUP($A263, crime_code_key!$A$2:$K$2887, 7, FALSE)), "REF_NOT_FOUND", VLOOKUP($A263, crime_code_key!$A$2:$K$2887, 7, FALSE))</f>
        <v>REF_NOT_FOUND</v>
      </c>
      <c r="L263" s="26">
        <f t="shared" si="16"/>
        <v>365</v>
      </c>
      <c r="M263" t="str">
        <f t="shared" si="17"/>
        <v>6-12 months</v>
      </c>
      <c r="N263" t="b">
        <f t="shared" si="18"/>
        <v>1</v>
      </c>
      <c r="O263" t="str">
        <f t="shared" si="19"/>
        <v>under</v>
      </c>
    </row>
    <row r="264" spans="1:15" x14ac:dyDescent="0.2">
      <c r="A264" s="2" t="s">
        <v>215</v>
      </c>
      <c r="B264" s="16"/>
      <c r="D264" s="28">
        <v>1</v>
      </c>
      <c r="E264" s="28">
        <v>3650</v>
      </c>
      <c r="F264" s="28">
        <v>1</v>
      </c>
      <c r="G264" s="28">
        <v>3650</v>
      </c>
      <c r="I264" t="str">
        <f>IF(ISERROR(VLOOKUP($A264, crime_code_key!$A$2:$K$2887, 11, FALSE)), "REF_NOT_FOUND", VLOOKUP($A264, crime_code_key!$A$2:$K$2887, 11, FALSE))</f>
        <v>Burning building or structure while in such building or structure with intent to commit felony.</v>
      </c>
      <c r="J264" t="str">
        <f>IF(ISERROR(VLOOKUP($A264, crime_code_key!$A$2:$K$2887, 7, FALSE)), "REF_NOT_FOUND", VLOOKUP($A264, crime_code_key!$A$2:$K$2887, 7, FALSE))</f>
        <v>ARSON AND RELATED CRIMES</v>
      </c>
      <c r="L264" s="26">
        <f t="shared" si="16"/>
        <v>3650</v>
      </c>
      <c r="M264" t="str">
        <f t="shared" si="17"/>
        <v>+1 year</v>
      </c>
      <c r="N264" t="b">
        <f t="shared" si="18"/>
        <v>1</v>
      </c>
      <c r="O264" t="str">
        <f t="shared" si="19"/>
        <v>under</v>
      </c>
    </row>
    <row r="265" spans="1:15" x14ac:dyDescent="0.2">
      <c r="A265" s="2" t="s">
        <v>217</v>
      </c>
      <c r="B265" s="16">
        <v>1</v>
      </c>
      <c r="C265" s="28">
        <v>1825</v>
      </c>
      <c r="D265" s="28">
        <v>1</v>
      </c>
      <c r="E265" s="28">
        <v>365</v>
      </c>
      <c r="F265" s="28">
        <v>2</v>
      </c>
      <c r="G265" s="28">
        <v>1095</v>
      </c>
      <c r="I265" t="str">
        <f>IF(ISERROR(VLOOKUP($A265, crime_code_key!$A$2:$K$2887, 11, FALSE)), "REF_NOT_FOUND", VLOOKUP($A265, crime_code_key!$A$2:$K$2887, 11, FALSE))</f>
        <v>Manufacture, possession, use, etc., of fire bombs or explosive materials or devices; penalties.</v>
      </c>
      <c r="J265" t="str">
        <f>IF(ISERROR(VLOOKUP($A265, crime_code_key!$A$2:$K$2887, 7, FALSE)), "REF_NOT_FOUND", VLOOKUP($A265, crime_code_key!$A$2:$K$2887, 7, FALSE))</f>
        <v>ARSON AND RELATED CRIMES</v>
      </c>
      <c r="L265" s="26">
        <f t="shared" si="16"/>
        <v>-1460</v>
      </c>
      <c r="M265" t="str">
        <f t="shared" si="17"/>
        <v>No Penalty</v>
      </c>
      <c r="N265" t="b">
        <f t="shared" si="18"/>
        <v>0</v>
      </c>
      <c r="O265" t="str">
        <f t="shared" si="19"/>
        <v>under</v>
      </c>
    </row>
    <row r="266" spans="1:15" x14ac:dyDescent="0.2">
      <c r="A266" s="2" t="s">
        <v>225</v>
      </c>
      <c r="B266" s="16"/>
      <c r="D266" s="28">
        <v>1</v>
      </c>
      <c r="E266" s="28">
        <v>7300</v>
      </c>
      <c r="F266" s="28">
        <v>1</v>
      </c>
      <c r="G266" s="28">
        <v>7300</v>
      </c>
      <c r="I266" t="str">
        <f>IF(ISERROR(VLOOKUP($A266, crime_code_key!$A$2:$K$2887, 11, FALSE)), "REF_NOT_FOUND", VLOOKUP($A266, crime_code_key!$A$2:$K$2887, 11, FALSE))</f>
        <v>REF_NOT_FOUND</v>
      </c>
      <c r="J266" t="str">
        <f>IF(ISERROR(VLOOKUP($A266, crime_code_key!$A$2:$K$2887, 7, FALSE)), "REF_NOT_FOUND", VLOOKUP($A266, crime_code_key!$A$2:$K$2887, 7, FALSE))</f>
        <v>REF_NOT_FOUND</v>
      </c>
      <c r="L266" s="26">
        <f t="shared" si="16"/>
        <v>7300</v>
      </c>
      <c r="M266" t="str">
        <f t="shared" si="17"/>
        <v>+1 year</v>
      </c>
      <c r="N266" t="b">
        <f t="shared" si="18"/>
        <v>1</v>
      </c>
      <c r="O266" t="str">
        <f t="shared" si="19"/>
        <v>under</v>
      </c>
    </row>
    <row r="267" spans="1:15" x14ac:dyDescent="0.2">
      <c r="A267" s="2" t="s">
        <v>227</v>
      </c>
      <c r="B267" s="16"/>
      <c r="D267" s="28">
        <v>1</v>
      </c>
      <c r="E267" s="28">
        <v>1825</v>
      </c>
      <c r="F267" s="28">
        <v>1</v>
      </c>
      <c r="G267" s="28">
        <v>1825</v>
      </c>
      <c r="I267" t="str">
        <f>IF(ISERROR(VLOOKUP($A267, crime_code_key!$A$2:$K$2887, 11, FALSE)), "REF_NOT_FOUND", VLOOKUP($A267, crime_code_key!$A$2:$K$2887, 11, FALSE))</f>
        <v>Identification of certain personalty.</v>
      </c>
      <c r="J267" t="str">
        <f>IF(ISERROR(VLOOKUP($A267, crime_code_key!$A$2:$K$2887, 7, FALSE)), "REF_NOT_FOUND", VLOOKUP($A267, crime_code_key!$A$2:$K$2887, 7, FALSE))</f>
        <v>LARCENY AND RECEIVING STOLEN GOODS</v>
      </c>
      <c r="L267" s="26">
        <f t="shared" si="16"/>
        <v>1825</v>
      </c>
      <c r="M267" t="str">
        <f t="shared" si="17"/>
        <v>+1 year</v>
      </c>
      <c r="N267" t="b">
        <f t="shared" si="18"/>
        <v>1</v>
      </c>
      <c r="O267" t="str">
        <f t="shared" si="19"/>
        <v>under</v>
      </c>
    </row>
    <row r="268" spans="1:15" x14ac:dyDescent="0.2">
      <c r="A268" s="2" t="s">
        <v>228</v>
      </c>
      <c r="B268" s="16"/>
      <c r="D268" s="28">
        <v>1</v>
      </c>
      <c r="E268" s="28">
        <v>1825</v>
      </c>
      <c r="F268" s="28">
        <v>1</v>
      </c>
      <c r="G268" s="28">
        <v>1825</v>
      </c>
      <c r="I268" t="str">
        <f>IF(ISERROR(VLOOKUP($A268, crime_code_key!$A$2:$K$2887, 11, FALSE)), "REF_NOT_FOUND", VLOOKUP($A268, crime_code_key!$A$2:$K$2887, 11, FALSE))</f>
        <v>REF_NOT_FOUND</v>
      </c>
      <c r="J268" t="str">
        <f>IF(ISERROR(VLOOKUP($A268, crime_code_key!$A$2:$K$2887, 7, FALSE)), "REF_NOT_FOUND", VLOOKUP($A268, crime_code_key!$A$2:$K$2887, 7, FALSE))</f>
        <v>REF_NOT_FOUND</v>
      </c>
      <c r="L268" s="26">
        <f t="shared" si="16"/>
        <v>1825</v>
      </c>
      <c r="M268" t="str">
        <f t="shared" si="17"/>
        <v>+1 year</v>
      </c>
      <c r="N268" t="b">
        <f t="shared" si="18"/>
        <v>1</v>
      </c>
      <c r="O268" t="str">
        <f t="shared" si="19"/>
        <v>under</v>
      </c>
    </row>
    <row r="269" spans="1:15" x14ac:dyDescent="0.2">
      <c r="A269" s="2" t="s">
        <v>233</v>
      </c>
      <c r="B269" s="16"/>
      <c r="D269" s="28">
        <v>1</v>
      </c>
      <c r="E269" s="28">
        <v>1825</v>
      </c>
      <c r="F269" s="28">
        <v>1</v>
      </c>
      <c r="G269" s="28">
        <v>1825</v>
      </c>
      <c r="I269" t="str">
        <f>IF(ISERROR(VLOOKUP($A269, crime_code_key!$A$2:$K$2887, 11, FALSE)), "REF_NOT_FOUND", VLOOKUP($A269, crime_code_key!$A$2:$K$2887, 11, FALSE))</f>
        <v>Penalty for false swearing with regard to statement of indigence.</v>
      </c>
      <c r="J269" t="str">
        <f>IF(ISERROR(VLOOKUP($A269, crime_code_key!$A$2:$K$2887, 7, FALSE)), "REF_NOT_FOUND", VLOOKUP($A269, crime_code_key!$A$2:$K$2887, 7, FALSE))</f>
        <v>APPOINTMENT OF ATTORNEY FOR ACCUSED</v>
      </c>
      <c r="L269" s="26">
        <f t="shared" si="16"/>
        <v>1825</v>
      </c>
      <c r="M269" t="str">
        <f t="shared" si="17"/>
        <v>+1 year</v>
      </c>
      <c r="N269" t="b">
        <f t="shared" si="18"/>
        <v>1</v>
      </c>
      <c r="O269" t="str">
        <f t="shared" si="19"/>
        <v>under</v>
      </c>
    </row>
    <row r="270" spans="1:15" x14ac:dyDescent="0.2">
      <c r="A270" s="2" t="s">
        <v>234</v>
      </c>
      <c r="B270" s="16"/>
      <c r="D270" s="28">
        <v>1</v>
      </c>
      <c r="E270" s="28">
        <v>1825</v>
      </c>
      <c r="F270" s="28">
        <v>1</v>
      </c>
      <c r="G270" s="28">
        <v>1825</v>
      </c>
      <c r="I270" t="str">
        <f>IF(ISERROR(VLOOKUP($A270, crime_code_key!$A$2:$K$2887, 11, FALSE)), "REF_NOT_FOUND", VLOOKUP($A270, crime_code_key!$A$2:$K$2887, 11, FALSE))</f>
        <v>Escape of persons placed or committed; penalty.</v>
      </c>
      <c r="J270">
        <f>IF(ISERROR(VLOOKUP($A270, crime_code_key!$A$2:$K$2887, 7, FALSE)), "REF_NOT_FOUND", VLOOKUP($A270, crime_code_key!$A$2:$K$2887, 7, FALSE))</f>
        <v>0</v>
      </c>
      <c r="L270" s="26">
        <f t="shared" si="16"/>
        <v>1825</v>
      </c>
      <c r="M270" t="str">
        <f t="shared" si="17"/>
        <v>+1 year</v>
      </c>
      <c r="N270" t="b">
        <f t="shared" si="18"/>
        <v>1</v>
      </c>
      <c r="O270" t="str">
        <f t="shared" si="19"/>
        <v>under</v>
      </c>
    </row>
    <row r="271" spans="1:15" x14ac:dyDescent="0.2">
      <c r="A271" s="2" t="s">
        <v>235</v>
      </c>
      <c r="B271" s="16"/>
      <c r="D271" s="28">
        <v>1</v>
      </c>
      <c r="E271" s="28">
        <v>10</v>
      </c>
      <c r="F271" s="28">
        <v>1</v>
      </c>
      <c r="G271" s="28">
        <v>10</v>
      </c>
      <c r="I271" t="str">
        <f>IF(ISERROR(VLOOKUP($A271, crime_code_key!$A$2:$K$2887, 11, FALSE)), "REF_NOT_FOUND", VLOOKUP($A271, crime_code_key!$A$2:$K$2887, 11, FALSE))</f>
        <v>Sentence to local community-based probation services; services agency; requirements for participation; sentencing; and removal from probation; payment of costs towards supervision and services.</v>
      </c>
      <c r="J271" t="str">
        <f>IF(ISERROR(VLOOKUP($A271, crime_code_key!$A$2:$K$2887, 7, FALSE)), "REF_NOT_FOUND", VLOOKUP($A271, crime_code_key!$A$2:$K$2887, 7, FALSE))</f>
        <v>GENERAL PROVISIONS</v>
      </c>
      <c r="L271" s="26">
        <f t="shared" si="16"/>
        <v>10</v>
      </c>
      <c r="M271" t="str">
        <f t="shared" si="17"/>
        <v>-30 days</v>
      </c>
      <c r="N271" t="b">
        <f t="shared" si="18"/>
        <v>1</v>
      </c>
      <c r="O271" t="str">
        <f t="shared" si="19"/>
        <v>under</v>
      </c>
    </row>
    <row r="272" spans="1:15" x14ac:dyDescent="0.2">
      <c r="A272" s="2" t="s">
        <v>237</v>
      </c>
      <c r="B272" s="16"/>
      <c r="D272" s="28">
        <v>1</v>
      </c>
      <c r="E272" s="28">
        <v>730</v>
      </c>
      <c r="F272" s="28">
        <v>1</v>
      </c>
      <c r="G272" s="28">
        <v>730</v>
      </c>
      <c r="I272" t="str">
        <f>IF(ISERROR(VLOOKUP($A272, crime_code_key!$A$2:$K$2887, 11, FALSE)), "REF_NOT_FOUND", VLOOKUP($A272, crime_code_key!$A$2:$K$2887, 11, FALSE))</f>
        <v>Interception, disclosure, etc., of wire, electronic or oral communications unlawful; penalties; exceptions.</v>
      </c>
      <c r="J272">
        <f>IF(ISERROR(VLOOKUP($A272, crime_code_key!$A$2:$K$2887, 7, FALSE)), "REF_NOT_FOUND", VLOOKUP($A272, crime_code_key!$A$2:$K$2887, 7, FALSE))</f>
        <v>0</v>
      </c>
      <c r="L272" s="26">
        <f t="shared" si="16"/>
        <v>730</v>
      </c>
      <c r="M272" t="str">
        <f t="shared" si="17"/>
        <v>+1 year</v>
      </c>
      <c r="N272" t="b">
        <f t="shared" si="18"/>
        <v>1</v>
      </c>
      <c r="O272" t="str">
        <f t="shared" si="19"/>
        <v>under</v>
      </c>
    </row>
    <row r="273" spans="1:15" x14ac:dyDescent="0.2">
      <c r="A273" s="2" t="s">
        <v>238</v>
      </c>
      <c r="B273" s="16"/>
      <c r="D273" s="28">
        <v>1</v>
      </c>
      <c r="E273" s="28">
        <v>730</v>
      </c>
      <c r="F273" s="28">
        <v>1</v>
      </c>
      <c r="G273" s="28">
        <v>730</v>
      </c>
      <c r="I273" t="str">
        <f>IF(ISERROR(VLOOKUP($A273, crime_code_key!$A$2:$K$2887, 11, FALSE)), "REF_NOT_FOUND", VLOOKUP($A273, crime_code_key!$A$2:$K$2887, 11, FALSE))</f>
        <v>REF_NOT_FOUND</v>
      </c>
      <c r="J273" t="str">
        <f>IF(ISERROR(VLOOKUP($A273, crime_code_key!$A$2:$K$2887, 7, FALSE)), "REF_NOT_FOUND", VLOOKUP($A273, crime_code_key!$A$2:$K$2887, 7, FALSE))</f>
        <v>REF_NOT_FOUND</v>
      </c>
      <c r="L273" s="26">
        <f t="shared" si="16"/>
        <v>730</v>
      </c>
      <c r="M273" t="str">
        <f t="shared" si="17"/>
        <v>+1 year</v>
      </c>
      <c r="N273" t="b">
        <f t="shared" si="18"/>
        <v>1</v>
      </c>
      <c r="O273" t="str">
        <f t="shared" si="19"/>
        <v>under</v>
      </c>
    </row>
    <row r="274" spans="1:15" x14ac:dyDescent="0.2">
      <c r="A274" s="2" t="s">
        <v>240</v>
      </c>
      <c r="B274" s="16"/>
      <c r="D274" s="28">
        <v>1</v>
      </c>
      <c r="E274" s="28">
        <v>365</v>
      </c>
      <c r="F274" s="28">
        <v>1</v>
      </c>
      <c r="G274" s="28">
        <v>365</v>
      </c>
      <c r="I274" t="str">
        <f>IF(ISERROR(VLOOKUP($A274, crime_code_key!$A$2:$K$2887, 11, FALSE)), "REF_NOT_FOUND", VLOOKUP($A274, crime_code_key!$A$2:$K$2887, 11, FALSE))</f>
        <v>REF_NOT_FOUND</v>
      </c>
      <c r="J274" t="str">
        <f>IF(ISERROR(VLOOKUP($A274, crime_code_key!$A$2:$K$2887, 7, FALSE)), "REF_NOT_FOUND", VLOOKUP($A274, crime_code_key!$A$2:$K$2887, 7, FALSE))</f>
        <v>REF_NOT_FOUND</v>
      </c>
      <c r="L274" s="26">
        <f t="shared" si="16"/>
        <v>365</v>
      </c>
      <c r="M274" t="str">
        <f t="shared" si="17"/>
        <v>6-12 months</v>
      </c>
      <c r="N274" t="b">
        <f t="shared" si="18"/>
        <v>1</v>
      </c>
      <c r="O274" t="str">
        <f t="shared" si="19"/>
        <v>under</v>
      </c>
    </row>
    <row r="275" spans="1:15" x14ac:dyDescent="0.2">
      <c r="A275" s="2" t="s">
        <v>245</v>
      </c>
      <c r="B275" s="16">
        <v>5</v>
      </c>
      <c r="C275" s="28">
        <v>1825</v>
      </c>
      <c r="D275" s="28">
        <v>1</v>
      </c>
      <c r="E275" s="28">
        <v>1095</v>
      </c>
      <c r="F275" s="28">
        <v>6</v>
      </c>
      <c r="G275" s="28">
        <v>1460</v>
      </c>
      <c r="I275" t="str">
        <f>IF(ISERROR(VLOOKUP($A275, crime_code_key!$A$2:$K$2887, 11, FALSE)), "REF_NOT_FOUND", VLOOKUP($A275, crime_code_key!$A$2:$K$2887, 11, FALSE))</f>
        <v>REF_NOT_FOUND</v>
      </c>
      <c r="J275" t="str">
        <f>IF(ISERROR(VLOOKUP($A275, crime_code_key!$A$2:$K$2887, 7, FALSE)), "REF_NOT_FOUND", VLOOKUP($A275, crime_code_key!$A$2:$K$2887, 7, FALSE))</f>
        <v>REF_NOT_FOUND</v>
      </c>
      <c r="L275" s="26">
        <f t="shared" si="16"/>
        <v>-730</v>
      </c>
      <c r="M275" t="str">
        <f t="shared" si="17"/>
        <v>No Penalty</v>
      </c>
      <c r="N275" t="b">
        <f t="shared" si="18"/>
        <v>0</v>
      </c>
      <c r="O275" t="str">
        <f t="shared" si="19"/>
        <v>under</v>
      </c>
    </row>
    <row r="276" spans="1:15" x14ac:dyDescent="0.2">
      <c r="A276" s="2" t="s">
        <v>242</v>
      </c>
      <c r="B276" s="16"/>
      <c r="D276" s="28">
        <v>1</v>
      </c>
      <c r="E276" s="28">
        <v>1825</v>
      </c>
      <c r="F276" s="28">
        <v>1</v>
      </c>
      <c r="G276" s="28">
        <v>1825</v>
      </c>
      <c r="I276" t="str">
        <f>IF(ISERROR(VLOOKUP($A276, crime_code_key!$A$2:$K$2887, 11, FALSE)), "REF_NOT_FOUND", VLOOKUP($A276, crime_code_key!$A$2:$K$2887, 11, FALSE))</f>
        <v>REF_NOT_FOUND</v>
      </c>
      <c r="J276" t="str">
        <f>IF(ISERROR(VLOOKUP($A276, crime_code_key!$A$2:$K$2887, 7, FALSE)), "REF_NOT_FOUND", VLOOKUP($A276, crime_code_key!$A$2:$K$2887, 7, FALSE))</f>
        <v>REF_NOT_FOUND</v>
      </c>
      <c r="L276" s="26">
        <f t="shared" si="16"/>
        <v>1825</v>
      </c>
      <c r="M276" t="str">
        <f t="shared" si="17"/>
        <v>+1 year</v>
      </c>
      <c r="N276" t="b">
        <f t="shared" si="18"/>
        <v>1</v>
      </c>
      <c r="O276" t="str">
        <f t="shared" si="19"/>
        <v>under</v>
      </c>
    </row>
    <row r="277" spans="1:15" x14ac:dyDescent="0.2">
      <c r="A277" s="2" t="s">
        <v>246</v>
      </c>
      <c r="B277" s="16"/>
      <c r="D277" s="28">
        <v>1</v>
      </c>
      <c r="E277" s="28">
        <v>1825</v>
      </c>
      <c r="F277" s="28">
        <v>1</v>
      </c>
      <c r="G277" s="28">
        <v>1825</v>
      </c>
      <c r="I277" t="str">
        <f>IF(ISERROR(VLOOKUP($A277, crime_code_key!$A$2:$K$2887, 11, FALSE)), "REF_NOT_FOUND", VLOOKUP($A277, crime_code_key!$A$2:$K$2887, 11, FALSE))</f>
        <v>REF_NOT_FOUND</v>
      </c>
      <c r="J277" t="str">
        <f>IF(ISERROR(VLOOKUP($A277, crime_code_key!$A$2:$K$2887, 7, FALSE)), "REF_NOT_FOUND", VLOOKUP($A277, crime_code_key!$A$2:$K$2887, 7, FALSE))</f>
        <v>REF_NOT_FOUND</v>
      </c>
      <c r="L277" s="26">
        <f t="shared" si="16"/>
        <v>1825</v>
      </c>
      <c r="M277" t="str">
        <f t="shared" si="17"/>
        <v>+1 year</v>
      </c>
      <c r="N277" t="b">
        <f t="shared" si="18"/>
        <v>1</v>
      </c>
      <c r="O277" t="str">
        <f t="shared" si="19"/>
        <v>under</v>
      </c>
    </row>
    <row r="278" spans="1:15" x14ac:dyDescent="0.2">
      <c r="A278" s="2" t="s">
        <v>251</v>
      </c>
      <c r="B278" s="16"/>
      <c r="D278" s="28">
        <v>1</v>
      </c>
      <c r="E278" s="28">
        <v>1825</v>
      </c>
      <c r="F278" s="28">
        <v>1</v>
      </c>
      <c r="G278" s="28">
        <v>1825</v>
      </c>
      <c r="I278" t="str">
        <f>IF(ISERROR(VLOOKUP($A278, crime_code_key!$A$2:$K$2887, 11, FALSE)), "REF_NOT_FOUND", VLOOKUP($A278, crime_code_key!$A$2:$K$2887, 11, FALSE))</f>
        <v>REF_NOT_FOUND</v>
      </c>
      <c r="J278" t="str">
        <f>IF(ISERROR(VLOOKUP($A278, crime_code_key!$A$2:$K$2887, 7, FALSE)), "REF_NOT_FOUND", VLOOKUP($A278, crime_code_key!$A$2:$K$2887, 7, FALSE))</f>
        <v>REF_NOT_FOUND</v>
      </c>
      <c r="L278" s="26">
        <f t="shared" si="16"/>
        <v>1825</v>
      </c>
      <c r="M278" t="str">
        <f t="shared" si="17"/>
        <v>+1 year</v>
      </c>
      <c r="N278" t="b">
        <f t="shared" si="18"/>
        <v>1</v>
      </c>
      <c r="O278" t="str">
        <f t="shared" si="19"/>
        <v>under</v>
      </c>
    </row>
    <row r="279" spans="1:15" x14ac:dyDescent="0.2">
      <c r="A279" s="2" t="s">
        <v>252</v>
      </c>
      <c r="B279" s="16"/>
      <c r="D279" s="28">
        <v>1</v>
      </c>
      <c r="F279" s="28">
        <v>1</v>
      </c>
      <c r="I279" t="str">
        <f>IF(ISERROR(VLOOKUP($A279, crime_code_key!$A$2:$K$2887, 11, FALSE)), "REF_NOT_FOUND", VLOOKUP($A279, crime_code_key!$A$2:$K$2887, 11, FALSE))</f>
        <v>REF_NOT_FOUND</v>
      </c>
      <c r="J279" t="str">
        <f>IF(ISERROR(VLOOKUP($A279, crime_code_key!$A$2:$K$2887, 7, FALSE)), "REF_NOT_FOUND", VLOOKUP($A279, crime_code_key!$A$2:$K$2887, 7, FALSE))</f>
        <v>REF_NOT_FOUND</v>
      </c>
      <c r="L279" s="26">
        <f t="shared" si="16"/>
        <v>0</v>
      </c>
      <c r="M279" t="str">
        <f t="shared" si="17"/>
        <v>No Penalty</v>
      </c>
      <c r="N279" t="b">
        <f t="shared" si="18"/>
        <v>0</v>
      </c>
      <c r="O279" t="str">
        <f t="shared" si="19"/>
        <v>under</v>
      </c>
    </row>
    <row r="280" spans="1:15" x14ac:dyDescent="0.2">
      <c r="A280" s="2" t="s">
        <v>262</v>
      </c>
      <c r="B280" s="16">
        <v>2</v>
      </c>
      <c r="C280" s="28">
        <v>530</v>
      </c>
      <c r="D280" s="28">
        <v>1</v>
      </c>
      <c r="F280" s="28">
        <v>3</v>
      </c>
      <c r="G280" s="28">
        <v>530</v>
      </c>
      <c r="I280" t="str">
        <f>IF(ISERROR(VLOOKUP($A280, crime_code_key!$A$2:$K$2887, 11, FALSE)), "REF_NOT_FOUND", VLOOKUP($A280, crime_code_key!$A$2:$K$2887, 11, FALSE))</f>
        <v>REF_NOT_FOUND</v>
      </c>
      <c r="J280" t="str">
        <f>IF(ISERROR(VLOOKUP($A280, crime_code_key!$A$2:$K$2887, 7, FALSE)), "REF_NOT_FOUND", VLOOKUP($A280, crime_code_key!$A$2:$K$2887, 7, FALSE))</f>
        <v>REF_NOT_FOUND</v>
      </c>
      <c r="L280" s="26">
        <f t="shared" si="16"/>
        <v>-530</v>
      </c>
      <c r="M280" t="str">
        <f t="shared" si="17"/>
        <v>No Penalty</v>
      </c>
      <c r="N280" t="b">
        <f t="shared" si="18"/>
        <v>0</v>
      </c>
      <c r="O280" t="str">
        <f t="shared" si="19"/>
        <v>under</v>
      </c>
    </row>
    <row r="281" spans="1:15" x14ac:dyDescent="0.2">
      <c r="A281" s="2" t="s">
        <v>264</v>
      </c>
      <c r="B281" s="16"/>
      <c r="D281" s="28">
        <v>1</v>
      </c>
      <c r="E281" s="28">
        <v>365</v>
      </c>
      <c r="F281" s="28">
        <v>1</v>
      </c>
      <c r="G281" s="28">
        <v>365</v>
      </c>
      <c r="I281" t="str">
        <f>IF(ISERROR(VLOOKUP($A281, crime_code_key!$A$2:$K$2887, 11, FALSE)), "REF_NOT_FOUND", VLOOKUP($A281, crime_code_key!$A$2:$K$2887, 11, FALSE))</f>
        <v>REF_NOT_FOUND</v>
      </c>
      <c r="J281" t="str">
        <f>IF(ISERROR(VLOOKUP($A281, crime_code_key!$A$2:$K$2887, 7, FALSE)), "REF_NOT_FOUND", VLOOKUP($A281, crime_code_key!$A$2:$K$2887, 7, FALSE))</f>
        <v>REF_NOT_FOUND</v>
      </c>
      <c r="L281" s="26">
        <f t="shared" si="16"/>
        <v>365</v>
      </c>
      <c r="M281" t="str">
        <f t="shared" si="17"/>
        <v>6-12 months</v>
      </c>
      <c r="N281" t="b">
        <f t="shared" si="18"/>
        <v>1</v>
      </c>
      <c r="O281" t="str">
        <f t="shared" si="19"/>
        <v>under</v>
      </c>
    </row>
    <row r="282" spans="1:15" x14ac:dyDescent="0.2">
      <c r="A282" s="2" t="s">
        <v>265</v>
      </c>
      <c r="B282" s="16"/>
      <c r="D282" s="28">
        <v>1</v>
      </c>
      <c r="E282" s="28">
        <v>1825</v>
      </c>
      <c r="F282" s="28">
        <v>1</v>
      </c>
      <c r="G282" s="28">
        <v>1825</v>
      </c>
      <c r="I282" t="str">
        <f>IF(ISERROR(VLOOKUP($A282, crime_code_key!$A$2:$K$2887, 11, FALSE)), "REF_NOT_FOUND", VLOOKUP($A282, crime_code_key!$A$2:$K$2887, 11, FALSE))</f>
        <v>REF_NOT_FOUND</v>
      </c>
      <c r="J282" t="str">
        <f>IF(ISERROR(VLOOKUP($A282, crime_code_key!$A$2:$K$2887, 7, FALSE)), "REF_NOT_FOUND", VLOOKUP($A282, crime_code_key!$A$2:$K$2887, 7, FALSE))</f>
        <v>REF_NOT_FOUND</v>
      </c>
      <c r="L282" s="26">
        <f t="shared" si="16"/>
        <v>1825</v>
      </c>
      <c r="M282" t="str">
        <f t="shared" si="17"/>
        <v>+1 year</v>
      </c>
      <c r="N282" t="b">
        <f t="shared" si="18"/>
        <v>1</v>
      </c>
      <c r="O282" t="str">
        <f t="shared" si="19"/>
        <v>under</v>
      </c>
    </row>
    <row r="283" spans="1:15" x14ac:dyDescent="0.2">
      <c r="A283" s="2" t="s">
        <v>266</v>
      </c>
      <c r="B283" s="16"/>
      <c r="D283" s="28">
        <v>1</v>
      </c>
      <c r="E283" s="28">
        <v>730</v>
      </c>
      <c r="F283" s="28">
        <v>1</v>
      </c>
      <c r="G283" s="28">
        <v>730</v>
      </c>
      <c r="I283" t="str">
        <f>IF(ISERROR(VLOOKUP($A283, crime_code_key!$A$2:$K$2887, 11, FALSE)), "REF_NOT_FOUND", VLOOKUP($A283, crime_code_key!$A$2:$K$2887, 11, FALSE))</f>
        <v>REF_NOT_FOUND</v>
      </c>
      <c r="J283" t="str">
        <f>IF(ISERROR(VLOOKUP($A283, crime_code_key!$A$2:$K$2887, 7, FALSE)), "REF_NOT_FOUND", VLOOKUP($A283, crime_code_key!$A$2:$K$2887, 7, FALSE))</f>
        <v>REF_NOT_FOUND</v>
      </c>
      <c r="L283" s="26">
        <f t="shared" si="16"/>
        <v>730</v>
      </c>
      <c r="M283" t="str">
        <f t="shared" si="17"/>
        <v>+1 year</v>
      </c>
      <c r="N283" t="b">
        <f t="shared" si="18"/>
        <v>1</v>
      </c>
      <c r="O283" t="str">
        <f t="shared" si="19"/>
        <v>under</v>
      </c>
    </row>
    <row r="284" spans="1:15" x14ac:dyDescent="0.2">
      <c r="A284" s="2" t="s">
        <v>272</v>
      </c>
      <c r="B284" s="16"/>
      <c r="D284" s="28">
        <v>1</v>
      </c>
      <c r="E284" s="28">
        <v>365</v>
      </c>
      <c r="F284" s="28">
        <v>1</v>
      </c>
      <c r="G284" s="28">
        <v>365</v>
      </c>
      <c r="I284" t="str">
        <f>IF(ISERROR(VLOOKUP($A284, crime_code_key!$A$2:$K$2887, 11, FALSE)), "REF_NOT_FOUND", VLOOKUP($A284, crime_code_key!$A$2:$K$2887, 11, FALSE))</f>
        <v>REF_NOT_FOUND</v>
      </c>
      <c r="J284" t="str">
        <f>IF(ISERROR(VLOOKUP($A284, crime_code_key!$A$2:$K$2887, 7, FALSE)), "REF_NOT_FOUND", VLOOKUP($A284, crime_code_key!$A$2:$K$2887, 7, FALSE))</f>
        <v>REF_NOT_FOUND</v>
      </c>
      <c r="L284" s="26">
        <f t="shared" si="16"/>
        <v>365</v>
      </c>
      <c r="M284" t="str">
        <f t="shared" si="17"/>
        <v>6-12 months</v>
      </c>
      <c r="N284" t="b">
        <f t="shared" si="18"/>
        <v>1</v>
      </c>
      <c r="O284" t="str">
        <f t="shared" si="19"/>
        <v>under</v>
      </c>
    </row>
    <row r="285" spans="1:15" x14ac:dyDescent="0.2">
      <c r="A285" s="2" t="s">
        <v>279</v>
      </c>
      <c r="B285" s="16"/>
      <c r="D285" s="28">
        <v>1</v>
      </c>
      <c r="E285" s="28">
        <v>365</v>
      </c>
      <c r="F285" s="28">
        <v>1</v>
      </c>
      <c r="G285" s="28">
        <v>365</v>
      </c>
      <c r="I285" t="str">
        <f>IF(ISERROR(VLOOKUP($A285, crime_code_key!$A$2:$K$2887, 11, FALSE)), "REF_NOT_FOUND", VLOOKUP($A285, crime_code_key!$A$2:$K$2887, 11, FALSE))</f>
        <v>REF_NOT_FOUND</v>
      </c>
      <c r="J285" t="str">
        <f>IF(ISERROR(VLOOKUP($A285, crime_code_key!$A$2:$K$2887, 7, FALSE)), "REF_NOT_FOUND", VLOOKUP($A285, crime_code_key!$A$2:$K$2887, 7, FALSE))</f>
        <v>REF_NOT_FOUND</v>
      </c>
      <c r="L285" s="26">
        <f t="shared" si="16"/>
        <v>365</v>
      </c>
      <c r="M285" t="str">
        <f t="shared" si="17"/>
        <v>6-12 months</v>
      </c>
      <c r="N285" t="b">
        <f t="shared" si="18"/>
        <v>1</v>
      </c>
      <c r="O285" t="str">
        <f t="shared" si="19"/>
        <v>under</v>
      </c>
    </row>
    <row r="286" spans="1:15" x14ac:dyDescent="0.2">
      <c r="A286" s="2" t="s">
        <v>291</v>
      </c>
      <c r="B286" s="16">
        <v>1</v>
      </c>
      <c r="C286" s="28">
        <v>1095</v>
      </c>
      <c r="F286" s="28">
        <v>1</v>
      </c>
      <c r="G286" s="28">
        <v>1095</v>
      </c>
      <c r="I286" t="str">
        <f>IF(ISERROR(VLOOKUP($A286, crime_code_key!$A$2:$K$2887, 11, FALSE)), "REF_NOT_FOUND", VLOOKUP($A286, crime_code_key!$A$2:$K$2887, 11, FALSE))</f>
        <v>Theft or destruction of public records by others than officers.</v>
      </c>
      <c r="J286" t="str">
        <f>IF(ISERROR(VLOOKUP($A286, crime_code_key!$A$2:$K$2887, 7, FALSE)), "REF_NOT_FOUND", VLOOKUP($A286, crime_code_key!$A$2:$K$2887, 7, FALSE))</f>
        <v>LARCENY AND RECEIVING STOLEN GOODS</v>
      </c>
      <c r="L286" s="26">
        <f t="shared" si="16"/>
        <v>-1095</v>
      </c>
      <c r="M286" t="str">
        <f t="shared" si="17"/>
        <v>No Penalty</v>
      </c>
      <c r="N286" t="b">
        <f t="shared" si="18"/>
        <v>0</v>
      </c>
      <c r="O286" t="str">
        <f t="shared" si="19"/>
        <v>under</v>
      </c>
    </row>
    <row r="287" spans="1:15" x14ac:dyDescent="0.2">
      <c r="A287" s="2" t="s">
        <v>292</v>
      </c>
      <c r="B287" s="16">
        <v>1</v>
      </c>
      <c r="F287" s="28">
        <v>1</v>
      </c>
      <c r="I287" t="str">
        <f>IF(ISERROR(VLOOKUP($A287, crime_code_key!$A$2:$K$2887, 11, FALSE)), "REF_NOT_FOUND", VLOOKUP($A287, crime_code_key!$A$2:$K$2887, 11, FALSE))</f>
        <v>Embezzlement by officers, etc., of public or other funds; default in paying over funds evidence of guilt.</v>
      </c>
      <c r="J287" t="str">
        <f>IF(ISERROR(VLOOKUP($A287, crime_code_key!$A$2:$K$2887, 7, FALSE)), "REF_NOT_FOUND", VLOOKUP($A287, crime_code_key!$A$2:$K$2887, 7, FALSE))</f>
        <v>EMBEZZLEMENT AND FRAUDULENT CONVERSIONS</v>
      </c>
      <c r="L287" s="26">
        <f t="shared" si="16"/>
        <v>0</v>
      </c>
      <c r="M287" t="str">
        <f t="shared" si="17"/>
        <v>No Penalty</v>
      </c>
      <c r="N287" t="b">
        <f t="shared" si="18"/>
        <v>0</v>
      </c>
      <c r="O287" t="str">
        <f t="shared" si="19"/>
        <v>under</v>
      </c>
    </row>
    <row r="288" spans="1:15" x14ac:dyDescent="0.2">
      <c r="A288" s="2" t="s">
        <v>293</v>
      </c>
      <c r="B288" s="16">
        <v>1</v>
      </c>
      <c r="C288" s="28">
        <v>1825</v>
      </c>
      <c r="F288" s="28">
        <v>1</v>
      </c>
      <c r="G288" s="28">
        <v>1825</v>
      </c>
      <c r="I288" t="str">
        <f>IF(ISERROR(VLOOKUP($A288, crime_code_key!$A$2:$K$2887, 11, FALSE)), "REF_NOT_FOUND", VLOOKUP($A288, crime_code_key!$A$2:$K$2887, 11, FALSE))</f>
        <v>REF_NOT_FOUND</v>
      </c>
      <c r="J288" t="str">
        <f>IF(ISERROR(VLOOKUP($A288, crime_code_key!$A$2:$K$2887, 7, FALSE)), "REF_NOT_FOUND", VLOOKUP($A288, crime_code_key!$A$2:$K$2887, 7, FALSE))</f>
        <v>REF_NOT_FOUND</v>
      </c>
      <c r="L288" s="26">
        <f t="shared" si="16"/>
        <v>-1825</v>
      </c>
      <c r="M288" t="str">
        <f t="shared" si="17"/>
        <v>No Penalty</v>
      </c>
      <c r="N288" t="b">
        <f t="shared" si="18"/>
        <v>0</v>
      </c>
      <c r="O288" t="str">
        <f t="shared" si="19"/>
        <v>under</v>
      </c>
    </row>
    <row r="289" spans="1:15" x14ac:dyDescent="0.2">
      <c r="A289" s="2" t="s">
        <v>294</v>
      </c>
      <c r="B289" s="16">
        <v>1</v>
      </c>
      <c r="C289" s="28">
        <v>1825</v>
      </c>
      <c r="F289" s="28">
        <v>1</v>
      </c>
      <c r="G289" s="28">
        <v>1825</v>
      </c>
      <c r="I289" t="str">
        <f>IF(ISERROR(VLOOKUP($A289, crime_code_key!$A$2:$K$2887, 11, FALSE)), "REF_NOT_FOUND", VLOOKUP($A289, crime_code_key!$A$2:$K$2887, 11, FALSE))</f>
        <v>Prohibition against killing or injuring police animals; penalty.</v>
      </c>
      <c r="J289" t="str">
        <f>IF(ISERROR(VLOOKUP($A289, crime_code_key!$A$2:$K$2887, 7, FALSE)), "REF_NOT_FOUND", VLOOKUP($A289, crime_code_key!$A$2:$K$2887, 7, FALSE))</f>
        <v>DAMAGE TO AND TAMPERING WITH PROPERTY</v>
      </c>
      <c r="L289" s="26">
        <f t="shared" si="16"/>
        <v>-1825</v>
      </c>
      <c r="M289" t="str">
        <f t="shared" si="17"/>
        <v>No Penalty</v>
      </c>
      <c r="N289" t="b">
        <f t="shared" si="18"/>
        <v>0</v>
      </c>
      <c r="O289" t="str">
        <f t="shared" si="19"/>
        <v>under</v>
      </c>
    </row>
    <row r="290" spans="1:15" x14ac:dyDescent="0.2">
      <c r="A290" s="2" t="s">
        <v>295</v>
      </c>
      <c r="B290" s="16">
        <v>1</v>
      </c>
      <c r="C290" s="28">
        <v>3650</v>
      </c>
      <c r="F290" s="28">
        <v>1</v>
      </c>
      <c r="G290" s="28">
        <v>3650</v>
      </c>
      <c r="I290" t="str">
        <f>IF(ISERROR(VLOOKUP($A290, crime_code_key!$A$2:$K$2887, 11, FALSE)), "REF_NOT_FOUND", VLOOKUP($A290, crime_code_key!$A$2:$K$2887, 11, FALSE))</f>
        <v>REF_NOT_FOUND</v>
      </c>
      <c r="J290" t="str">
        <f>IF(ISERROR(VLOOKUP($A290, crime_code_key!$A$2:$K$2887, 7, FALSE)), "REF_NOT_FOUND", VLOOKUP($A290, crime_code_key!$A$2:$K$2887, 7, FALSE))</f>
        <v>REF_NOT_FOUND</v>
      </c>
      <c r="L290" s="26">
        <f t="shared" si="16"/>
        <v>-3650</v>
      </c>
      <c r="M290" t="str">
        <f t="shared" si="17"/>
        <v>No Penalty</v>
      </c>
      <c r="N290" t="b">
        <f t="shared" si="18"/>
        <v>0</v>
      </c>
      <c r="O290" t="str">
        <f t="shared" si="19"/>
        <v>under</v>
      </c>
    </row>
    <row r="291" spans="1:15" x14ac:dyDescent="0.2">
      <c r="A291" s="2" t="s">
        <v>296</v>
      </c>
      <c r="B291" s="16">
        <v>1</v>
      </c>
      <c r="C291" s="28">
        <v>1825</v>
      </c>
      <c r="F291" s="28">
        <v>1</v>
      </c>
      <c r="G291" s="28">
        <v>1825</v>
      </c>
      <c r="I291" t="str">
        <f>IF(ISERROR(VLOOKUP($A291, crime_code_key!$A$2:$K$2887, 11, FALSE)), "REF_NOT_FOUND", VLOOKUP($A291, crime_code_key!$A$2:$K$2887, 11, FALSE))</f>
        <v>REF_NOT_FOUND</v>
      </c>
      <c r="J291" t="str">
        <f>IF(ISERROR(VLOOKUP($A291, crime_code_key!$A$2:$K$2887, 7, FALSE)), "REF_NOT_FOUND", VLOOKUP($A291, crime_code_key!$A$2:$K$2887, 7, FALSE))</f>
        <v>REF_NOT_FOUND</v>
      </c>
      <c r="L291" s="26">
        <f t="shared" si="16"/>
        <v>-1825</v>
      </c>
      <c r="M291" t="str">
        <f t="shared" si="17"/>
        <v>No Penalty</v>
      </c>
      <c r="N291" t="b">
        <f t="shared" si="18"/>
        <v>0</v>
      </c>
      <c r="O291" t="str">
        <f t="shared" si="19"/>
        <v>under</v>
      </c>
    </row>
    <row r="292" spans="1:15" x14ac:dyDescent="0.2">
      <c r="A292" s="2" t="s">
        <v>297</v>
      </c>
      <c r="B292" s="16">
        <v>1</v>
      </c>
      <c r="C292" s="28">
        <v>1825</v>
      </c>
      <c r="F292" s="28">
        <v>1</v>
      </c>
      <c r="G292" s="28">
        <v>1825</v>
      </c>
      <c r="I292" t="str">
        <f>IF(ISERROR(VLOOKUP($A292, crime_code_key!$A$2:$K$2887, 11, FALSE)), "REF_NOT_FOUND", VLOOKUP($A292, crime_code_key!$A$2:$K$2887, 11, FALSE))</f>
        <v>REF_NOT_FOUND</v>
      </c>
      <c r="J292" t="str">
        <f>IF(ISERROR(VLOOKUP($A292, crime_code_key!$A$2:$K$2887, 7, FALSE)), "REF_NOT_FOUND", VLOOKUP($A292, crime_code_key!$A$2:$K$2887, 7, FALSE))</f>
        <v>REF_NOT_FOUND</v>
      </c>
      <c r="L292" s="26">
        <f t="shared" si="16"/>
        <v>-1825</v>
      </c>
      <c r="M292" t="str">
        <f t="shared" si="17"/>
        <v>No Penalty</v>
      </c>
      <c r="N292" t="b">
        <f t="shared" si="18"/>
        <v>0</v>
      </c>
      <c r="O292" t="str">
        <f t="shared" si="19"/>
        <v>under</v>
      </c>
    </row>
    <row r="293" spans="1:15" x14ac:dyDescent="0.2">
      <c r="A293" s="2" t="s">
        <v>298</v>
      </c>
      <c r="B293" s="16">
        <v>1</v>
      </c>
      <c r="C293" s="28">
        <v>365</v>
      </c>
      <c r="F293" s="28">
        <v>1</v>
      </c>
      <c r="G293" s="28">
        <v>365</v>
      </c>
      <c r="I293" t="str">
        <f>IF(ISERROR(VLOOKUP($A293, crime_code_key!$A$2:$K$2887, 11, FALSE)), "REF_NOT_FOUND", VLOOKUP($A293, crime_code_key!$A$2:$K$2887, 11, FALSE))</f>
        <v>REF_NOT_FOUND</v>
      </c>
      <c r="J293" t="str">
        <f>IF(ISERROR(VLOOKUP($A293, crime_code_key!$A$2:$K$2887, 7, FALSE)), "REF_NOT_FOUND", VLOOKUP($A293, crime_code_key!$A$2:$K$2887, 7, FALSE))</f>
        <v>REF_NOT_FOUND</v>
      </c>
      <c r="L293" s="26">
        <f t="shared" si="16"/>
        <v>-365</v>
      </c>
      <c r="M293" t="str">
        <f t="shared" si="17"/>
        <v>No Penalty</v>
      </c>
      <c r="N293" t="b">
        <f t="shared" si="18"/>
        <v>0</v>
      </c>
      <c r="O293" t="str">
        <f t="shared" si="19"/>
        <v>under</v>
      </c>
    </row>
    <row r="294" spans="1:15" x14ac:dyDescent="0.2">
      <c r="A294" s="2" t="s">
        <v>299</v>
      </c>
      <c r="B294" s="16">
        <v>2</v>
      </c>
      <c r="C294" s="28">
        <v>1460</v>
      </c>
      <c r="F294" s="28">
        <v>2</v>
      </c>
      <c r="G294" s="28">
        <v>1460</v>
      </c>
      <c r="I294" t="str">
        <f>IF(ISERROR(VLOOKUP($A294, crime_code_key!$A$2:$K$2887, 11, FALSE)), "REF_NOT_FOUND", VLOOKUP($A294, crime_code_key!$A$2:$K$2887, 11, FALSE))</f>
        <v>REF_NOT_FOUND</v>
      </c>
      <c r="J294" t="str">
        <f>IF(ISERROR(VLOOKUP($A294, crime_code_key!$A$2:$K$2887, 7, FALSE)), "REF_NOT_FOUND", VLOOKUP($A294, crime_code_key!$A$2:$K$2887, 7, FALSE))</f>
        <v>REF_NOT_FOUND</v>
      </c>
      <c r="L294" s="26">
        <f t="shared" si="16"/>
        <v>-1460</v>
      </c>
      <c r="M294" t="str">
        <f t="shared" si="17"/>
        <v>No Penalty</v>
      </c>
      <c r="N294" t="b">
        <f t="shared" si="18"/>
        <v>0</v>
      </c>
      <c r="O294" t="str">
        <f t="shared" si="19"/>
        <v>under</v>
      </c>
    </row>
    <row r="295" spans="1:15" x14ac:dyDescent="0.2">
      <c r="A295" s="2" t="s">
        <v>300</v>
      </c>
      <c r="B295" s="16">
        <v>1</v>
      </c>
      <c r="C295" s="28">
        <v>7300</v>
      </c>
      <c r="F295" s="28">
        <v>1</v>
      </c>
      <c r="G295" s="28">
        <v>7300</v>
      </c>
      <c r="I295" t="str">
        <f>IF(ISERROR(VLOOKUP($A295, crime_code_key!$A$2:$K$2887, 11, FALSE)), "REF_NOT_FOUND", VLOOKUP($A295, crime_code_key!$A$2:$K$2887, 11, FALSE))</f>
        <v>REF_NOT_FOUND</v>
      </c>
      <c r="J295" t="str">
        <f>IF(ISERROR(VLOOKUP($A295, crime_code_key!$A$2:$K$2887, 7, FALSE)), "REF_NOT_FOUND", VLOOKUP($A295, crime_code_key!$A$2:$K$2887, 7, FALSE))</f>
        <v>REF_NOT_FOUND</v>
      </c>
      <c r="L295" s="26">
        <f t="shared" si="16"/>
        <v>-7300</v>
      </c>
      <c r="M295" t="str">
        <f t="shared" si="17"/>
        <v>No Penalty</v>
      </c>
      <c r="N295" t="b">
        <f t="shared" si="18"/>
        <v>0</v>
      </c>
      <c r="O295" t="str">
        <f t="shared" si="19"/>
        <v>under</v>
      </c>
    </row>
    <row r="296" spans="1:15" x14ac:dyDescent="0.2">
      <c r="A296" s="2" t="s">
        <v>301</v>
      </c>
      <c r="B296" s="16">
        <v>1</v>
      </c>
      <c r="C296" s="28">
        <v>1825</v>
      </c>
      <c r="F296" s="28">
        <v>1</v>
      </c>
      <c r="G296" s="28">
        <v>1825</v>
      </c>
      <c r="I296" t="str">
        <f>IF(ISERROR(VLOOKUP($A296, crime_code_key!$A$2:$K$2887, 11, FALSE)), "REF_NOT_FOUND", VLOOKUP($A296, crime_code_key!$A$2:$K$2887, 11, FALSE))</f>
        <v>REF_NOT_FOUND</v>
      </c>
      <c r="J296" t="str">
        <f>IF(ISERROR(VLOOKUP($A296, crime_code_key!$A$2:$K$2887, 7, FALSE)), "REF_NOT_FOUND", VLOOKUP($A296, crime_code_key!$A$2:$K$2887, 7, FALSE))</f>
        <v>REF_NOT_FOUND</v>
      </c>
      <c r="L296" s="26">
        <f t="shared" si="16"/>
        <v>-1825</v>
      </c>
      <c r="M296" t="str">
        <f t="shared" si="17"/>
        <v>No Penalty</v>
      </c>
      <c r="N296" t="b">
        <f t="shared" si="18"/>
        <v>0</v>
      </c>
      <c r="O296" t="str">
        <f t="shared" si="19"/>
        <v>under</v>
      </c>
    </row>
    <row r="297" spans="1:15" x14ac:dyDescent="0.2">
      <c r="A297" s="2" t="s">
        <v>302</v>
      </c>
      <c r="B297" s="16">
        <v>1</v>
      </c>
      <c r="C297" s="28">
        <v>365</v>
      </c>
      <c r="F297" s="28">
        <v>1</v>
      </c>
      <c r="G297" s="28">
        <v>365</v>
      </c>
      <c r="I297" t="str">
        <f>IF(ISERROR(VLOOKUP($A297, crime_code_key!$A$2:$K$2887, 11, FALSE)), "REF_NOT_FOUND", VLOOKUP($A297, crime_code_key!$A$2:$K$2887, 11, FALSE))</f>
        <v>Attempted rape, forcible sodomy, object sexual penetration, aggravated sexual battery, and sexual battery.</v>
      </c>
      <c r="J297" t="str">
        <f>IF(ISERROR(VLOOKUP($A297, crime_code_key!$A$2:$K$2887, 7, FALSE)), "REF_NOT_FOUND", VLOOKUP($A297, crime_code_key!$A$2:$K$2887, 7, FALSE))</f>
        <v>CRIMINAL SEXUAL ASSAULT</v>
      </c>
      <c r="L297" s="26">
        <f t="shared" si="16"/>
        <v>-365</v>
      </c>
      <c r="M297" t="str">
        <f t="shared" si="17"/>
        <v>No Penalty</v>
      </c>
      <c r="N297" t="b">
        <f t="shared" si="18"/>
        <v>0</v>
      </c>
      <c r="O297" t="str">
        <f t="shared" si="19"/>
        <v>under</v>
      </c>
    </row>
    <row r="298" spans="1:15" x14ac:dyDescent="0.2">
      <c r="A298" s="2" t="s">
        <v>303</v>
      </c>
      <c r="B298" s="16">
        <v>1</v>
      </c>
      <c r="C298" s="28">
        <v>7300</v>
      </c>
      <c r="F298" s="28">
        <v>1</v>
      </c>
      <c r="G298" s="28">
        <v>7300</v>
      </c>
      <c r="I298" t="str">
        <f>IF(ISERROR(VLOOKUP($A298, crime_code_key!$A$2:$K$2887, 11, FALSE)), "REF_NOT_FOUND", VLOOKUP($A298, crime_code_key!$A$2:$K$2887, 11, FALSE))</f>
        <v>Entering bank, armed, with intent to commit larceny.</v>
      </c>
      <c r="J298" t="str">
        <f>IF(ISERROR(VLOOKUP($A298, crime_code_key!$A$2:$K$2887, 7, FALSE)), "REF_NOT_FOUND", VLOOKUP($A298, crime_code_key!$A$2:$K$2887, 7, FALSE))</f>
        <v>BURGLARY AND RELATED OFFENSES</v>
      </c>
      <c r="L298" s="26">
        <f t="shared" si="16"/>
        <v>-7300</v>
      </c>
      <c r="M298" t="str">
        <f t="shared" si="17"/>
        <v>No Penalty</v>
      </c>
      <c r="N298" t="b">
        <f t="shared" si="18"/>
        <v>0</v>
      </c>
      <c r="O298" t="str">
        <f t="shared" si="19"/>
        <v>under</v>
      </c>
    </row>
    <row r="299" spans="1:15" x14ac:dyDescent="0.2">
      <c r="A299" s="2" t="s">
        <v>304</v>
      </c>
      <c r="B299" s="16">
        <v>1</v>
      </c>
      <c r="C299" s="28">
        <v>1095</v>
      </c>
      <c r="F299" s="28">
        <v>1</v>
      </c>
      <c r="G299" s="28">
        <v>1095</v>
      </c>
      <c r="I299" t="str">
        <f>IF(ISERROR(VLOOKUP($A299, crime_code_key!$A$2:$K$2887, 11, FALSE)), "REF_NOT_FOUND", VLOOKUP($A299, crime_code_key!$A$2:$K$2887, 11, FALSE))</f>
        <v>REF_NOT_FOUND</v>
      </c>
      <c r="J299" t="str">
        <f>IF(ISERROR(VLOOKUP($A299, crime_code_key!$A$2:$K$2887, 7, FALSE)), "REF_NOT_FOUND", VLOOKUP($A299, crime_code_key!$A$2:$K$2887, 7, FALSE))</f>
        <v>REF_NOT_FOUND</v>
      </c>
      <c r="L299" s="26">
        <f t="shared" si="16"/>
        <v>-1095</v>
      </c>
      <c r="M299" t="str">
        <f t="shared" si="17"/>
        <v>No Penalty</v>
      </c>
      <c r="N299" t="b">
        <f t="shared" si="18"/>
        <v>0</v>
      </c>
      <c r="O299" t="str">
        <f t="shared" si="19"/>
        <v>under</v>
      </c>
    </row>
    <row r="300" spans="1:15" x14ac:dyDescent="0.2">
      <c r="A300" s="2" t="s">
        <v>305</v>
      </c>
      <c r="B300" s="16">
        <v>1</v>
      </c>
      <c r="C300" s="28">
        <v>730</v>
      </c>
      <c r="F300" s="28">
        <v>1</v>
      </c>
      <c r="G300" s="28">
        <v>730</v>
      </c>
      <c r="I300" t="str">
        <f>IF(ISERROR(VLOOKUP($A300, crime_code_key!$A$2:$K$2887, 11, FALSE)), "REF_NOT_FOUND", VLOOKUP($A300, crime_code_key!$A$2:$K$2887, 11, FALSE))</f>
        <v>REF_NOT_FOUND</v>
      </c>
      <c r="J300" t="str">
        <f>IF(ISERROR(VLOOKUP($A300, crime_code_key!$A$2:$K$2887, 7, FALSE)), "REF_NOT_FOUND", VLOOKUP($A300, crime_code_key!$A$2:$K$2887, 7, FALSE))</f>
        <v>REF_NOT_FOUND</v>
      </c>
      <c r="L300" s="26">
        <f t="shared" si="16"/>
        <v>-730</v>
      </c>
      <c r="M300" t="str">
        <f t="shared" si="17"/>
        <v>No Penalty</v>
      </c>
      <c r="N300" t="b">
        <f t="shared" si="18"/>
        <v>0</v>
      </c>
      <c r="O300" t="str">
        <f t="shared" si="19"/>
        <v>under</v>
      </c>
    </row>
  </sheetData>
  <sortState ref="A2:N301">
    <sortCondition descending="1" ref="D2:D30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7417-3020-9446-A950-CFF740D8E4D8}">
  <dimension ref="A1:O2"/>
  <sheetViews>
    <sheetView workbookViewId="0">
      <selection activeCell="J12" sqref="J12"/>
    </sheetView>
  </sheetViews>
  <sheetFormatPr baseColWidth="10" defaultRowHeight="16" x14ac:dyDescent="0.2"/>
  <sheetData>
    <row r="1" spans="1:15" s="11" customFormat="1" x14ac:dyDescent="0.2">
      <c r="A1" s="11" t="s">
        <v>312</v>
      </c>
      <c r="B1" s="11" t="s">
        <v>9057</v>
      </c>
      <c r="C1" s="27" t="s">
        <v>9058</v>
      </c>
      <c r="D1" s="27" t="s">
        <v>9040</v>
      </c>
      <c r="E1" s="27" t="s">
        <v>9041</v>
      </c>
      <c r="F1" s="27" t="s">
        <v>9036</v>
      </c>
      <c r="G1" s="27" t="s">
        <v>9039</v>
      </c>
      <c r="H1" s="19"/>
      <c r="I1" s="11" t="s">
        <v>5182</v>
      </c>
      <c r="J1" s="11" t="s">
        <v>5183</v>
      </c>
      <c r="K1" s="21"/>
      <c r="L1" s="25" t="s">
        <v>9043</v>
      </c>
      <c r="M1" s="11" t="s">
        <v>9056</v>
      </c>
      <c r="N1" s="11" t="s">
        <v>9042</v>
      </c>
      <c r="O1" s="11" t="s">
        <v>9059</v>
      </c>
    </row>
    <row r="2" spans="1:15" x14ac:dyDescent="0.2">
      <c r="A2" s="2" t="s">
        <v>85</v>
      </c>
      <c r="B2" s="16">
        <v>267</v>
      </c>
      <c r="C2" s="28">
        <v>1470.1450980392101</v>
      </c>
      <c r="D2" s="28">
        <v>3945</v>
      </c>
      <c r="E2" s="28">
        <v>1414.2003652491501</v>
      </c>
      <c r="F2" s="28">
        <v>4212</v>
      </c>
      <c r="G2" s="28">
        <v>1442.1727316441802</v>
      </c>
      <c r="H2" s="20"/>
      <c r="I2" t="str">
        <f>IF(ISERROR(VLOOKUP($A2, crime_code_key!$A$2:$K$2887, 11, FALSE)), "REF_NOT_FOUND", VLOOKUP($A2, crime_code_key!$A$2:$K$2887, 11, FALSE))</f>
        <v>Possession of controlled substances unlawful.</v>
      </c>
      <c r="J2" t="str">
        <f>IF(ISERROR(VLOOKUP($A2, crime_code_key!$A$2:$K$2887, 7, FALSE)), "REF_NOT_FOUND", VLOOKUP($A2, crime_code_key!$A$2:$K$2887, 7, FALSE))</f>
        <v>DRUGS</v>
      </c>
      <c r="K2" s="22"/>
      <c r="L2" s="26">
        <f t="shared" ref="L2" si="0">E2-C2</f>
        <v>-55.944732790060016</v>
      </c>
      <c r="M2" t="str">
        <f t="shared" ref="M2" si="1">IF(N2=FALSE,"No Penalty", IF(L2&gt;365,"+1 year", IF(L2&gt;120,"6-12 months",IF(L2&gt;30,"1-6 months","-30 days"))))</f>
        <v>No Penalty</v>
      </c>
      <c r="N2" t="b">
        <f>IF(E2&lt;=C2,FALSE,TRUE)</f>
        <v>0</v>
      </c>
      <c r="O2" t="str">
        <f>IF(AND(B2&gt;=100,D2&gt;=100),"over","under")</f>
        <v>over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CE04-22E8-EA47-A732-D166A98B2CDA}">
  <dimension ref="A1:N2"/>
  <sheetViews>
    <sheetView workbookViewId="0">
      <selection activeCell="J2" sqref="J2"/>
    </sheetView>
  </sheetViews>
  <sheetFormatPr baseColWidth="10" defaultRowHeight="16" x14ac:dyDescent="0.2"/>
  <cols>
    <col min="2" max="2" width="16.5" bestFit="1" customWidth="1"/>
    <col min="3" max="3" width="19" bestFit="1" customWidth="1"/>
    <col min="4" max="4" width="16" bestFit="1" customWidth="1"/>
    <col min="5" max="5" width="18.6640625" bestFit="1" customWidth="1"/>
    <col min="6" max="6" width="17.6640625" bestFit="1" customWidth="1"/>
    <col min="7" max="7" width="19.6640625" bestFit="1" customWidth="1"/>
    <col min="8" max="8" width="6" bestFit="1" customWidth="1"/>
    <col min="9" max="9" width="14.33203125" bestFit="1" customWidth="1"/>
    <col min="10" max="10" width="15.5" bestFit="1" customWidth="1"/>
    <col min="11" max="11" width="14.33203125" bestFit="1" customWidth="1"/>
  </cols>
  <sheetData>
    <row r="1" spans="1:14" x14ac:dyDescent="0.2">
      <c r="A1" s="13" t="s">
        <v>312</v>
      </c>
      <c r="B1" s="13" t="s">
        <v>9037</v>
      </c>
      <c r="C1" s="17" t="s">
        <v>9038</v>
      </c>
      <c r="D1" s="13" t="s">
        <v>9040</v>
      </c>
      <c r="E1" s="17" t="s">
        <v>9041</v>
      </c>
      <c r="F1" s="13" t="s">
        <v>9036</v>
      </c>
      <c r="G1" s="17" t="s">
        <v>9039</v>
      </c>
      <c r="H1" s="13" t="s">
        <v>5182</v>
      </c>
      <c r="I1" s="13" t="s">
        <v>5183</v>
      </c>
      <c r="J1" s="18" t="s">
        <v>9043</v>
      </c>
      <c r="K1" s="13" t="s">
        <v>9042</v>
      </c>
      <c r="L1" s="13"/>
      <c r="M1" s="13"/>
      <c r="N1" s="13"/>
    </row>
    <row r="2" spans="1:14" s="23" customFormat="1" x14ac:dyDescent="0.2">
      <c r="A2" s="23" t="s">
        <v>9055</v>
      </c>
      <c r="B2" s="23">
        <f>SUM(main!B2:B300)</f>
        <v>2884</v>
      </c>
      <c r="C2" s="24">
        <f>SUM(main!C2:C300)</f>
        <v>346431.28230303043</v>
      </c>
      <c r="D2" s="23">
        <f>SUM(main!D2:D300)</f>
        <v>27699</v>
      </c>
      <c r="E2" s="24">
        <f>SUM(main!E2:E300)</f>
        <v>505281.11509250844</v>
      </c>
      <c r="F2" s="23">
        <f>SUM(main!F2:F300)</f>
        <v>30583</v>
      </c>
      <c r="G2" s="24">
        <f>SUM(main!G2:G300)</f>
        <v>555925.93494409206</v>
      </c>
      <c r="H2" s="23" t="s">
        <v>9055</v>
      </c>
      <c r="I2" s="23" t="s">
        <v>9055</v>
      </c>
      <c r="J2" s="23">
        <f>SUM(main!L2:L300)</f>
        <v>158849.83278947772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87"/>
  <sheetViews>
    <sheetView workbookViewId="0">
      <selection activeCell="C17" sqref="C17"/>
    </sheetView>
  </sheetViews>
  <sheetFormatPr baseColWidth="10" defaultRowHeight="17" x14ac:dyDescent="0.2"/>
  <cols>
    <col min="1" max="1" width="11.83203125" style="10" bestFit="1" customWidth="1"/>
    <col min="2" max="2" width="5.33203125" style="5" bestFit="1" customWidth="1"/>
    <col min="3" max="3" width="31.5" style="5" bestFit="1" customWidth="1"/>
    <col min="4" max="4" width="3.5" style="5" bestFit="1" customWidth="1"/>
    <col min="5" max="5" width="31.33203125" style="5" customWidth="1"/>
    <col min="6" max="6" width="5.33203125" style="5" bestFit="1" customWidth="1"/>
    <col min="7" max="7" width="56.6640625" style="5" customWidth="1"/>
    <col min="8" max="8" width="8.5" style="5" bestFit="1" customWidth="1"/>
    <col min="9" max="9" width="9.1640625" style="5" customWidth="1"/>
    <col min="10" max="10" width="19.6640625" style="5" customWidth="1"/>
    <col min="11" max="12" width="80.6640625" style="5" bestFit="1" customWidth="1"/>
    <col min="13" max="16384" width="10.83203125" style="5"/>
  </cols>
  <sheetData>
    <row r="1" spans="1:12" s="7" customFormat="1" x14ac:dyDescent="0.2">
      <c r="A1" s="8" t="s">
        <v>5172</v>
      </c>
      <c r="B1" s="7" t="s">
        <v>5174</v>
      </c>
      <c r="C1" s="7" t="s">
        <v>5175</v>
      </c>
      <c r="D1" s="7" t="s">
        <v>5176</v>
      </c>
      <c r="E1" s="7" t="s">
        <v>5177</v>
      </c>
      <c r="F1" s="7" t="s">
        <v>5178</v>
      </c>
      <c r="G1" s="7" t="s">
        <v>5179</v>
      </c>
      <c r="H1" s="7" t="s">
        <v>7628</v>
      </c>
      <c r="I1" s="7" t="s">
        <v>7629</v>
      </c>
      <c r="J1" s="7" t="s">
        <v>5173</v>
      </c>
      <c r="K1" s="7" t="s">
        <v>5180</v>
      </c>
      <c r="L1" s="7" t="s">
        <v>5181</v>
      </c>
    </row>
    <row r="2" spans="1:12" x14ac:dyDescent="0.2">
      <c r="A2" t="str">
        <f>IF(ISNUMBER(SEARCH("¬ß",J4)), RIGHT(J4,LEN(J4)-FIND(" ",J4)), J4)</f>
        <v>16.1-52 through 16.1-63</v>
      </c>
      <c r="B2">
        <v>16.100000000000001</v>
      </c>
      <c r="C2" t="s">
        <v>7631</v>
      </c>
      <c r="D2">
        <v>1</v>
      </c>
      <c r="E2" t="s">
        <v>7632</v>
      </c>
      <c r="F2"/>
      <c r="G2"/>
      <c r="H2" t="s">
        <v>7630</v>
      </c>
      <c r="I2" t="s">
        <v>7630</v>
      </c>
      <c r="J2" t="s">
        <v>7633</v>
      </c>
      <c r="K2" t="s">
        <v>330</v>
      </c>
      <c r="L2" t="s">
        <v>7634</v>
      </c>
    </row>
    <row r="3" spans="1:12" x14ac:dyDescent="0.2">
      <c r="A3" t="str">
        <f t="shared" ref="A3:A66" si="0">IF(ISNUMBER(SEARCH("¬ß",J5)), RIGHT(J5,LEN(J5)-FIND(" ",J5)), J5)</f>
        <v>16.1-64 through 16.1-69</v>
      </c>
      <c r="B3">
        <v>16.100000000000001</v>
      </c>
      <c r="C3" t="s">
        <v>7631</v>
      </c>
      <c r="D3">
        <v>2</v>
      </c>
      <c r="E3" t="s">
        <v>7635</v>
      </c>
      <c r="F3"/>
      <c r="G3"/>
      <c r="H3" t="s">
        <v>7630</v>
      </c>
      <c r="I3" t="s">
        <v>7630</v>
      </c>
      <c r="J3" t="s">
        <v>7636</v>
      </c>
      <c r="K3" t="s">
        <v>330</v>
      </c>
      <c r="L3" t="s">
        <v>7634</v>
      </c>
    </row>
    <row r="4" spans="1:12" x14ac:dyDescent="0.2">
      <c r="A4" t="str">
        <f t="shared" si="0"/>
        <v>16.1-69.1</v>
      </c>
      <c r="B4">
        <v>16.100000000000001</v>
      </c>
      <c r="C4" t="s">
        <v>7631</v>
      </c>
      <c r="D4">
        <v>3</v>
      </c>
      <c r="E4" t="s">
        <v>7637</v>
      </c>
      <c r="F4"/>
      <c r="G4"/>
      <c r="H4" t="s">
        <v>7630</v>
      </c>
      <c r="I4" t="s">
        <v>7630</v>
      </c>
      <c r="J4" t="s">
        <v>7638</v>
      </c>
      <c r="K4" t="s">
        <v>330</v>
      </c>
      <c r="L4" t="s">
        <v>7634</v>
      </c>
    </row>
    <row r="5" spans="1:12" x14ac:dyDescent="0.2">
      <c r="A5" t="str">
        <f t="shared" si="0"/>
        <v>16.1-69.2</v>
      </c>
      <c r="B5">
        <v>16.100000000000001</v>
      </c>
      <c r="C5" t="s">
        <v>7631</v>
      </c>
      <c r="D5">
        <v>4</v>
      </c>
      <c r="E5" t="s">
        <v>7639</v>
      </c>
      <c r="F5"/>
      <c r="G5"/>
      <c r="H5" t="s">
        <v>7630</v>
      </c>
      <c r="I5" t="s">
        <v>7630</v>
      </c>
      <c r="J5" t="s">
        <v>7640</v>
      </c>
      <c r="K5" t="s">
        <v>330</v>
      </c>
      <c r="L5" t="s">
        <v>7634</v>
      </c>
    </row>
    <row r="6" spans="1:12" x14ac:dyDescent="0.2">
      <c r="A6" t="str">
        <f t="shared" si="0"/>
        <v>16.1-69.3</v>
      </c>
      <c r="B6">
        <v>16.100000000000001</v>
      </c>
      <c r="C6" t="s">
        <v>7631</v>
      </c>
      <c r="D6">
        <v>4.0999999999999996</v>
      </c>
      <c r="E6" t="s">
        <v>7641</v>
      </c>
      <c r="F6">
        <v>1</v>
      </c>
      <c r="G6" t="s">
        <v>315</v>
      </c>
      <c r="H6" t="s">
        <v>7630</v>
      </c>
      <c r="I6" t="s">
        <v>7630</v>
      </c>
      <c r="J6" t="s">
        <v>7642</v>
      </c>
      <c r="K6" t="s">
        <v>317</v>
      </c>
      <c r="L6" t="s">
        <v>7643</v>
      </c>
    </row>
    <row r="7" spans="1:12" x14ac:dyDescent="0.2">
      <c r="A7" t="str">
        <f t="shared" si="0"/>
        <v>16.1-69.4</v>
      </c>
      <c r="B7">
        <v>16.100000000000001</v>
      </c>
      <c r="C7" t="s">
        <v>7631</v>
      </c>
      <c r="D7">
        <v>4.0999999999999996</v>
      </c>
      <c r="E7" t="s">
        <v>7641</v>
      </c>
      <c r="F7">
        <v>1</v>
      </c>
      <c r="G7" t="s">
        <v>315</v>
      </c>
      <c r="H7" t="s">
        <v>7630</v>
      </c>
      <c r="I7" t="s">
        <v>7630</v>
      </c>
      <c r="J7" t="s">
        <v>7644</v>
      </c>
      <c r="K7" t="s">
        <v>7645</v>
      </c>
      <c r="L7" t="s">
        <v>7646</v>
      </c>
    </row>
    <row r="8" spans="1:12" x14ac:dyDescent="0.2">
      <c r="A8" t="str">
        <f t="shared" si="0"/>
        <v>16.1-69.5</v>
      </c>
      <c r="B8">
        <v>16.100000000000001</v>
      </c>
      <c r="C8" t="s">
        <v>7631</v>
      </c>
      <c r="D8">
        <v>4.0999999999999996</v>
      </c>
      <c r="E8" t="s">
        <v>7641</v>
      </c>
      <c r="F8">
        <v>1</v>
      </c>
      <c r="G8" t="s">
        <v>315</v>
      </c>
      <c r="H8" t="s">
        <v>7630</v>
      </c>
      <c r="I8" t="s">
        <v>7630</v>
      </c>
      <c r="J8" t="s">
        <v>7647</v>
      </c>
      <c r="K8" t="s">
        <v>323</v>
      </c>
      <c r="L8" t="s">
        <v>7648</v>
      </c>
    </row>
    <row r="9" spans="1:12" x14ac:dyDescent="0.2">
      <c r="A9" t="str">
        <f t="shared" si="0"/>
        <v>16.1-69.6</v>
      </c>
      <c r="B9">
        <v>16.100000000000001</v>
      </c>
      <c r="C9" t="s">
        <v>7631</v>
      </c>
      <c r="D9">
        <v>4.0999999999999996</v>
      </c>
      <c r="E9" t="s">
        <v>7641</v>
      </c>
      <c r="F9">
        <v>1</v>
      </c>
      <c r="G9" t="s">
        <v>315</v>
      </c>
      <c r="H9" t="s">
        <v>7630</v>
      </c>
      <c r="I9" t="s">
        <v>7630</v>
      </c>
      <c r="J9" t="s">
        <v>7649</v>
      </c>
      <c r="K9" t="s">
        <v>7650</v>
      </c>
      <c r="L9" t="s">
        <v>7651</v>
      </c>
    </row>
    <row r="10" spans="1:12" x14ac:dyDescent="0.2">
      <c r="A10" t="str">
        <f t="shared" si="0"/>
        <v>16.1-69.6:1</v>
      </c>
      <c r="B10">
        <v>16.100000000000001</v>
      </c>
      <c r="C10" t="s">
        <v>7631</v>
      </c>
      <c r="D10">
        <v>4.0999999999999996</v>
      </c>
      <c r="E10" t="s">
        <v>7641</v>
      </c>
      <c r="F10">
        <v>1</v>
      </c>
      <c r="G10" t="s">
        <v>315</v>
      </c>
      <c r="H10" t="s">
        <v>7630</v>
      </c>
      <c r="I10" t="s">
        <v>7630</v>
      </c>
      <c r="J10" t="s">
        <v>7652</v>
      </c>
      <c r="K10" t="s">
        <v>333</v>
      </c>
      <c r="L10" t="s">
        <v>7653</v>
      </c>
    </row>
    <row r="11" spans="1:12" x14ac:dyDescent="0.2">
      <c r="A11" t="str">
        <f t="shared" si="0"/>
        <v>16.1-69.7</v>
      </c>
      <c r="B11">
        <v>16.100000000000001</v>
      </c>
      <c r="C11" t="s">
        <v>7631</v>
      </c>
      <c r="D11">
        <v>4.0999999999999996</v>
      </c>
      <c r="E11" t="s">
        <v>7641</v>
      </c>
      <c r="F11">
        <v>2</v>
      </c>
      <c r="G11" t="s">
        <v>7654</v>
      </c>
      <c r="H11" t="s">
        <v>7630</v>
      </c>
      <c r="I11" t="s">
        <v>7630</v>
      </c>
      <c r="J11" t="s">
        <v>7655</v>
      </c>
      <c r="K11" t="s">
        <v>7656</v>
      </c>
      <c r="L11" t="s">
        <v>7657</v>
      </c>
    </row>
    <row r="12" spans="1:12" x14ac:dyDescent="0.2">
      <c r="A12" t="str">
        <f t="shared" si="0"/>
        <v>16.1-69.7:1</v>
      </c>
      <c r="B12">
        <v>16.100000000000001</v>
      </c>
      <c r="C12" t="s">
        <v>7631</v>
      </c>
      <c r="D12">
        <v>4.0999999999999996</v>
      </c>
      <c r="E12" t="s">
        <v>7641</v>
      </c>
      <c r="F12">
        <v>2</v>
      </c>
      <c r="G12" t="s">
        <v>7654</v>
      </c>
      <c r="H12" t="s">
        <v>7630</v>
      </c>
      <c r="I12" t="s">
        <v>7630</v>
      </c>
      <c r="J12" t="s">
        <v>7658</v>
      </c>
      <c r="K12" t="s">
        <v>7659</v>
      </c>
      <c r="L12" t="s">
        <v>7660</v>
      </c>
    </row>
    <row r="13" spans="1:12" x14ac:dyDescent="0.2">
      <c r="A13" t="str">
        <f t="shared" si="0"/>
        <v>16.1-69.8</v>
      </c>
      <c r="B13">
        <v>16.100000000000001</v>
      </c>
      <c r="C13" t="s">
        <v>7631</v>
      </c>
      <c r="D13">
        <v>4.0999999999999996</v>
      </c>
      <c r="E13" t="s">
        <v>7641</v>
      </c>
      <c r="F13">
        <v>2</v>
      </c>
      <c r="G13" t="s">
        <v>7654</v>
      </c>
      <c r="H13" t="s">
        <v>7630</v>
      </c>
      <c r="I13" t="s">
        <v>7630</v>
      </c>
      <c r="J13" t="s">
        <v>7661</v>
      </c>
      <c r="K13" t="s">
        <v>7662</v>
      </c>
      <c r="L13" t="s">
        <v>7663</v>
      </c>
    </row>
    <row r="14" spans="1:12" x14ac:dyDescent="0.2">
      <c r="A14" t="str">
        <f t="shared" si="0"/>
        <v>16.1-69.9</v>
      </c>
      <c r="B14">
        <v>16.100000000000001</v>
      </c>
      <c r="C14" t="s">
        <v>7631</v>
      </c>
      <c r="D14">
        <v>4.0999999999999996</v>
      </c>
      <c r="E14" t="s">
        <v>7641</v>
      </c>
      <c r="F14">
        <v>2</v>
      </c>
      <c r="G14" t="s">
        <v>7654</v>
      </c>
      <c r="H14" t="s">
        <v>7630</v>
      </c>
      <c r="I14" t="s">
        <v>7630</v>
      </c>
      <c r="J14" t="s">
        <v>7664</v>
      </c>
      <c r="K14" t="s">
        <v>7665</v>
      </c>
      <c r="L14" t="s">
        <v>7666</v>
      </c>
    </row>
    <row r="15" spans="1:12" x14ac:dyDescent="0.2">
      <c r="A15" t="str">
        <f t="shared" si="0"/>
        <v>16.1-69.9:1</v>
      </c>
      <c r="B15">
        <v>16.100000000000001</v>
      </c>
      <c r="C15" t="s">
        <v>7631</v>
      </c>
      <c r="D15">
        <v>4.0999999999999996</v>
      </c>
      <c r="E15" t="s">
        <v>7641</v>
      </c>
      <c r="F15">
        <v>2</v>
      </c>
      <c r="G15" t="s">
        <v>7654</v>
      </c>
      <c r="H15" t="s">
        <v>7630</v>
      </c>
      <c r="I15" t="s">
        <v>7630</v>
      </c>
      <c r="J15" t="s">
        <v>7667</v>
      </c>
      <c r="K15" t="s">
        <v>7668</v>
      </c>
      <c r="L15" t="s">
        <v>7669</v>
      </c>
    </row>
    <row r="16" spans="1:12" x14ac:dyDescent="0.2">
      <c r="A16" t="str">
        <f t="shared" si="0"/>
        <v>16.1-69.9:2</v>
      </c>
      <c r="B16">
        <v>16.100000000000001</v>
      </c>
      <c r="C16" t="s">
        <v>7631</v>
      </c>
      <c r="D16">
        <v>4.0999999999999996</v>
      </c>
      <c r="E16" t="s">
        <v>7641</v>
      </c>
      <c r="F16">
        <v>2</v>
      </c>
      <c r="G16" t="s">
        <v>7654</v>
      </c>
      <c r="H16" t="s">
        <v>7630</v>
      </c>
      <c r="I16" t="s">
        <v>7630</v>
      </c>
      <c r="J16" t="s">
        <v>7670</v>
      </c>
      <c r="K16" t="s">
        <v>7671</v>
      </c>
      <c r="L16" t="s">
        <v>7672</v>
      </c>
    </row>
    <row r="17" spans="1:12" x14ac:dyDescent="0.2">
      <c r="A17" t="str">
        <f t="shared" si="0"/>
        <v>16.1-69.9:3</v>
      </c>
      <c r="B17">
        <v>16.100000000000001</v>
      </c>
      <c r="C17" t="s">
        <v>7631</v>
      </c>
      <c r="D17">
        <v>4.0999999999999996</v>
      </c>
      <c r="E17" t="s">
        <v>7641</v>
      </c>
      <c r="F17">
        <v>2</v>
      </c>
      <c r="G17" t="s">
        <v>7654</v>
      </c>
      <c r="H17" t="s">
        <v>7630</v>
      </c>
      <c r="I17" t="s">
        <v>7630</v>
      </c>
      <c r="J17" t="s">
        <v>7673</v>
      </c>
      <c r="K17" t="s">
        <v>7674</v>
      </c>
      <c r="L17" t="s">
        <v>7675</v>
      </c>
    </row>
    <row r="18" spans="1:12" x14ac:dyDescent="0.2">
      <c r="A18" t="str">
        <f t="shared" si="0"/>
        <v>16.1-69.9:4</v>
      </c>
      <c r="B18">
        <v>16.100000000000001</v>
      </c>
      <c r="C18" t="s">
        <v>7631</v>
      </c>
      <c r="D18">
        <v>4.0999999999999996</v>
      </c>
      <c r="E18" t="s">
        <v>7641</v>
      </c>
      <c r="F18">
        <v>2</v>
      </c>
      <c r="G18" t="s">
        <v>7654</v>
      </c>
      <c r="H18" t="s">
        <v>7630</v>
      </c>
      <c r="I18" t="s">
        <v>7630</v>
      </c>
      <c r="J18" t="s">
        <v>7676</v>
      </c>
      <c r="K18" t="s">
        <v>7677</v>
      </c>
      <c r="L18" t="s">
        <v>7678</v>
      </c>
    </row>
    <row r="19" spans="1:12" x14ac:dyDescent="0.2">
      <c r="A19" t="str">
        <f t="shared" si="0"/>
        <v>16.1-69.10</v>
      </c>
      <c r="B19">
        <v>16.100000000000001</v>
      </c>
      <c r="C19" t="s">
        <v>7631</v>
      </c>
      <c r="D19">
        <v>4.0999999999999996</v>
      </c>
      <c r="E19" t="s">
        <v>7641</v>
      </c>
      <c r="F19">
        <v>2</v>
      </c>
      <c r="G19" t="s">
        <v>7654</v>
      </c>
      <c r="H19" t="s">
        <v>7630</v>
      </c>
      <c r="I19" t="s">
        <v>7630</v>
      </c>
      <c r="J19" t="s">
        <v>7679</v>
      </c>
      <c r="K19" t="s">
        <v>7680</v>
      </c>
      <c r="L19" t="s">
        <v>7681</v>
      </c>
    </row>
    <row r="20" spans="1:12" x14ac:dyDescent="0.2">
      <c r="A20" t="str">
        <f t="shared" si="0"/>
        <v>16.1-69.11</v>
      </c>
      <c r="B20">
        <v>16.100000000000001</v>
      </c>
      <c r="C20" t="s">
        <v>7631</v>
      </c>
      <c r="D20">
        <v>4.0999999999999996</v>
      </c>
      <c r="E20" t="s">
        <v>7641</v>
      </c>
      <c r="F20">
        <v>2</v>
      </c>
      <c r="G20" t="s">
        <v>7654</v>
      </c>
      <c r="H20" t="s">
        <v>7630</v>
      </c>
      <c r="I20" t="s">
        <v>7630</v>
      </c>
      <c r="J20" t="s">
        <v>7682</v>
      </c>
      <c r="K20" t="s">
        <v>7683</v>
      </c>
      <c r="L20" t="s">
        <v>7684</v>
      </c>
    </row>
    <row r="21" spans="1:12" x14ac:dyDescent="0.2">
      <c r="A21" t="str">
        <f t="shared" si="0"/>
        <v>16.1-69.11:1</v>
      </c>
      <c r="B21">
        <v>16.100000000000001</v>
      </c>
      <c r="C21" t="s">
        <v>7631</v>
      </c>
      <c r="D21">
        <v>4.0999999999999996</v>
      </c>
      <c r="E21" t="s">
        <v>7641</v>
      </c>
      <c r="F21">
        <v>2</v>
      </c>
      <c r="G21" t="s">
        <v>7654</v>
      </c>
      <c r="H21" t="s">
        <v>7630</v>
      </c>
      <c r="I21" t="s">
        <v>7630</v>
      </c>
      <c r="J21" t="s">
        <v>7685</v>
      </c>
      <c r="K21" t="s">
        <v>7659</v>
      </c>
      <c r="L21" t="s">
        <v>7686</v>
      </c>
    </row>
    <row r="22" spans="1:12" x14ac:dyDescent="0.2">
      <c r="A22" t="str">
        <f t="shared" si="0"/>
        <v>16.1-69.12</v>
      </c>
      <c r="B22">
        <v>16.100000000000001</v>
      </c>
      <c r="C22" t="s">
        <v>7631</v>
      </c>
      <c r="D22">
        <v>4.0999999999999996</v>
      </c>
      <c r="E22" t="s">
        <v>7641</v>
      </c>
      <c r="F22">
        <v>2</v>
      </c>
      <c r="G22" t="s">
        <v>7654</v>
      </c>
      <c r="H22" t="s">
        <v>7630</v>
      </c>
      <c r="I22" t="s">
        <v>7630</v>
      </c>
      <c r="J22" t="s">
        <v>7687</v>
      </c>
      <c r="K22" t="s">
        <v>7688</v>
      </c>
      <c r="L22" t="s">
        <v>7689</v>
      </c>
    </row>
    <row r="23" spans="1:12" x14ac:dyDescent="0.2">
      <c r="A23" t="str">
        <f t="shared" si="0"/>
        <v>16.1-69.13</v>
      </c>
      <c r="B23">
        <v>16.100000000000001</v>
      </c>
      <c r="C23" t="s">
        <v>7631</v>
      </c>
      <c r="D23">
        <v>4.0999999999999996</v>
      </c>
      <c r="E23" t="s">
        <v>7641</v>
      </c>
      <c r="F23">
        <v>2</v>
      </c>
      <c r="G23" t="s">
        <v>7654</v>
      </c>
      <c r="H23" t="s">
        <v>7630</v>
      </c>
      <c r="I23" t="s">
        <v>7630</v>
      </c>
      <c r="J23" t="s">
        <v>7690</v>
      </c>
      <c r="K23" t="s">
        <v>7691</v>
      </c>
      <c r="L23" t="s">
        <v>7692</v>
      </c>
    </row>
    <row r="24" spans="1:12" x14ac:dyDescent="0.2">
      <c r="A24" t="str">
        <f t="shared" si="0"/>
        <v>16.1-69.14</v>
      </c>
      <c r="B24">
        <v>16.100000000000001</v>
      </c>
      <c r="C24" t="s">
        <v>7631</v>
      </c>
      <c r="D24">
        <v>4.0999999999999996</v>
      </c>
      <c r="E24" t="s">
        <v>7641</v>
      </c>
      <c r="F24">
        <v>2</v>
      </c>
      <c r="G24" t="s">
        <v>7654</v>
      </c>
      <c r="H24" t="s">
        <v>7630</v>
      </c>
      <c r="I24" t="s">
        <v>7630</v>
      </c>
      <c r="J24" t="s">
        <v>7693</v>
      </c>
      <c r="K24" t="s">
        <v>7694</v>
      </c>
      <c r="L24" t="s">
        <v>7695</v>
      </c>
    </row>
    <row r="25" spans="1:12" x14ac:dyDescent="0.2">
      <c r="A25" t="str">
        <f t="shared" si="0"/>
        <v>16.1-69.15</v>
      </c>
      <c r="B25">
        <v>16.100000000000001</v>
      </c>
      <c r="C25" t="s">
        <v>7631</v>
      </c>
      <c r="D25">
        <v>4.0999999999999996</v>
      </c>
      <c r="E25" t="s">
        <v>7641</v>
      </c>
      <c r="F25">
        <v>2</v>
      </c>
      <c r="G25" t="s">
        <v>7654</v>
      </c>
      <c r="H25" t="s">
        <v>7630</v>
      </c>
      <c r="I25" t="s">
        <v>7630</v>
      </c>
      <c r="J25" t="s">
        <v>7696</v>
      </c>
      <c r="K25" t="s">
        <v>330</v>
      </c>
      <c r="L25" t="s">
        <v>7697</v>
      </c>
    </row>
    <row r="26" spans="1:12" x14ac:dyDescent="0.2">
      <c r="A26" t="str">
        <f t="shared" si="0"/>
        <v>16.1-69.16</v>
      </c>
      <c r="B26">
        <v>16.100000000000001</v>
      </c>
      <c r="C26" t="s">
        <v>7631</v>
      </c>
      <c r="D26">
        <v>4.0999999999999996</v>
      </c>
      <c r="E26" t="s">
        <v>7641</v>
      </c>
      <c r="F26">
        <v>2</v>
      </c>
      <c r="G26" t="s">
        <v>7654</v>
      </c>
      <c r="H26" t="s">
        <v>7630</v>
      </c>
      <c r="I26" t="s">
        <v>7630</v>
      </c>
      <c r="J26" t="s">
        <v>7698</v>
      </c>
      <c r="K26" t="s">
        <v>7699</v>
      </c>
      <c r="L26" t="s">
        <v>7700</v>
      </c>
    </row>
    <row r="27" spans="1:12" x14ac:dyDescent="0.2">
      <c r="A27" t="str">
        <f t="shared" si="0"/>
        <v>16.1-69.17</v>
      </c>
      <c r="B27">
        <v>16.100000000000001</v>
      </c>
      <c r="C27" t="s">
        <v>7631</v>
      </c>
      <c r="D27">
        <v>4.0999999999999996</v>
      </c>
      <c r="E27" t="s">
        <v>7641</v>
      </c>
      <c r="F27">
        <v>2</v>
      </c>
      <c r="G27" t="s">
        <v>7654</v>
      </c>
      <c r="H27" t="s">
        <v>7630</v>
      </c>
      <c r="I27" t="s">
        <v>7630</v>
      </c>
      <c r="J27" t="s">
        <v>7701</v>
      </c>
      <c r="K27" t="s">
        <v>7702</v>
      </c>
      <c r="L27" t="s">
        <v>7703</v>
      </c>
    </row>
    <row r="28" spans="1:12" x14ac:dyDescent="0.2">
      <c r="A28" t="str">
        <f t="shared" si="0"/>
        <v>16.1-69.17:1</v>
      </c>
      <c r="B28">
        <v>16.100000000000001</v>
      </c>
      <c r="C28" t="s">
        <v>7631</v>
      </c>
      <c r="D28">
        <v>4.0999999999999996</v>
      </c>
      <c r="E28" t="s">
        <v>7641</v>
      </c>
      <c r="F28">
        <v>2</v>
      </c>
      <c r="G28" t="s">
        <v>7654</v>
      </c>
      <c r="H28" t="s">
        <v>7630</v>
      </c>
      <c r="I28" t="s">
        <v>7630</v>
      </c>
      <c r="J28" t="s">
        <v>7704</v>
      </c>
      <c r="K28" t="s">
        <v>7705</v>
      </c>
      <c r="L28" t="s">
        <v>7706</v>
      </c>
    </row>
    <row r="29" spans="1:12" x14ac:dyDescent="0.2">
      <c r="A29" t="str">
        <f t="shared" si="0"/>
        <v>16.1-69.18</v>
      </c>
      <c r="B29">
        <v>16.100000000000001</v>
      </c>
      <c r="C29" t="s">
        <v>7631</v>
      </c>
      <c r="D29">
        <v>4.0999999999999996</v>
      </c>
      <c r="E29" t="s">
        <v>7641</v>
      </c>
      <c r="F29">
        <v>2</v>
      </c>
      <c r="G29" t="s">
        <v>7654</v>
      </c>
      <c r="H29" t="s">
        <v>7630</v>
      </c>
      <c r="I29" t="s">
        <v>7630</v>
      </c>
      <c r="J29" t="s">
        <v>7707</v>
      </c>
      <c r="K29" t="s">
        <v>7708</v>
      </c>
      <c r="L29" t="s">
        <v>7709</v>
      </c>
    </row>
    <row r="30" spans="1:12" x14ac:dyDescent="0.2">
      <c r="A30" t="str">
        <f t="shared" si="0"/>
        <v>16.1-69.19</v>
      </c>
      <c r="B30">
        <v>16.100000000000001</v>
      </c>
      <c r="C30" t="s">
        <v>7631</v>
      </c>
      <c r="D30">
        <v>4.0999999999999996</v>
      </c>
      <c r="E30" t="s">
        <v>7641</v>
      </c>
      <c r="F30">
        <v>2</v>
      </c>
      <c r="G30" t="s">
        <v>7654</v>
      </c>
      <c r="H30" t="s">
        <v>7630</v>
      </c>
      <c r="I30" t="s">
        <v>7630</v>
      </c>
      <c r="J30" t="s">
        <v>7710</v>
      </c>
      <c r="K30" t="s">
        <v>7711</v>
      </c>
      <c r="L30" t="s">
        <v>7712</v>
      </c>
    </row>
    <row r="31" spans="1:12" x14ac:dyDescent="0.2">
      <c r="A31" t="str">
        <f t="shared" si="0"/>
        <v>16.1-69.20</v>
      </c>
      <c r="B31">
        <v>16.100000000000001</v>
      </c>
      <c r="C31" t="s">
        <v>7631</v>
      </c>
      <c r="D31">
        <v>4.0999999999999996</v>
      </c>
      <c r="E31" t="s">
        <v>7641</v>
      </c>
      <c r="F31">
        <v>2</v>
      </c>
      <c r="G31" t="s">
        <v>7654</v>
      </c>
      <c r="H31" t="s">
        <v>7630</v>
      </c>
      <c r="I31" t="s">
        <v>7630</v>
      </c>
      <c r="J31" t="s">
        <v>7713</v>
      </c>
      <c r="K31" t="s">
        <v>7714</v>
      </c>
      <c r="L31" t="s">
        <v>7715</v>
      </c>
    </row>
    <row r="32" spans="1:12" x14ac:dyDescent="0.2">
      <c r="A32" t="str">
        <f t="shared" si="0"/>
        <v>16.1-69.21</v>
      </c>
      <c r="B32">
        <v>16.100000000000001</v>
      </c>
      <c r="C32" t="s">
        <v>7631</v>
      </c>
      <c r="D32">
        <v>4.0999999999999996</v>
      </c>
      <c r="E32" t="s">
        <v>7641</v>
      </c>
      <c r="F32">
        <v>2</v>
      </c>
      <c r="G32" t="s">
        <v>7654</v>
      </c>
      <c r="H32" t="s">
        <v>7630</v>
      </c>
      <c r="I32" t="s">
        <v>7630</v>
      </c>
      <c r="J32" t="s">
        <v>7716</v>
      </c>
      <c r="K32" t="s">
        <v>7717</v>
      </c>
      <c r="L32" t="s">
        <v>7718</v>
      </c>
    </row>
    <row r="33" spans="1:12" x14ac:dyDescent="0.2">
      <c r="A33" t="str">
        <f t="shared" si="0"/>
        <v>16.1-69.22</v>
      </c>
      <c r="B33">
        <v>16.100000000000001</v>
      </c>
      <c r="C33" t="s">
        <v>7631</v>
      </c>
      <c r="D33">
        <v>4.0999999999999996</v>
      </c>
      <c r="E33" t="s">
        <v>7641</v>
      </c>
      <c r="F33">
        <v>2</v>
      </c>
      <c r="G33" t="s">
        <v>7654</v>
      </c>
      <c r="H33" t="s">
        <v>7630</v>
      </c>
      <c r="I33" t="s">
        <v>7630</v>
      </c>
      <c r="J33" t="s">
        <v>7719</v>
      </c>
      <c r="K33" t="s">
        <v>330</v>
      </c>
      <c r="L33" t="s">
        <v>7720</v>
      </c>
    </row>
    <row r="34" spans="1:12" x14ac:dyDescent="0.2">
      <c r="A34" t="str">
        <f t="shared" si="0"/>
        <v>16.1-69.22:1</v>
      </c>
      <c r="B34">
        <v>16.100000000000001</v>
      </c>
      <c r="C34" t="s">
        <v>7631</v>
      </c>
      <c r="D34">
        <v>4.0999999999999996</v>
      </c>
      <c r="E34" t="s">
        <v>7641</v>
      </c>
      <c r="F34">
        <v>2</v>
      </c>
      <c r="G34" t="s">
        <v>7654</v>
      </c>
      <c r="H34" t="s">
        <v>7630</v>
      </c>
      <c r="I34" t="s">
        <v>7630</v>
      </c>
      <c r="J34" t="s">
        <v>7721</v>
      </c>
      <c r="K34" t="s">
        <v>7722</v>
      </c>
      <c r="L34" t="s">
        <v>7723</v>
      </c>
    </row>
    <row r="35" spans="1:12" x14ac:dyDescent="0.2">
      <c r="A35" t="str">
        <f t="shared" si="0"/>
        <v>16.1-69.23</v>
      </c>
      <c r="B35">
        <v>16.100000000000001</v>
      </c>
      <c r="C35" t="s">
        <v>7631</v>
      </c>
      <c r="D35">
        <v>4.0999999999999996</v>
      </c>
      <c r="E35" t="s">
        <v>7641</v>
      </c>
      <c r="F35">
        <v>2</v>
      </c>
      <c r="G35" t="s">
        <v>7654</v>
      </c>
      <c r="H35" t="s">
        <v>7630</v>
      </c>
      <c r="I35" t="s">
        <v>7630</v>
      </c>
      <c r="J35" t="s">
        <v>7724</v>
      </c>
      <c r="K35" t="s">
        <v>7725</v>
      </c>
      <c r="L35" t="s">
        <v>7726</v>
      </c>
    </row>
    <row r="36" spans="1:12" x14ac:dyDescent="0.2">
      <c r="A36" t="str">
        <f t="shared" si="0"/>
        <v>16.1-69.24</v>
      </c>
      <c r="B36">
        <v>16.100000000000001</v>
      </c>
      <c r="C36" t="s">
        <v>7631</v>
      </c>
      <c r="D36">
        <v>4.0999999999999996</v>
      </c>
      <c r="E36" t="s">
        <v>7641</v>
      </c>
      <c r="F36">
        <v>2</v>
      </c>
      <c r="G36" t="s">
        <v>7654</v>
      </c>
      <c r="H36" t="s">
        <v>7630</v>
      </c>
      <c r="I36" t="s">
        <v>7630</v>
      </c>
      <c r="J36" t="s">
        <v>7727</v>
      </c>
      <c r="K36" t="s">
        <v>7728</v>
      </c>
      <c r="L36" t="s">
        <v>7729</v>
      </c>
    </row>
    <row r="37" spans="1:12" x14ac:dyDescent="0.2">
      <c r="A37" t="str">
        <f t="shared" si="0"/>
        <v>16.1-69.25</v>
      </c>
      <c r="B37">
        <v>16.100000000000001</v>
      </c>
      <c r="C37" t="s">
        <v>7631</v>
      </c>
      <c r="D37">
        <v>4.0999999999999996</v>
      </c>
      <c r="E37" t="s">
        <v>7641</v>
      </c>
      <c r="F37">
        <v>2</v>
      </c>
      <c r="G37" t="s">
        <v>7654</v>
      </c>
      <c r="H37" t="s">
        <v>7630</v>
      </c>
      <c r="I37" t="s">
        <v>7630</v>
      </c>
      <c r="J37" t="s">
        <v>7730</v>
      </c>
      <c r="K37" t="s">
        <v>7731</v>
      </c>
      <c r="L37" t="s">
        <v>7732</v>
      </c>
    </row>
    <row r="38" spans="1:12" x14ac:dyDescent="0.2">
      <c r="A38" t="str">
        <f t="shared" si="0"/>
        <v>16.1-69.25:1</v>
      </c>
      <c r="B38">
        <v>16.100000000000001</v>
      </c>
      <c r="C38" t="s">
        <v>7631</v>
      </c>
      <c r="D38">
        <v>4.0999999999999996</v>
      </c>
      <c r="E38" t="s">
        <v>7641</v>
      </c>
      <c r="F38">
        <v>2</v>
      </c>
      <c r="G38" t="s">
        <v>7654</v>
      </c>
      <c r="H38" t="s">
        <v>7630</v>
      </c>
      <c r="I38" t="s">
        <v>7630</v>
      </c>
      <c r="J38" t="s">
        <v>7733</v>
      </c>
      <c r="K38" t="s">
        <v>7734</v>
      </c>
      <c r="L38" t="s">
        <v>7735</v>
      </c>
    </row>
    <row r="39" spans="1:12" x14ac:dyDescent="0.2">
      <c r="A39" t="str">
        <f t="shared" si="0"/>
        <v>16.1-69.26</v>
      </c>
      <c r="B39">
        <v>16.100000000000001</v>
      </c>
      <c r="C39" t="s">
        <v>7631</v>
      </c>
      <c r="D39">
        <v>4.0999999999999996</v>
      </c>
      <c r="E39" t="s">
        <v>7641</v>
      </c>
      <c r="F39">
        <v>2</v>
      </c>
      <c r="G39" t="s">
        <v>7654</v>
      </c>
      <c r="H39" t="s">
        <v>7630</v>
      </c>
      <c r="I39" t="s">
        <v>7630</v>
      </c>
      <c r="J39" t="s">
        <v>7736</v>
      </c>
      <c r="K39" t="s">
        <v>7737</v>
      </c>
      <c r="L39" t="s">
        <v>7738</v>
      </c>
    </row>
    <row r="40" spans="1:12" x14ac:dyDescent="0.2">
      <c r="A40" t="str">
        <f t="shared" si="0"/>
        <v>16.1-69.27</v>
      </c>
      <c r="B40">
        <v>16.100000000000001</v>
      </c>
      <c r="C40" t="s">
        <v>7631</v>
      </c>
      <c r="D40">
        <v>4.0999999999999996</v>
      </c>
      <c r="E40" t="s">
        <v>7641</v>
      </c>
      <c r="F40">
        <v>2</v>
      </c>
      <c r="G40" t="s">
        <v>7654</v>
      </c>
      <c r="H40" t="s">
        <v>7630</v>
      </c>
      <c r="I40" t="s">
        <v>7630</v>
      </c>
      <c r="J40" t="s">
        <v>7739</v>
      </c>
      <c r="K40" t="s">
        <v>7740</v>
      </c>
      <c r="L40" t="s">
        <v>7741</v>
      </c>
    </row>
    <row r="41" spans="1:12" x14ac:dyDescent="0.2">
      <c r="A41" t="str">
        <f t="shared" si="0"/>
        <v>16.1-69.28</v>
      </c>
      <c r="B41">
        <v>16.100000000000001</v>
      </c>
      <c r="C41" t="s">
        <v>7631</v>
      </c>
      <c r="D41">
        <v>4.0999999999999996</v>
      </c>
      <c r="E41" t="s">
        <v>7641</v>
      </c>
      <c r="F41">
        <v>2</v>
      </c>
      <c r="G41" t="s">
        <v>7654</v>
      </c>
      <c r="H41" t="s">
        <v>7630</v>
      </c>
      <c r="I41" t="s">
        <v>7630</v>
      </c>
      <c r="J41" t="s">
        <v>7742</v>
      </c>
      <c r="K41" t="s">
        <v>7743</v>
      </c>
      <c r="L41" t="s">
        <v>7744</v>
      </c>
    </row>
    <row r="42" spans="1:12" x14ac:dyDescent="0.2">
      <c r="A42" t="str">
        <f t="shared" si="0"/>
        <v>16.1-69.29</v>
      </c>
      <c r="B42">
        <v>16.100000000000001</v>
      </c>
      <c r="C42" t="s">
        <v>7631</v>
      </c>
      <c r="D42">
        <v>4.0999999999999996</v>
      </c>
      <c r="E42" t="s">
        <v>7641</v>
      </c>
      <c r="F42">
        <v>2</v>
      </c>
      <c r="G42" t="s">
        <v>7654</v>
      </c>
      <c r="H42" t="s">
        <v>7630</v>
      </c>
      <c r="I42" t="s">
        <v>7630</v>
      </c>
      <c r="J42" t="s">
        <v>7745</v>
      </c>
      <c r="K42" t="s">
        <v>7746</v>
      </c>
      <c r="L42" t="s">
        <v>7747</v>
      </c>
    </row>
    <row r="43" spans="1:12" x14ac:dyDescent="0.2">
      <c r="A43" t="str">
        <f t="shared" si="0"/>
        <v>16.1-69.30</v>
      </c>
      <c r="B43">
        <v>16.100000000000001</v>
      </c>
      <c r="C43" t="s">
        <v>7631</v>
      </c>
      <c r="D43">
        <v>4.0999999999999996</v>
      </c>
      <c r="E43" t="s">
        <v>7641</v>
      </c>
      <c r="F43">
        <v>2</v>
      </c>
      <c r="G43" t="s">
        <v>7654</v>
      </c>
      <c r="H43" t="s">
        <v>7630</v>
      </c>
      <c r="I43" t="s">
        <v>7630</v>
      </c>
      <c r="J43" t="s">
        <v>7748</v>
      </c>
      <c r="K43" t="s">
        <v>7749</v>
      </c>
      <c r="L43" t="s">
        <v>7750</v>
      </c>
    </row>
    <row r="44" spans="1:12" x14ac:dyDescent="0.2">
      <c r="A44" t="str">
        <f t="shared" si="0"/>
        <v>16.1-69.31</v>
      </c>
      <c r="B44">
        <v>16.100000000000001</v>
      </c>
      <c r="C44" t="s">
        <v>7631</v>
      </c>
      <c r="D44">
        <v>4.0999999999999996</v>
      </c>
      <c r="E44" t="s">
        <v>7641</v>
      </c>
      <c r="F44">
        <v>2</v>
      </c>
      <c r="G44" t="s">
        <v>7654</v>
      </c>
      <c r="H44" t="s">
        <v>7630</v>
      </c>
      <c r="I44" t="s">
        <v>7630</v>
      </c>
      <c r="J44" t="s">
        <v>7751</v>
      </c>
      <c r="K44" t="s">
        <v>7752</v>
      </c>
      <c r="L44" t="s">
        <v>7753</v>
      </c>
    </row>
    <row r="45" spans="1:12" x14ac:dyDescent="0.2">
      <c r="A45" t="str">
        <f t="shared" si="0"/>
        <v>16.1-69.32</v>
      </c>
      <c r="B45">
        <v>16.100000000000001</v>
      </c>
      <c r="C45" t="s">
        <v>7631</v>
      </c>
      <c r="D45">
        <v>4.0999999999999996</v>
      </c>
      <c r="E45" t="s">
        <v>7641</v>
      </c>
      <c r="F45">
        <v>3</v>
      </c>
      <c r="G45" t="s">
        <v>7754</v>
      </c>
      <c r="H45" t="s">
        <v>7630</v>
      </c>
      <c r="I45" t="s">
        <v>7630</v>
      </c>
      <c r="J45" t="s">
        <v>7755</v>
      </c>
      <c r="K45" t="s">
        <v>7756</v>
      </c>
      <c r="L45" t="s">
        <v>7757</v>
      </c>
    </row>
    <row r="46" spans="1:12" x14ac:dyDescent="0.2">
      <c r="A46" t="str">
        <f t="shared" si="0"/>
        <v>16.1-69.32:1</v>
      </c>
      <c r="B46">
        <v>16.100000000000001</v>
      </c>
      <c r="C46" t="s">
        <v>7631</v>
      </c>
      <c r="D46">
        <v>4.0999999999999996</v>
      </c>
      <c r="E46" t="s">
        <v>7641</v>
      </c>
      <c r="F46">
        <v>3</v>
      </c>
      <c r="G46" t="s">
        <v>7754</v>
      </c>
      <c r="H46" t="s">
        <v>7630</v>
      </c>
      <c r="I46" t="s">
        <v>7630</v>
      </c>
      <c r="J46" t="s">
        <v>7758</v>
      </c>
      <c r="K46" t="s">
        <v>7759</v>
      </c>
      <c r="L46" t="s">
        <v>7760</v>
      </c>
    </row>
    <row r="47" spans="1:12" x14ac:dyDescent="0.2">
      <c r="A47" t="str">
        <f t="shared" si="0"/>
        <v>16.1-69.33</v>
      </c>
      <c r="B47">
        <v>16.100000000000001</v>
      </c>
      <c r="C47" t="s">
        <v>7631</v>
      </c>
      <c r="D47">
        <v>4.0999999999999996</v>
      </c>
      <c r="E47" t="s">
        <v>7641</v>
      </c>
      <c r="F47">
        <v>3</v>
      </c>
      <c r="G47" t="s">
        <v>7754</v>
      </c>
      <c r="H47" t="s">
        <v>7630</v>
      </c>
      <c r="I47" t="s">
        <v>7630</v>
      </c>
      <c r="J47" t="s">
        <v>7761</v>
      </c>
      <c r="K47" t="s">
        <v>7762</v>
      </c>
      <c r="L47" t="s">
        <v>7763</v>
      </c>
    </row>
    <row r="48" spans="1:12" x14ac:dyDescent="0.2">
      <c r="A48" t="str">
        <f t="shared" si="0"/>
        <v>16.1-69.34</v>
      </c>
      <c r="B48">
        <v>16.100000000000001</v>
      </c>
      <c r="C48" t="s">
        <v>7631</v>
      </c>
      <c r="D48">
        <v>4.0999999999999996</v>
      </c>
      <c r="E48" t="s">
        <v>7641</v>
      </c>
      <c r="F48">
        <v>3</v>
      </c>
      <c r="G48" t="s">
        <v>7754</v>
      </c>
      <c r="H48" t="s">
        <v>7630</v>
      </c>
      <c r="I48" t="s">
        <v>7630</v>
      </c>
      <c r="J48" t="s">
        <v>7764</v>
      </c>
      <c r="K48" t="s">
        <v>7765</v>
      </c>
      <c r="L48" t="s">
        <v>7766</v>
      </c>
    </row>
    <row r="49" spans="1:12" x14ac:dyDescent="0.2">
      <c r="A49" t="str">
        <f t="shared" si="0"/>
        <v>16.1-69.35</v>
      </c>
      <c r="B49">
        <v>16.100000000000001</v>
      </c>
      <c r="C49" t="s">
        <v>7631</v>
      </c>
      <c r="D49">
        <v>4.0999999999999996</v>
      </c>
      <c r="E49" t="s">
        <v>7641</v>
      </c>
      <c r="F49">
        <v>3</v>
      </c>
      <c r="G49" t="s">
        <v>7754</v>
      </c>
      <c r="H49" t="s">
        <v>7630</v>
      </c>
      <c r="I49" t="s">
        <v>7630</v>
      </c>
      <c r="J49" t="s">
        <v>7767</v>
      </c>
      <c r="K49" t="s">
        <v>7768</v>
      </c>
      <c r="L49" t="s">
        <v>7769</v>
      </c>
    </row>
    <row r="50" spans="1:12" x14ac:dyDescent="0.2">
      <c r="A50" t="str">
        <f t="shared" si="0"/>
        <v>16.1-69.35:1</v>
      </c>
      <c r="B50">
        <v>16.100000000000001</v>
      </c>
      <c r="C50" t="s">
        <v>7631</v>
      </c>
      <c r="D50">
        <v>4.0999999999999996</v>
      </c>
      <c r="E50" t="s">
        <v>7641</v>
      </c>
      <c r="F50">
        <v>3</v>
      </c>
      <c r="G50" t="s">
        <v>7754</v>
      </c>
      <c r="H50" t="s">
        <v>7630</v>
      </c>
      <c r="I50" t="s">
        <v>7630</v>
      </c>
      <c r="J50" t="s">
        <v>7770</v>
      </c>
      <c r="K50" t="s">
        <v>380</v>
      </c>
      <c r="L50" t="s">
        <v>381</v>
      </c>
    </row>
    <row r="51" spans="1:12" x14ac:dyDescent="0.2">
      <c r="A51" t="str">
        <f t="shared" si="0"/>
        <v>16.1-69.35:2</v>
      </c>
      <c r="B51">
        <v>16.100000000000001</v>
      </c>
      <c r="C51" t="s">
        <v>7631</v>
      </c>
      <c r="D51">
        <v>4.0999999999999996</v>
      </c>
      <c r="E51" t="s">
        <v>7641</v>
      </c>
      <c r="F51">
        <v>3</v>
      </c>
      <c r="G51" t="s">
        <v>7754</v>
      </c>
      <c r="H51" t="s">
        <v>7630</v>
      </c>
      <c r="I51" t="s">
        <v>7630</v>
      </c>
      <c r="J51" t="s">
        <v>7771</v>
      </c>
      <c r="K51" t="s">
        <v>7772</v>
      </c>
      <c r="L51" t="s">
        <v>7773</v>
      </c>
    </row>
    <row r="52" spans="1:12" x14ac:dyDescent="0.2">
      <c r="A52" t="str">
        <f t="shared" si="0"/>
        <v>16.1-69.36</v>
      </c>
      <c r="B52">
        <v>16.100000000000001</v>
      </c>
      <c r="C52" t="s">
        <v>7631</v>
      </c>
      <c r="D52">
        <v>4.0999999999999996</v>
      </c>
      <c r="E52" t="s">
        <v>7641</v>
      </c>
      <c r="F52">
        <v>3</v>
      </c>
      <c r="G52" t="s">
        <v>7754</v>
      </c>
      <c r="H52" t="s">
        <v>7630</v>
      </c>
      <c r="I52" t="s">
        <v>7630</v>
      </c>
      <c r="J52" t="s">
        <v>7774</v>
      </c>
      <c r="K52" t="s">
        <v>7775</v>
      </c>
      <c r="L52" t="s">
        <v>7776</v>
      </c>
    </row>
    <row r="53" spans="1:12" x14ac:dyDescent="0.2">
      <c r="A53" t="str">
        <f t="shared" si="0"/>
        <v>16.1-69.37</v>
      </c>
      <c r="B53">
        <v>16.100000000000001</v>
      </c>
      <c r="C53" t="s">
        <v>7631</v>
      </c>
      <c r="D53">
        <v>4.0999999999999996</v>
      </c>
      <c r="E53" t="s">
        <v>7641</v>
      </c>
      <c r="F53">
        <v>3</v>
      </c>
      <c r="G53" t="s">
        <v>7754</v>
      </c>
      <c r="H53" t="s">
        <v>7630</v>
      </c>
      <c r="I53" t="s">
        <v>7630</v>
      </c>
      <c r="J53" t="s">
        <v>7777</v>
      </c>
      <c r="K53" t="s">
        <v>7778</v>
      </c>
      <c r="L53" t="s">
        <v>7779</v>
      </c>
    </row>
    <row r="54" spans="1:12" x14ac:dyDescent="0.2">
      <c r="A54" t="str">
        <f t="shared" si="0"/>
        <v>16.1-69.38</v>
      </c>
      <c r="B54">
        <v>16.100000000000001</v>
      </c>
      <c r="C54" t="s">
        <v>7631</v>
      </c>
      <c r="D54">
        <v>4.0999999999999996</v>
      </c>
      <c r="E54" t="s">
        <v>7641</v>
      </c>
      <c r="F54">
        <v>3</v>
      </c>
      <c r="G54" t="s">
        <v>7754</v>
      </c>
      <c r="H54" t="s">
        <v>7630</v>
      </c>
      <c r="I54" t="s">
        <v>7630</v>
      </c>
      <c r="J54" t="s">
        <v>7780</v>
      </c>
      <c r="K54" t="s">
        <v>7781</v>
      </c>
      <c r="L54" t="s">
        <v>7782</v>
      </c>
    </row>
    <row r="55" spans="1:12" x14ac:dyDescent="0.2">
      <c r="A55" t="str">
        <f t="shared" si="0"/>
        <v>16.1-69.39</v>
      </c>
      <c r="B55">
        <v>16.100000000000001</v>
      </c>
      <c r="C55" t="s">
        <v>7631</v>
      </c>
      <c r="D55">
        <v>4.0999999999999996</v>
      </c>
      <c r="E55" t="s">
        <v>7641</v>
      </c>
      <c r="F55">
        <v>4</v>
      </c>
      <c r="G55" t="s">
        <v>7783</v>
      </c>
      <c r="H55" t="s">
        <v>7630</v>
      </c>
      <c r="I55" t="s">
        <v>7630</v>
      </c>
      <c r="J55" t="s">
        <v>7784</v>
      </c>
      <c r="K55" t="s">
        <v>7785</v>
      </c>
      <c r="L55" t="s">
        <v>7786</v>
      </c>
    </row>
    <row r="56" spans="1:12" x14ac:dyDescent="0.2">
      <c r="A56" t="str">
        <f t="shared" si="0"/>
        <v>16.1-69.39:1</v>
      </c>
      <c r="B56">
        <v>16.100000000000001</v>
      </c>
      <c r="C56" t="s">
        <v>7631</v>
      </c>
      <c r="D56">
        <v>4.0999999999999996</v>
      </c>
      <c r="E56" t="s">
        <v>7641</v>
      </c>
      <c r="F56">
        <v>4</v>
      </c>
      <c r="G56" t="s">
        <v>7783</v>
      </c>
      <c r="H56" t="s">
        <v>7630</v>
      </c>
      <c r="I56" t="s">
        <v>7630</v>
      </c>
      <c r="J56" t="s">
        <v>7787</v>
      </c>
      <c r="K56" t="s">
        <v>7788</v>
      </c>
      <c r="L56" t="s">
        <v>7789</v>
      </c>
    </row>
    <row r="57" spans="1:12" x14ac:dyDescent="0.2">
      <c r="A57" t="str">
        <f t="shared" si="0"/>
        <v>16.1-69.40</v>
      </c>
      <c r="B57">
        <v>16.100000000000001</v>
      </c>
      <c r="C57" t="s">
        <v>7631</v>
      </c>
      <c r="D57">
        <v>4.0999999999999996</v>
      </c>
      <c r="E57" t="s">
        <v>7641</v>
      </c>
      <c r="F57">
        <v>4</v>
      </c>
      <c r="G57" t="s">
        <v>7783</v>
      </c>
      <c r="H57" t="s">
        <v>7630</v>
      </c>
      <c r="I57" t="s">
        <v>7630</v>
      </c>
      <c r="J57" t="s">
        <v>7790</v>
      </c>
      <c r="K57" t="s">
        <v>7791</v>
      </c>
      <c r="L57" t="s">
        <v>7792</v>
      </c>
    </row>
    <row r="58" spans="1:12" x14ac:dyDescent="0.2">
      <c r="A58" t="str">
        <f t="shared" si="0"/>
        <v>16.1-69.40:1</v>
      </c>
      <c r="B58">
        <v>16.100000000000001</v>
      </c>
      <c r="C58" t="s">
        <v>7631</v>
      </c>
      <c r="D58">
        <v>4.0999999999999996</v>
      </c>
      <c r="E58" t="s">
        <v>7641</v>
      </c>
      <c r="F58">
        <v>4</v>
      </c>
      <c r="G58" t="s">
        <v>7783</v>
      </c>
      <c r="H58" t="s">
        <v>7630</v>
      </c>
      <c r="I58" t="s">
        <v>7630</v>
      </c>
      <c r="J58" t="s">
        <v>7793</v>
      </c>
      <c r="K58" t="s">
        <v>7794</v>
      </c>
      <c r="L58" t="s">
        <v>7795</v>
      </c>
    </row>
    <row r="59" spans="1:12" x14ac:dyDescent="0.2">
      <c r="A59" t="str">
        <f t="shared" si="0"/>
        <v>16.1-69.40:2</v>
      </c>
      <c r="B59">
        <v>16.100000000000001</v>
      </c>
      <c r="C59" t="s">
        <v>7631</v>
      </c>
      <c r="D59">
        <v>4.0999999999999996</v>
      </c>
      <c r="E59" t="s">
        <v>7641</v>
      </c>
      <c r="F59">
        <v>4</v>
      </c>
      <c r="G59" t="s">
        <v>7783</v>
      </c>
      <c r="H59" t="s">
        <v>7630</v>
      </c>
      <c r="I59" t="s">
        <v>7630</v>
      </c>
      <c r="J59" t="s">
        <v>7796</v>
      </c>
      <c r="K59" t="s">
        <v>7797</v>
      </c>
      <c r="L59" t="s">
        <v>7798</v>
      </c>
    </row>
    <row r="60" spans="1:12" x14ac:dyDescent="0.2">
      <c r="A60" t="str">
        <f t="shared" si="0"/>
        <v>16.1-69.40:3</v>
      </c>
      <c r="B60">
        <v>16.100000000000001</v>
      </c>
      <c r="C60" t="s">
        <v>7631</v>
      </c>
      <c r="D60">
        <v>4.0999999999999996</v>
      </c>
      <c r="E60" t="s">
        <v>7641</v>
      </c>
      <c r="F60">
        <v>4</v>
      </c>
      <c r="G60" t="s">
        <v>7783</v>
      </c>
      <c r="H60" t="s">
        <v>7630</v>
      </c>
      <c r="I60" t="s">
        <v>7630</v>
      </c>
      <c r="J60" t="s">
        <v>7799</v>
      </c>
      <c r="K60" t="s">
        <v>7800</v>
      </c>
      <c r="L60" t="s">
        <v>7801</v>
      </c>
    </row>
    <row r="61" spans="1:12" x14ac:dyDescent="0.2">
      <c r="A61" t="str">
        <f t="shared" si="0"/>
        <v>16.1-69.41</v>
      </c>
      <c r="B61">
        <v>16.100000000000001</v>
      </c>
      <c r="C61" t="s">
        <v>7631</v>
      </c>
      <c r="D61">
        <v>4.0999999999999996</v>
      </c>
      <c r="E61" t="s">
        <v>7641</v>
      </c>
      <c r="F61">
        <v>4</v>
      </c>
      <c r="G61" t="s">
        <v>7783</v>
      </c>
      <c r="H61" t="s">
        <v>7630</v>
      </c>
      <c r="I61" t="s">
        <v>7630</v>
      </c>
      <c r="J61" t="s">
        <v>7802</v>
      </c>
      <c r="K61" t="s">
        <v>7803</v>
      </c>
      <c r="L61" t="s">
        <v>7804</v>
      </c>
    </row>
    <row r="62" spans="1:12" x14ac:dyDescent="0.2">
      <c r="A62" t="str">
        <f t="shared" si="0"/>
        <v>16.1-69.42</v>
      </c>
      <c r="B62">
        <v>16.100000000000001</v>
      </c>
      <c r="C62" t="s">
        <v>7631</v>
      </c>
      <c r="D62">
        <v>4.0999999999999996</v>
      </c>
      <c r="E62" t="s">
        <v>7641</v>
      </c>
      <c r="F62">
        <v>4</v>
      </c>
      <c r="G62" t="s">
        <v>7783</v>
      </c>
      <c r="H62" t="s">
        <v>7630</v>
      </c>
      <c r="I62" t="s">
        <v>7630</v>
      </c>
      <c r="J62" t="s">
        <v>7805</v>
      </c>
      <c r="K62" t="s">
        <v>7806</v>
      </c>
      <c r="L62" t="s">
        <v>7807</v>
      </c>
    </row>
    <row r="63" spans="1:12" x14ac:dyDescent="0.2">
      <c r="A63" t="str">
        <f t="shared" si="0"/>
        <v>16.1-69.43</v>
      </c>
      <c r="B63">
        <v>16.100000000000001</v>
      </c>
      <c r="C63" t="s">
        <v>7631</v>
      </c>
      <c r="D63">
        <v>4.0999999999999996</v>
      </c>
      <c r="E63" t="s">
        <v>7641</v>
      </c>
      <c r="F63">
        <v>4</v>
      </c>
      <c r="G63" t="s">
        <v>7783</v>
      </c>
      <c r="H63" t="s">
        <v>7630</v>
      </c>
      <c r="I63" t="s">
        <v>7630</v>
      </c>
      <c r="J63" t="s">
        <v>7808</v>
      </c>
      <c r="K63" t="s">
        <v>330</v>
      </c>
      <c r="L63" t="s">
        <v>7809</v>
      </c>
    </row>
    <row r="64" spans="1:12" x14ac:dyDescent="0.2">
      <c r="A64" t="str">
        <f t="shared" si="0"/>
        <v>16.1-69.44</v>
      </c>
      <c r="B64">
        <v>16.100000000000001</v>
      </c>
      <c r="C64" t="s">
        <v>7631</v>
      </c>
      <c r="D64">
        <v>4.0999999999999996</v>
      </c>
      <c r="E64" t="s">
        <v>7641</v>
      </c>
      <c r="F64">
        <v>4</v>
      </c>
      <c r="G64" t="s">
        <v>7783</v>
      </c>
      <c r="H64" t="s">
        <v>7630</v>
      </c>
      <c r="I64" t="s">
        <v>7630</v>
      </c>
      <c r="J64" t="s">
        <v>7810</v>
      </c>
      <c r="K64" t="s">
        <v>7811</v>
      </c>
      <c r="L64" t="s">
        <v>7812</v>
      </c>
    </row>
    <row r="65" spans="1:12" x14ac:dyDescent="0.2">
      <c r="A65" t="str">
        <f t="shared" si="0"/>
        <v>16.1-69.45</v>
      </c>
      <c r="B65">
        <v>16.100000000000001</v>
      </c>
      <c r="C65" t="s">
        <v>7631</v>
      </c>
      <c r="D65">
        <v>4.0999999999999996</v>
      </c>
      <c r="E65" t="s">
        <v>7641</v>
      </c>
      <c r="F65">
        <v>4</v>
      </c>
      <c r="G65" t="s">
        <v>7783</v>
      </c>
      <c r="H65" t="s">
        <v>7630</v>
      </c>
      <c r="I65" t="s">
        <v>7630</v>
      </c>
      <c r="J65" t="s">
        <v>7813</v>
      </c>
      <c r="K65" t="s">
        <v>7814</v>
      </c>
      <c r="L65" t="s">
        <v>7815</v>
      </c>
    </row>
    <row r="66" spans="1:12" x14ac:dyDescent="0.2">
      <c r="A66" t="str">
        <f t="shared" si="0"/>
        <v>16.1-69.46</v>
      </c>
      <c r="B66">
        <v>16.100000000000001</v>
      </c>
      <c r="C66" t="s">
        <v>7631</v>
      </c>
      <c r="D66">
        <v>4.0999999999999996</v>
      </c>
      <c r="E66" t="s">
        <v>7641</v>
      </c>
      <c r="F66">
        <v>5</v>
      </c>
      <c r="G66" t="s">
        <v>7816</v>
      </c>
      <c r="H66" t="s">
        <v>7630</v>
      </c>
      <c r="I66" t="s">
        <v>7630</v>
      </c>
      <c r="J66" t="s">
        <v>7817</v>
      </c>
      <c r="K66" t="s">
        <v>7818</v>
      </c>
      <c r="L66" t="s">
        <v>7819</v>
      </c>
    </row>
    <row r="67" spans="1:12" x14ac:dyDescent="0.2">
      <c r="A67" t="str">
        <f t="shared" ref="A67:A130" si="1">IF(ISNUMBER(SEARCH("¬ß",J69)), RIGHT(J69,LEN(J69)-FIND(" ",J69)), J69)</f>
        <v>16.1-69.47</v>
      </c>
      <c r="B67">
        <v>16.100000000000001</v>
      </c>
      <c r="C67" t="s">
        <v>7631</v>
      </c>
      <c r="D67">
        <v>4.0999999999999996</v>
      </c>
      <c r="E67" t="s">
        <v>7641</v>
      </c>
      <c r="F67">
        <v>5</v>
      </c>
      <c r="G67" t="s">
        <v>7816</v>
      </c>
      <c r="H67" t="s">
        <v>7630</v>
      </c>
      <c r="I67" t="s">
        <v>7630</v>
      </c>
      <c r="J67" t="s">
        <v>7820</v>
      </c>
      <c r="K67" t="s">
        <v>7821</v>
      </c>
      <c r="L67" t="s">
        <v>7822</v>
      </c>
    </row>
    <row r="68" spans="1:12" x14ac:dyDescent="0.2">
      <c r="A68" t="str">
        <f t="shared" si="1"/>
        <v>16.1-69.47:1</v>
      </c>
      <c r="B68">
        <v>16.100000000000001</v>
      </c>
      <c r="C68" t="s">
        <v>7631</v>
      </c>
      <c r="D68">
        <v>4.0999999999999996</v>
      </c>
      <c r="E68" t="s">
        <v>7641</v>
      </c>
      <c r="F68">
        <v>5</v>
      </c>
      <c r="G68" t="s">
        <v>7816</v>
      </c>
      <c r="H68" t="s">
        <v>7630</v>
      </c>
      <c r="I68" t="s">
        <v>7630</v>
      </c>
      <c r="J68" t="s">
        <v>7823</v>
      </c>
      <c r="K68" t="s">
        <v>7824</v>
      </c>
      <c r="L68" t="s">
        <v>7825</v>
      </c>
    </row>
    <row r="69" spans="1:12" x14ac:dyDescent="0.2">
      <c r="A69" t="str">
        <f t="shared" si="1"/>
        <v>16.1-69.48</v>
      </c>
      <c r="B69">
        <v>16.100000000000001</v>
      </c>
      <c r="C69" t="s">
        <v>7631</v>
      </c>
      <c r="D69">
        <v>4.0999999999999996</v>
      </c>
      <c r="E69" t="s">
        <v>7641</v>
      </c>
      <c r="F69">
        <v>5</v>
      </c>
      <c r="G69" t="s">
        <v>7816</v>
      </c>
      <c r="H69" t="s">
        <v>7630</v>
      </c>
      <c r="I69" t="s">
        <v>7630</v>
      </c>
      <c r="J69" t="s">
        <v>7826</v>
      </c>
      <c r="K69" t="s">
        <v>330</v>
      </c>
      <c r="L69" t="s">
        <v>7827</v>
      </c>
    </row>
    <row r="70" spans="1:12" x14ac:dyDescent="0.2">
      <c r="A70" t="str">
        <f t="shared" si="1"/>
        <v>16.1-69.48:1</v>
      </c>
      <c r="B70">
        <v>16.100000000000001</v>
      </c>
      <c r="C70" t="s">
        <v>7631</v>
      </c>
      <c r="D70">
        <v>4.0999999999999996</v>
      </c>
      <c r="E70" t="s">
        <v>7641</v>
      </c>
      <c r="F70">
        <v>5</v>
      </c>
      <c r="G70" t="s">
        <v>7816</v>
      </c>
      <c r="H70" t="s">
        <v>7630</v>
      </c>
      <c r="I70" t="s">
        <v>7630</v>
      </c>
      <c r="J70" t="s">
        <v>7828</v>
      </c>
      <c r="K70" t="s">
        <v>7829</v>
      </c>
      <c r="L70" t="s">
        <v>7830</v>
      </c>
    </row>
    <row r="71" spans="1:12" x14ac:dyDescent="0.2">
      <c r="A71" t="str">
        <f t="shared" si="1"/>
        <v>16.1-69.48:1.01</v>
      </c>
      <c r="B71">
        <v>16.100000000000001</v>
      </c>
      <c r="C71" t="s">
        <v>7631</v>
      </c>
      <c r="D71">
        <v>4.0999999999999996</v>
      </c>
      <c r="E71" t="s">
        <v>7641</v>
      </c>
      <c r="F71">
        <v>5</v>
      </c>
      <c r="G71" t="s">
        <v>7816</v>
      </c>
      <c r="H71" t="s">
        <v>7630</v>
      </c>
      <c r="I71" t="s">
        <v>7630</v>
      </c>
      <c r="J71" t="s">
        <v>7831</v>
      </c>
      <c r="K71" t="s">
        <v>7832</v>
      </c>
      <c r="L71" t="s">
        <v>7833</v>
      </c>
    </row>
    <row r="72" spans="1:12" x14ac:dyDescent="0.2">
      <c r="A72" t="str">
        <f t="shared" si="1"/>
        <v>16.1-69.48:1.02</v>
      </c>
      <c r="B72">
        <v>16.100000000000001</v>
      </c>
      <c r="C72" t="s">
        <v>7631</v>
      </c>
      <c r="D72">
        <v>4.0999999999999996</v>
      </c>
      <c r="E72" t="s">
        <v>7641</v>
      </c>
      <c r="F72">
        <v>5</v>
      </c>
      <c r="G72" t="s">
        <v>7816</v>
      </c>
      <c r="H72" t="s">
        <v>7630</v>
      </c>
      <c r="I72" t="s">
        <v>7630</v>
      </c>
      <c r="J72" t="s">
        <v>7834</v>
      </c>
      <c r="K72" t="s">
        <v>7835</v>
      </c>
      <c r="L72" t="s">
        <v>7836</v>
      </c>
    </row>
    <row r="73" spans="1:12" x14ac:dyDescent="0.2">
      <c r="A73" t="str">
        <f t="shared" si="1"/>
        <v>16.1-69.48:2</v>
      </c>
      <c r="B73">
        <v>16.100000000000001</v>
      </c>
      <c r="C73" t="s">
        <v>7631</v>
      </c>
      <c r="D73">
        <v>4.0999999999999996</v>
      </c>
      <c r="E73" t="s">
        <v>7641</v>
      </c>
      <c r="F73">
        <v>5</v>
      </c>
      <c r="G73" t="s">
        <v>7816</v>
      </c>
      <c r="H73" t="s">
        <v>7630</v>
      </c>
      <c r="I73" t="s">
        <v>7630</v>
      </c>
      <c r="J73" t="s">
        <v>7837</v>
      </c>
      <c r="K73" t="s">
        <v>7838</v>
      </c>
      <c r="L73" t="s">
        <v>7839</v>
      </c>
    </row>
    <row r="74" spans="1:12" x14ac:dyDescent="0.2">
      <c r="A74" t="str">
        <f t="shared" si="1"/>
        <v>16.1-69.48:3</v>
      </c>
      <c r="B74">
        <v>16.100000000000001</v>
      </c>
      <c r="C74" t="s">
        <v>7631</v>
      </c>
      <c r="D74">
        <v>4.0999999999999996</v>
      </c>
      <c r="E74" t="s">
        <v>7641</v>
      </c>
      <c r="F74">
        <v>5</v>
      </c>
      <c r="G74" t="s">
        <v>7816</v>
      </c>
      <c r="H74" t="s">
        <v>7630</v>
      </c>
      <c r="I74" t="s">
        <v>7630</v>
      </c>
      <c r="J74" t="s">
        <v>7840</v>
      </c>
      <c r="K74" t="s">
        <v>7841</v>
      </c>
      <c r="L74" t="s">
        <v>7842</v>
      </c>
    </row>
    <row r="75" spans="1:12" x14ac:dyDescent="0.2">
      <c r="A75" t="str">
        <f t="shared" si="1"/>
        <v>16.1-69.48:4</v>
      </c>
      <c r="B75">
        <v>16.100000000000001</v>
      </c>
      <c r="C75" t="s">
        <v>7631</v>
      </c>
      <c r="D75">
        <v>4.0999999999999996</v>
      </c>
      <c r="E75" t="s">
        <v>7641</v>
      </c>
      <c r="F75">
        <v>5</v>
      </c>
      <c r="G75" t="s">
        <v>7816</v>
      </c>
      <c r="H75" t="s">
        <v>7630</v>
      </c>
      <c r="I75" t="s">
        <v>7630</v>
      </c>
      <c r="J75" t="s">
        <v>7843</v>
      </c>
      <c r="K75" t="s">
        <v>7844</v>
      </c>
      <c r="L75" t="s">
        <v>7845</v>
      </c>
    </row>
    <row r="76" spans="1:12" x14ac:dyDescent="0.2">
      <c r="A76" t="str">
        <f t="shared" si="1"/>
        <v>16.1-69.48:5</v>
      </c>
      <c r="B76">
        <v>16.100000000000001</v>
      </c>
      <c r="C76" t="s">
        <v>7631</v>
      </c>
      <c r="D76">
        <v>4.0999999999999996</v>
      </c>
      <c r="E76" t="s">
        <v>7641</v>
      </c>
      <c r="F76">
        <v>5</v>
      </c>
      <c r="G76" t="s">
        <v>7816</v>
      </c>
      <c r="H76" t="s">
        <v>7630</v>
      </c>
      <c r="I76" t="s">
        <v>7630</v>
      </c>
      <c r="J76" t="s">
        <v>7846</v>
      </c>
      <c r="K76" t="s">
        <v>7847</v>
      </c>
      <c r="L76" t="s">
        <v>7848</v>
      </c>
    </row>
    <row r="77" spans="1:12" x14ac:dyDescent="0.2">
      <c r="A77" t="str">
        <f t="shared" si="1"/>
        <v>16.1-69.49</v>
      </c>
      <c r="B77">
        <v>16.100000000000001</v>
      </c>
      <c r="C77" t="s">
        <v>7631</v>
      </c>
      <c r="D77">
        <v>4.0999999999999996</v>
      </c>
      <c r="E77" t="s">
        <v>7641</v>
      </c>
      <c r="F77">
        <v>5</v>
      </c>
      <c r="G77" t="s">
        <v>7816</v>
      </c>
      <c r="H77" t="s">
        <v>7630</v>
      </c>
      <c r="I77" t="s">
        <v>7630</v>
      </c>
      <c r="J77" t="s">
        <v>7849</v>
      </c>
      <c r="K77" t="s">
        <v>7850</v>
      </c>
      <c r="L77" t="s">
        <v>7851</v>
      </c>
    </row>
    <row r="78" spans="1:12" x14ac:dyDescent="0.2">
      <c r="A78" t="str">
        <f t="shared" si="1"/>
        <v>16.1-69.50</v>
      </c>
      <c r="B78">
        <v>16.100000000000001</v>
      </c>
      <c r="C78" t="s">
        <v>7631</v>
      </c>
      <c r="D78">
        <v>4.0999999999999996</v>
      </c>
      <c r="E78" t="s">
        <v>7641</v>
      </c>
      <c r="F78">
        <v>5</v>
      </c>
      <c r="G78" t="s">
        <v>7816</v>
      </c>
      <c r="H78" t="s">
        <v>7630</v>
      </c>
      <c r="I78" t="s">
        <v>7630</v>
      </c>
      <c r="J78" t="s">
        <v>7852</v>
      </c>
      <c r="K78" t="s">
        <v>7853</v>
      </c>
      <c r="L78" t="s">
        <v>7854</v>
      </c>
    </row>
    <row r="79" spans="1:12" x14ac:dyDescent="0.2">
      <c r="A79" t="str">
        <f t="shared" si="1"/>
        <v>16.1-69.51</v>
      </c>
      <c r="B79">
        <v>16.100000000000001</v>
      </c>
      <c r="C79" t="s">
        <v>7631</v>
      </c>
      <c r="D79">
        <v>4.0999999999999996</v>
      </c>
      <c r="E79" t="s">
        <v>7641</v>
      </c>
      <c r="F79">
        <v>5</v>
      </c>
      <c r="G79" t="s">
        <v>7816</v>
      </c>
      <c r="H79" t="s">
        <v>7630</v>
      </c>
      <c r="I79" t="s">
        <v>7630</v>
      </c>
      <c r="J79" t="s">
        <v>7855</v>
      </c>
      <c r="K79" t="s">
        <v>330</v>
      </c>
      <c r="L79" t="s">
        <v>7856</v>
      </c>
    </row>
    <row r="80" spans="1:12" x14ac:dyDescent="0.2">
      <c r="A80" t="str">
        <f t="shared" si="1"/>
        <v>16.1-69.51:1</v>
      </c>
      <c r="B80">
        <v>16.100000000000001</v>
      </c>
      <c r="C80" t="s">
        <v>7631</v>
      </c>
      <c r="D80">
        <v>4.0999999999999996</v>
      </c>
      <c r="E80" t="s">
        <v>7641</v>
      </c>
      <c r="F80">
        <v>5</v>
      </c>
      <c r="G80" t="s">
        <v>7816</v>
      </c>
      <c r="H80" t="s">
        <v>7630</v>
      </c>
      <c r="I80" t="s">
        <v>7630</v>
      </c>
      <c r="J80" t="s">
        <v>7857</v>
      </c>
      <c r="K80" t="s">
        <v>7858</v>
      </c>
      <c r="L80" t="s">
        <v>7859</v>
      </c>
    </row>
    <row r="81" spans="1:12" x14ac:dyDescent="0.2">
      <c r="A81" t="str">
        <f t="shared" si="1"/>
        <v>16.1-69.52</v>
      </c>
      <c r="B81">
        <v>16.100000000000001</v>
      </c>
      <c r="C81" t="s">
        <v>7631</v>
      </c>
      <c r="D81">
        <v>4.0999999999999996</v>
      </c>
      <c r="E81" t="s">
        <v>7641</v>
      </c>
      <c r="F81">
        <v>5</v>
      </c>
      <c r="G81" t="s">
        <v>7816</v>
      </c>
      <c r="H81" t="s">
        <v>7630</v>
      </c>
      <c r="I81" t="s">
        <v>7630</v>
      </c>
      <c r="J81" t="s">
        <v>7860</v>
      </c>
      <c r="K81" t="s">
        <v>7861</v>
      </c>
      <c r="L81" t="s">
        <v>7862</v>
      </c>
    </row>
    <row r="82" spans="1:12" x14ac:dyDescent="0.2">
      <c r="A82" t="str">
        <f t="shared" si="1"/>
        <v>16.1-69.53</v>
      </c>
      <c r="B82">
        <v>16.100000000000001</v>
      </c>
      <c r="C82" t="s">
        <v>7631</v>
      </c>
      <c r="D82">
        <v>4.0999999999999996</v>
      </c>
      <c r="E82" t="s">
        <v>7641</v>
      </c>
      <c r="F82">
        <v>5</v>
      </c>
      <c r="G82" t="s">
        <v>7816</v>
      </c>
      <c r="H82" t="s">
        <v>7630</v>
      </c>
      <c r="I82" t="s">
        <v>7630</v>
      </c>
      <c r="J82" t="s">
        <v>7863</v>
      </c>
      <c r="K82" t="s">
        <v>7864</v>
      </c>
      <c r="L82" t="s">
        <v>7865</v>
      </c>
    </row>
    <row r="83" spans="1:12" x14ac:dyDescent="0.2">
      <c r="A83" t="str">
        <f t="shared" si="1"/>
        <v>16.1-69.54</v>
      </c>
      <c r="B83">
        <v>16.100000000000001</v>
      </c>
      <c r="C83" t="s">
        <v>7631</v>
      </c>
      <c r="D83">
        <v>4.0999999999999996</v>
      </c>
      <c r="E83" t="s">
        <v>7641</v>
      </c>
      <c r="F83">
        <v>5</v>
      </c>
      <c r="G83" t="s">
        <v>7816</v>
      </c>
      <c r="H83" t="s">
        <v>7630</v>
      </c>
      <c r="I83" t="s">
        <v>7630</v>
      </c>
      <c r="J83" t="s">
        <v>7866</v>
      </c>
      <c r="K83" t="s">
        <v>330</v>
      </c>
      <c r="L83" t="s">
        <v>4781</v>
      </c>
    </row>
    <row r="84" spans="1:12" x14ac:dyDescent="0.2">
      <c r="A84" t="str">
        <f t="shared" si="1"/>
        <v>16.1-69.54:1</v>
      </c>
      <c r="B84">
        <v>16.100000000000001</v>
      </c>
      <c r="C84" t="s">
        <v>7631</v>
      </c>
      <c r="D84">
        <v>4.0999999999999996</v>
      </c>
      <c r="E84" t="s">
        <v>7641</v>
      </c>
      <c r="F84">
        <v>6</v>
      </c>
      <c r="G84" t="s">
        <v>7867</v>
      </c>
      <c r="H84" t="s">
        <v>7630</v>
      </c>
      <c r="I84" t="s">
        <v>7630</v>
      </c>
      <c r="J84" t="s">
        <v>7868</v>
      </c>
      <c r="K84" t="s">
        <v>7869</v>
      </c>
      <c r="L84" t="s">
        <v>7870</v>
      </c>
    </row>
    <row r="85" spans="1:12" x14ac:dyDescent="0.2">
      <c r="A85" t="str">
        <f t="shared" si="1"/>
        <v>16.1-69.55</v>
      </c>
      <c r="B85">
        <v>16.100000000000001</v>
      </c>
      <c r="C85" t="s">
        <v>7631</v>
      </c>
      <c r="D85">
        <v>4.0999999999999996</v>
      </c>
      <c r="E85" t="s">
        <v>7641</v>
      </c>
      <c r="F85">
        <v>6</v>
      </c>
      <c r="G85" t="s">
        <v>7867</v>
      </c>
      <c r="H85" t="s">
        <v>7630</v>
      </c>
      <c r="I85" t="s">
        <v>7630</v>
      </c>
      <c r="J85" t="s">
        <v>7871</v>
      </c>
      <c r="K85" t="s">
        <v>7872</v>
      </c>
      <c r="L85" t="s">
        <v>7873</v>
      </c>
    </row>
    <row r="86" spans="1:12" x14ac:dyDescent="0.2">
      <c r="A86" t="str">
        <f t="shared" si="1"/>
        <v>16.1-69.56</v>
      </c>
      <c r="B86">
        <v>16.100000000000001</v>
      </c>
      <c r="C86" t="s">
        <v>7631</v>
      </c>
      <c r="D86">
        <v>4.0999999999999996</v>
      </c>
      <c r="E86" t="s">
        <v>7641</v>
      </c>
      <c r="F86">
        <v>6</v>
      </c>
      <c r="G86" t="s">
        <v>7867</v>
      </c>
      <c r="H86" t="s">
        <v>7630</v>
      </c>
      <c r="I86" t="s">
        <v>7630</v>
      </c>
      <c r="J86" t="s">
        <v>7874</v>
      </c>
      <c r="K86" t="s">
        <v>7875</v>
      </c>
      <c r="L86" t="s">
        <v>7876</v>
      </c>
    </row>
    <row r="87" spans="1:12" x14ac:dyDescent="0.2">
      <c r="A87" t="str">
        <f t="shared" si="1"/>
        <v>16.1-69.57</v>
      </c>
      <c r="B87">
        <v>16.100000000000001</v>
      </c>
      <c r="C87" t="s">
        <v>7631</v>
      </c>
      <c r="D87">
        <v>4.0999999999999996</v>
      </c>
      <c r="E87" t="s">
        <v>7641</v>
      </c>
      <c r="F87">
        <v>6</v>
      </c>
      <c r="G87" t="s">
        <v>7867</v>
      </c>
      <c r="H87" t="s">
        <v>7630</v>
      </c>
      <c r="I87" t="s">
        <v>7630</v>
      </c>
      <c r="J87" t="s">
        <v>7877</v>
      </c>
      <c r="K87" t="s">
        <v>7878</v>
      </c>
      <c r="L87" t="s">
        <v>7879</v>
      </c>
    </row>
    <row r="88" spans="1:12" x14ac:dyDescent="0.2">
      <c r="A88" t="str">
        <f t="shared" si="1"/>
        <v>16.1-69.58</v>
      </c>
      <c r="B88">
        <v>16.100000000000001</v>
      </c>
      <c r="C88" t="s">
        <v>7631</v>
      </c>
      <c r="D88">
        <v>4.0999999999999996</v>
      </c>
      <c r="E88" t="s">
        <v>7641</v>
      </c>
      <c r="F88">
        <v>6</v>
      </c>
      <c r="G88" t="s">
        <v>7867</v>
      </c>
      <c r="H88" t="s">
        <v>7630</v>
      </c>
      <c r="I88" t="s">
        <v>7630</v>
      </c>
      <c r="J88" t="s">
        <v>7880</v>
      </c>
      <c r="K88" t="s">
        <v>7881</v>
      </c>
      <c r="L88" t="s">
        <v>7882</v>
      </c>
    </row>
    <row r="89" spans="1:12" x14ac:dyDescent="0.2">
      <c r="A89" t="str">
        <f t="shared" si="1"/>
        <v>16.1-70 through 16.1-75</v>
      </c>
      <c r="B89">
        <v>16.100000000000001</v>
      </c>
      <c r="C89" t="s">
        <v>7631</v>
      </c>
      <c r="D89">
        <v>4.0999999999999996</v>
      </c>
      <c r="E89" t="s">
        <v>7641</v>
      </c>
      <c r="F89">
        <v>6</v>
      </c>
      <c r="G89" t="s">
        <v>7867</v>
      </c>
      <c r="H89" t="s">
        <v>7630</v>
      </c>
      <c r="I89" t="s">
        <v>7630</v>
      </c>
      <c r="J89" t="s">
        <v>7883</v>
      </c>
      <c r="K89" t="s">
        <v>7884</v>
      </c>
      <c r="L89" t="s">
        <v>7885</v>
      </c>
    </row>
    <row r="90" spans="1:12" x14ac:dyDescent="0.2">
      <c r="A90" t="str">
        <f t="shared" si="1"/>
        <v>16.1-75.1</v>
      </c>
      <c r="B90">
        <v>16.100000000000001</v>
      </c>
      <c r="C90" t="s">
        <v>7631</v>
      </c>
      <c r="D90">
        <v>4.0999999999999996</v>
      </c>
      <c r="E90" t="s">
        <v>7641</v>
      </c>
      <c r="F90">
        <v>6</v>
      </c>
      <c r="G90" t="s">
        <v>7867</v>
      </c>
      <c r="H90" t="s">
        <v>7630</v>
      </c>
      <c r="I90" t="s">
        <v>7630</v>
      </c>
      <c r="J90" t="s">
        <v>7886</v>
      </c>
      <c r="K90" t="s">
        <v>7887</v>
      </c>
      <c r="L90" t="s">
        <v>7888</v>
      </c>
    </row>
    <row r="91" spans="1:12" x14ac:dyDescent="0.2">
      <c r="A91" t="str">
        <f t="shared" si="1"/>
        <v>16.1-76</v>
      </c>
      <c r="B91">
        <v>16.100000000000001</v>
      </c>
      <c r="C91" t="s">
        <v>7631</v>
      </c>
      <c r="D91">
        <v>5</v>
      </c>
      <c r="E91" t="s">
        <v>7889</v>
      </c>
      <c r="F91"/>
      <c r="G91"/>
      <c r="H91" t="s">
        <v>7630</v>
      </c>
      <c r="I91" t="s">
        <v>7630</v>
      </c>
      <c r="J91" t="s">
        <v>7890</v>
      </c>
      <c r="K91" t="s">
        <v>330</v>
      </c>
      <c r="L91" t="s">
        <v>7697</v>
      </c>
    </row>
    <row r="92" spans="1:12" x14ac:dyDescent="0.2">
      <c r="A92" t="str">
        <f t="shared" si="1"/>
        <v>16.1-77</v>
      </c>
      <c r="B92">
        <v>16.100000000000001</v>
      </c>
      <c r="C92" t="s">
        <v>7631</v>
      </c>
      <c r="D92">
        <v>5</v>
      </c>
      <c r="E92" t="s">
        <v>7889</v>
      </c>
      <c r="F92"/>
      <c r="G92"/>
      <c r="H92" t="s">
        <v>7630</v>
      </c>
      <c r="I92" t="s">
        <v>7630</v>
      </c>
      <c r="J92" t="s">
        <v>7891</v>
      </c>
      <c r="K92" t="s">
        <v>330</v>
      </c>
      <c r="L92" t="s">
        <v>7892</v>
      </c>
    </row>
    <row r="93" spans="1:12" x14ac:dyDescent="0.2">
      <c r="A93" t="str">
        <f t="shared" si="1"/>
        <v>16.1-77.1</v>
      </c>
      <c r="B93">
        <v>16.100000000000001</v>
      </c>
      <c r="C93" t="s">
        <v>7631</v>
      </c>
      <c r="D93">
        <v>6</v>
      </c>
      <c r="E93" t="s">
        <v>7893</v>
      </c>
      <c r="F93">
        <v>1</v>
      </c>
      <c r="G93" t="s">
        <v>7894</v>
      </c>
      <c r="H93" t="s">
        <v>7630</v>
      </c>
      <c r="I93" t="s">
        <v>7630</v>
      </c>
      <c r="J93" t="s">
        <v>7895</v>
      </c>
      <c r="K93" t="s">
        <v>481</v>
      </c>
      <c r="L93" t="s">
        <v>7896</v>
      </c>
    </row>
    <row r="94" spans="1:12" x14ac:dyDescent="0.2">
      <c r="A94" t="str">
        <f t="shared" si="1"/>
        <v>16.1-77.2</v>
      </c>
      <c r="B94">
        <v>16.100000000000001</v>
      </c>
      <c r="C94" t="s">
        <v>7631</v>
      </c>
      <c r="D94">
        <v>6</v>
      </c>
      <c r="E94" t="s">
        <v>7893</v>
      </c>
      <c r="F94">
        <v>2</v>
      </c>
      <c r="G94" t="s">
        <v>7897</v>
      </c>
      <c r="H94" t="s">
        <v>7630</v>
      </c>
      <c r="I94" t="s">
        <v>7630</v>
      </c>
      <c r="J94" t="s">
        <v>7898</v>
      </c>
      <c r="K94" t="s">
        <v>7899</v>
      </c>
      <c r="L94" t="s">
        <v>7900</v>
      </c>
    </row>
    <row r="95" spans="1:12" x14ac:dyDescent="0.2">
      <c r="A95" t="str">
        <f t="shared" si="1"/>
        <v>16.1-78</v>
      </c>
      <c r="B95">
        <v>16.100000000000001</v>
      </c>
      <c r="C95" t="s">
        <v>7631</v>
      </c>
      <c r="D95">
        <v>6</v>
      </c>
      <c r="E95" t="s">
        <v>7893</v>
      </c>
      <c r="F95">
        <v>2</v>
      </c>
      <c r="G95" t="s">
        <v>7897</v>
      </c>
      <c r="H95" t="s">
        <v>7630</v>
      </c>
      <c r="I95" t="s">
        <v>7630</v>
      </c>
      <c r="J95" t="s">
        <v>7901</v>
      </c>
      <c r="K95" t="s">
        <v>7902</v>
      </c>
      <c r="L95" t="s">
        <v>7903</v>
      </c>
    </row>
    <row r="96" spans="1:12" x14ac:dyDescent="0.2">
      <c r="A96" t="str">
        <f t="shared" si="1"/>
        <v>16.1-79</v>
      </c>
      <c r="B96">
        <v>16.100000000000001</v>
      </c>
      <c r="C96" t="s">
        <v>7631</v>
      </c>
      <c r="D96">
        <v>6</v>
      </c>
      <c r="E96" t="s">
        <v>7893</v>
      </c>
      <c r="F96">
        <v>2</v>
      </c>
      <c r="G96" t="s">
        <v>7897</v>
      </c>
      <c r="H96" t="s">
        <v>7630</v>
      </c>
      <c r="I96" t="s">
        <v>7630</v>
      </c>
      <c r="J96" t="s">
        <v>7904</v>
      </c>
      <c r="K96" t="s">
        <v>7905</v>
      </c>
      <c r="L96" t="s">
        <v>7906</v>
      </c>
    </row>
    <row r="97" spans="1:12" x14ac:dyDescent="0.2">
      <c r="A97" t="str">
        <f t="shared" si="1"/>
        <v>16.1-79.1</v>
      </c>
      <c r="B97">
        <v>16.100000000000001</v>
      </c>
      <c r="C97" t="s">
        <v>7631</v>
      </c>
      <c r="D97">
        <v>6</v>
      </c>
      <c r="E97" t="s">
        <v>7893</v>
      </c>
      <c r="F97">
        <v>2</v>
      </c>
      <c r="G97" t="s">
        <v>7897</v>
      </c>
      <c r="H97" t="s">
        <v>7630</v>
      </c>
      <c r="I97" t="s">
        <v>7630</v>
      </c>
      <c r="J97" t="s">
        <v>7907</v>
      </c>
      <c r="K97" t="s">
        <v>7908</v>
      </c>
      <c r="L97" t="s">
        <v>7909</v>
      </c>
    </row>
    <row r="98" spans="1:12" x14ac:dyDescent="0.2">
      <c r="A98" t="str">
        <f t="shared" si="1"/>
        <v>16.1-80</v>
      </c>
      <c r="B98">
        <v>16.100000000000001</v>
      </c>
      <c r="C98" t="s">
        <v>7631</v>
      </c>
      <c r="D98">
        <v>6</v>
      </c>
      <c r="E98" t="s">
        <v>7893</v>
      </c>
      <c r="F98">
        <v>3</v>
      </c>
      <c r="G98" t="s">
        <v>7910</v>
      </c>
      <c r="H98" t="s">
        <v>7630</v>
      </c>
      <c r="I98" t="s">
        <v>7630</v>
      </c>
      <c r="J98" t="s">
        <v>7911</v>
      </c>
      <c r="K98" t="s">
        <v>7912</v>
      </c>
      <c r="L98" t="s">
        <v>7913</v>
      </c>
    </row>
    <row r="99" spans="1:12" x14ac:dyDescent="0.2">
      <c r="A99" t="str">
        <f t="shared" si="1"/>
        <v>16.1-81</v>
      </c>
      <c r="B99">
        <v>16.100000000000001</v>
      </c>
      <c r="C99" t="s">
        <v>7631</v>
      </c>
      <c r="D99">
        <v>6</v>
      </c>
      <c r="E99" t="s">
        <v>7893</v>
      </c>
      <c r="F99">
        <v>3</v>
      </c>
      <c r="G99" t="s">
        <v>7910</v>
      </c>
      <c r="H99" t="s">
        <v>7630</v>
      </c>
      <c r="I99" t="s">
        <v>7630</v>
      </c>
      <c r="J99" t="s">
        <v>7914</v>
      </c>
      <c r="K99" t="s">
        <v>7915</v>
      </c>
      <c r="L99" t="s">
        <v>7916</v>
      </c>
    </row>
    <row r="100" spans="1:12" x14ac:dyDescent="0.2">
      <c r="A100" t="str">
        <f t="shared" si="1"/>
        <v>16.1-81.1</v>
      </c>
      <c r="B100">
        <v>16.100000000000001</v>
      </c>
      <c r="C100" t="s">
        <v>7631</v>
      </c>
      <c r="D100">
        <v>6</v>
      </c>
      <c r="E100" t="s">
        <v>7893</v>
      </c>
      <c r="F100">
        <v>3</v>
      </c>
      <c r="G100" t="s">
        <v>7910</v>
      </c>
      <c r="H100" t="s">
        <v>7630</v>
      </c>
      <c r="I100" t="s">
        <v>7630</v>
      </c>
      <c r="J100" t="s">
        <v>7917</v>
      </c>
      <c r="K100" t="s">
        <v>7918</v>
      </c>
      <c r="L100" t="s">
        <v>7919</v>
      </c>
    </row>
    <row r="101" spans="1:12" x14ac:dyDescent="0.2">
      <c r="A101" t="str">
        <f t="shared" si="1"/>
        <v>16.1-82</v>
      </c>
      <c r="B101">
        <v>16.100000000000001</v>
      </c>
      <c r="C101" t="s">
        <v>7631</v>
      </c>
      <c r="D101">
        <v>6</v>
      </c>
      <c r="E101" t="s">
        <v>7893</v>
      </c>
      <c r="F101">
        <v>3</v>
      </c>
      <c r="G101" t="s">
        <v>7910</v>
      </c>
      <c r="H101" t="s">
        <v>7630</v>
      </c>
      <c r="I101" t="s">
        <v>7630</v>
      </c>
      <c r="J101" t="s">
        <v>7920</v>
      </c>
      <c r="K101" t="s">
        <v>7921</v>
      </c>
      <c r="L101" t="s">
        <v>7922</v>
      </c>
    </row>
    <row r="102" spans="1:12" x14ac:dyDescent="0.2">
      <c r="A102" t="str">
        <f t="shared" si="1"/>
        <v>16.1-83</v>
      </c>
      <c r="B102">
        <v>16.100000000000001</v>
      </c>
      <c r="C102" t="s">
        <v>7631</v>
      </c>
      <c r="D102">
        <v>6</v>
      </c>
      <c r="E102" t="s">
        <v>7893</v>
      </c>
      <c r="F102">
        <v>3</v>
      </c>
      <c r="G102" t="s">
        <v>7910</v>
      </c>
      <c r="H102" t="s">
        <v>7630</v>
      </c>
      <c r="I102" t="s">
        <v>7630</v>
      </c>
      <c r="J102" t="s">
        <v>7923</v>
      </c>
      <c r="K102" t="s">
        <v>7924</v>
      </c>
      <c r="L102" t="s">
        <v>7925</v>
      </c>
    </row>
    <row r="103" spans="1:12" x14ac:dyDescent="0.2">
      <c r="A103" t="str">
        <f t="shared" si="1"/>
        <v>16.1-83.1</v>
      </c>
      <c r="B103">
        <v>16.100000000000001</v>
      </c>
      <c r="C103" t="s">
        <v>7631</v>
      </c>
      <c r="D103">
        <v>6</v>
      </c>
      <c r="E103" t="s">
        <v>7893</v>
      </c>
      <c r="F103">
        <v>3</v>
      </c>
      <c r="G103" t="s">
        <v>7910</v>
      </c>
      <c r="H103" t="s">
        <v>7630</v>
      </c>
      <c r="I103" t="s">
        <v>7630</v>
      </c>
      <c r="J103" t="s">
        <v>7926</v>
      </c>
      <c r="K103" t="s">
        <v>7927</v>
      </c>
      <c r="L103" t="s">
        <v>7928</v>
      </c>
    </row>
    <row r="104" spans="1:12" x14ac:dyDescent="0.2">
      <c r="A104" t="str">
        <f t="shared" si="1"/>
        <v>16.1-84</v>
      </c>
      <c r="B104">
        <v>16.100000000000001</v>
      </c>
      <c r="C104" t="s">
        <v>7631</v>
      </c>
      <c r="D104">
        <v>6</v>
      </c>
      <c r="E104" t="s">
        <v>7893</v>
      </c>
      <c r="F104">
        <v>3</v>
      </c>
      <c r="G104" t="s">
        <v>7910</v>
      </c>
      <c r="H104" t="s">
        <v>7630</v>
      </c>
      <c r="I104" t="s">
        <v>7630</v>
      </c>
      <c r="J104" t="s">
        <v>7929</v>
      </c>
      <c r="K104" t="s">
        <v>7930</v>
      </c>
      <c r="L104" t="s">
        <v>7931</v>
      </c>
    </row>
    <row r="105" spans="1:12" x14ac:dyDescent="0.2">
      <c r="A105" t="str">
        <f t="shared" si="1"/>
        <v>16.1-85</v>
      </c>
      <c r="B105">
        <v>16.100000000000001</v>
      </c>
      <c r="C105" t="s">
        <v>7631</v>
      </c>
      <c r="D105">
        <v>6</v>
      </c>
      <c r="E105" t="s">
        <v>7893</v>
      </c>
      <c r="F105">
        <v>3</v>
      </c>
      <c r="G105" t="s">
        <v>7910</v>
      </c>
      <c r="H105" t="s">
        <v>7630</v>
      </c>
      <c r="I105" t="s">
        <v>7630</v>
      </c>
      <c r="J105" t="s">
        <v>7932</v>
      </c>
      <c r="K105" t="s">
        <v>7933</v>
      </c>
      <c r="L105" t="s">
        <v>7934</v>
      </c>
    </row>
    <row r="106" spans="1:12" x14ac:dyDescent="0.2">
      <c r="A106" t="str">
        <f t="shared" si="1"/>
        <v>16.1-86</v>
      </c>
      <c r="B106">
        <v>16.100000000000001</v>
      </c>
      <c r="C106" t="s">
        <v>7631</v>
      </c>
      <c r="D106">
        <v>6</v>
      </c>
      <c r="E106" t="s">
        <v>7893</v>
      </c>
      <c r="F106">
        <v>3</v>
      </c>
      <c r="G106" t="s">
        <v>7910</v>
      </c>
      <c r="H106" t="s">
        <v>7630</v>
      </c>
      <c r="I106" t="s">
        <v>7630</v>
      </c>
      <c r="J106" t="s">
        <v>7935</v>
      </c>
      <c r="K106" t="s">
        <v>7936</v>
      </c>
      <c r="L106" t="s">
        <v>7937</v>
      </c>
    </row>
    <row r="107" spans="1:12" x14ac:dyDescent="0.2">
      <c r="A107" t="str">
        <f t="shared" si="1"/>
        <v>16.1-86.1</v>
      </c>
      <c r="B107">
        <v>16.100000000000001</v>
      </c>
      <c r="C107" t="s">
        <v>7631</v>
      </c>
      <c r="D107">
        <v>6</v>
      </c>
      <c r="E107" t="s">
        <v>7893</v>
      </c>
      <c r="F107">
        <v>3</v>
      </c>
      <c r="G107" t="s">
        <v>7910</v>
      </c>
      <c r="H107" t="s">
        <v>7630</v>
      </c>
      <c r="I107" t="s">
        <v>7630</v>
      </c>
      <c r="J107" t="s">
        <v>7938</v>
      </c>
      <c r="K107" t="s">
        <v>7939</v>
      </c>
      <c r="L107" t="s">
        <v>7940</v>
      </c>
    </row>
    <row r="108" spans="1:12" x14ac:dyDescent="0.2">
      <c r="A108" t="str">
        <f t="shared" si="1"/>
        <v>16.1-87</v>
      </c>
      <c r="B108">
        <v>16.100000000000001</v>
      </c>
      <c r="C108" t="s">
        <v>7631</v>
      </c>
      <c r="D108">
        <v>6</v>
      </c>
      <c r="E108" t="s">
        <v>7893</v>
      </c>
      <c r="F108">
        <v>3</v>
      </c>
      <c r="G108" t="s">
        <v>7910</v>
      </c>
      <c r="H108" t="s">
        <v>7630</v>
      </c>
      <c r="I108" t="s">
        <v>7630</v>
      </c>
      <c r="J108" t="s">
        <v>7941</v>
      </c>
      <c r="K108" t="s">
        <v>7942</v>
      </c>
      <c r="L108" t="s">
        <v>7943</v>
      </c>
    </row>
    <row r="109" spans="1:12" x14ac:dyDescent="0.2">
      <c r="A109" t="str">
        <f t="shared" si="1"/>
        <v>16.1-88</v>
      </c>
      <c r="B109">
        <v>16.100000000000001</v>
      </c>
      <c r="C109" t="s">
        <v>7631</v>
      </c>
      <c r="D109">
        <v>6</v>
      </c>
      <c r="E109" t="s">
        <v>7893</v>
      </c>
      <c r="F109">
        <v>3</v>
      </c>
      <c r="G109" t="s">
        <v>7910</v>
      </c>
      <c r="H109" t="s">
        <v>7630</v>
      </c>
      <c r="I109" t="s">
        <v>7630</v>
      </c>
      <c r="J109" t="s">
        <v>7944</v>
      </c>
      <c r="K109" t="s">
        <v>330</v>
      </c>
      <c r="L109" t="s">
        <v>7945</v>
      </c>
    </row>
    <row r="110" spans="1:12" x14ac:dyDescent="0.2">
      <c r="A110" t="str">
        <f t="shared" si="1"/>
        <v>16.1-88.01</v>
      </c>
      <c r="B110">
        <v>16.100000000000001</v>
      </c>
      <c r="C110" t="s">
        <v>7631</v>
      </c>
      <c r="D110">
        <v>6</v>
      </c>
      <c r="E110" t="s">
        <v>7893</v>
      </c>
      <c r="F110">
        <v>3</v>
      </c>
      <c r="G110" t="s">
        <v>7910</v>
      </c>
      <c r="H110" t="s">
        <v>7630</v>
      </c>
      <c r="I110" t="s">
        <v>7630</v>
      </c>
      <c r="J110" t="s">
        <v>7946</v>
      </c>
      <c r="K110" t="s">
        <v>330</v>
      </c>
      <c r="L110" t="s">
        <v>4781</v>
      </c>
    </row>
    <row r="111" spans="1:12" x14ac:dyDescent="0.2">
      <c r="A111" t="str">
        <f t="shared" si="1"/>
        <v>16.1-88.02</v>
      </c>
      <c r="B111">
        <v>16.100000000000001</v>
      </c>
      <c r="C111" t="s">
        <v>7631</v>
      </c>
      <c r="D111">
        <v>6</v>
      </c>
      <c r="E111" t="s">
        <v>7893</v>
      </c>
      <c r="F111">
        <v>3</v>
      </c>
      <c r="G111" t="s">
        <v>7910</v>
      </c>
      <c r="H111" t="s">
        <v>7630</v>
      </c>
      <c r="I111" t="s">
        <v>7630</v>
      </c>
      <c r="J111" t="s">
        <v>7947</v>
      </c>
      <c r="K111" t="s">
        <v>7948</v>
      </c>
      <c r="L111" t="s">
        <v>7949</v>
      </c>
    </row>
    <row r="112" spans="1:12" x14ac:dyDescent="0.2">
      <c r="A112" t="str">
        <f t="shared" si="1"/>
        <v>16.1-88.03</v>
      </c>
      <c r="B112">
        <v>16.100000000000001</v>
      </c>
      <c r="C112" t="s">
        <v>7631</v>
      </c>
      <c r="D112">
        <v>6</v>
      </c>
      <c r="E112" t="s">
        <v>7893</v>
      </c>
      <c r="F112">
        <v>3</v>
      </c>
      <c r="G112" t="s">
        <v>7910</v>
      </c>
      <c r="H112" t="s">
        <v>7630</v>
      </c>
      <c r="I112" t="s">
        <v>7630</v>
      </c>
      <c r="J112" t="s">
        <v>7950</v>
      </c>
      <c r="K112" t="s">
        <v>7951</v>
      </c>
      <c r="L112" t="s">
        <v>7952</v>
      </c>
    </row>
    <row r="113" spans="1:12" x14ac:dyDescent="0.2">
      <c r="A113" t="str">
        <f t="shared" si="1"/>
        <v>16.1-88.1</v>
      </c>
      <c r="B113">
        <v>16.100000000000001</v>
      </c>
      <c r="C113" t="s">
        <v>7631</v>
      </c>
      <c r="D113">
        <v>6</v>
      </c>
      <c r="E113" t="s">
        <v>7893</v>
      </c>
      <c r="F113">
        <v>3</v>
      </c>
      <c r="G113" t="s">
        <v>7910</v>
      </c>
      <c r="H113" t="s">
        <v>7630</v>
      </c>
      <c r="I113" t="s">
        <v>7630</v>
      </c>
      <c r="J113" t="s">
        <v>7953</v>
      </c>
      <c r="K113" t="s">
        <v>7954</v>
      </c>
      <c r="L113" t="s">
        <v>7955</v>
      </c>
    </row>
    <row r="114" spans="1:12" x14ac:dyDescent="0.2">
      <c r="A114" t="str">
        <f t="shared" si="1"/>
        <v>16.1-88.2</v>
      </c>
      <c r="B114">
        <v>16.100000000000001</v>
      </c>
      <c r="C114" t="s">
        <v>7631</v>
      </c>
      <c r="D114">
        <v>6</v>
      </c>
      <c r="E114" t="s">
        <v>7893</v>
      </c>
      <c r="F114">
        <v>3</v>
      </c>
      <c r="G114" t="s">
        <v>7910</v>
      </c>
      <c r="H114" t="s">
        <v>7630</v>
      </c>
      <c r="I114" t="s">
        <v>7630</v>
      </c>
      <c r="J114" t="s">
        <v>7956</v>
      </c>
      <c r="K114" t="s">
        <v>7957</v>
      </c>
      <c r="L114" t="s">
        <v>7958</v>
      </c>
    </row>
    <row r="115" spans="1:12" x14ac:dyDescent="0.2">
      <c r="A115" t="str">
        <f t="shared" si="1"/>
        <v>16.1-89</v>
      </c>
      <c r="B115">
        <v>16.100000000000001</v>
      </c>
      <c r="C115" t="s">
        <v>7631</v>
      </c>
      <c r="D115">
        <v>6</v>
      </c>
      <c r="E115" t="s">
        <v>7893</v>
      </c>
      <c r="F115">
        <v>3</v>
      </c>
      <c r="G115" t="s">
        <v>7910</v>
      </c>
      <c r="H115" t="s">
        <v>7630</v>
      </c>
      <c r="I115" t="s">
        <v>7630</v>
      </c>
      <c r="J115" t="s">
        <v>7959</v>
      </c>
      <c r="K115" t="s">
        <v>330</v>
      </c>
      <c r="L115" t="s">
        <v>7960</v>
      </c>
    </row>
    <row r="116" spans="1:12" x14ac:dyDescent="0.2">
      <c r="A116" t="str">
        <f t="shared" si="1"/>
        <v>16.1-90</v>
      </c>
      <c r="B116">
        <v>16.100000000000001</v>
      </c>
      <c r="C116" t="s">
        <v>7631</v>
      </c>
      <c r="D116">
        <v>6</v>
      </c>
      <c r="E116" t="s">
        <v>7893</v>
      </c>
      <c r="F116">
        <v>3</v>
      </c>
      <c r="G116" t="s">
        <v>7910</v>
      </c>
      <c r="H116" t="s">
        <v>7630</v>
      </c>
      <c r="I116" t="s">
        <v>7630</v>
      </c>
      <c r="J116" t="s">
        <v>7961</v>
      </c>
      <c r="K116" t="s">
        <v>7962</v>
      </c>
      <c r="L116" t="s">
        <v>7963</v>
      </c>
    </row>
    <row r="117" spans="1:12" x14ac:dyDescent="0.2">
      <c r="A117" t="str">
        <f t="shared" si="1"/>
        <v>16.1-91</v>
      </c>
      <c r="B117">
        <v>16.100000000000001</v>
      </c>
      <c r="C117" t="s">
        <v>7631</v>
      </c>
      <c r="D117">
        <v>6</v>
      </c>
      <c r="E117" t="s">
        <v>7893</v>
      </c>
      <c r="F117">
        <v>3</v>
      </c>
      <c r="G117" t="s">
        <v>7910</v>
      </c>
      <c r="H117" t="s">
        <v>7630</v>
      </c>
      <c r="I117" t="s">
        <v>7630</v>
      </c>
      <c r="J117" t="s">
        <v>7964</v>
      </c>
      <c r="K117" t="s">
        <v>7965</v>
      </c>
      <c r="L117" t="s">
        <v>7966</v>
      </c>
    </row>
    <row r="118" spans="1:12" x14ac:dyDescent="0.2">
      <c r="A118" t="str">
        <f t="shared" si="1"/>
        <v>16.1-91.1</v>
      </c>
      <c r="B118">
        <v>16.100000000000001</v>
      </c>
      <c r="C118" t="s">
        <v>7631</v>
      </c>
      <c r="D118">
        <v>6</v>
      </c>
      <c r="E118" t="s">
        <v>7893</v>
      </c>
      <c r="F118">
        <v>3</v>
      </c>
      <c r="G118" t="s">
        <v>7910</v>
      </c>
      <c r="H118" t="s">
        <v>7630</v>
      </c>
      <c r="I118" t="s">
        <v>7630</v>
      </c>
      <c r="J118" t="s">
        <v>7967</v>
      </c>
      <c r="K118" t="s">
        <v>7968</v>
      </c>
      <c r="L118" t="s">
        <v>7969</v>
      </c>
    </row>
    <row r="119" spans="1:12" x14ac:dyDescent="0.2">
      <c r="A119" t="str">
        <f t="shared" si="1"/>
        <v>16.1-91.2</v>
      </c>
      <c r="B119">
        <v>16.100000000000001</v>
      </c>
      <c r="C119" t="s">
        <v>7631</v>
      </c>
      <c r="D119">
        <v>6</v>
      </c>
      <c r="E119" t="s">
        <v>7893</v>
      </c>
      <c r="F119">
        <v>3</v>
      </c>
      <c r="G119" t="s">
        <v>7910</v>
      </c>
      <c r="H119" t="s">
        <v>7630</v>
      </c>
      <c r="I119" t="s">
        <v>7630</v>
      </c>
      <c r="J119" t="s">
        <v>7970</v>
      </c>
      <c r="K119" t="s">
        <v>330</v>
      </c>
      <c r="L119" t="s">
        <v>7971</v>
      </c>
    </row>
    <row r="120" spans="1:12" x14ac:dyDescent="0.2">
      <c r="A120" t="str">
        <f t="shared" si="1"/>
        <v>16.1-92</v>
      </c>
      <c r="B120">
        <v>16.100000000000001</v>
      </c>
      <c r="C120" t="s">
        <v>7631</v>
      </c>
      <c r="D120">
        <v>6</v>
      </c>
      <c r="E120" t="s">
        <v>7893</v>
      </c>
      <c r="F120">
        <v>3</v>
      </c>
      <c r="G120" t="s">
        <v>7910</v>
      </c>
      <c r="H120" t="s">
        <v>7630</v>
      </c>
      <c r="I120" t="s">
        <v>7630</v>
      </c>
      <c r="J120" t="s">
        <v>7972</v>
      </c>
      <c r="K120" t="s">
        <v>7973</v>
      </c>
      <c r="L120" t="s">
        <v>7974</v>
      </c>
    </row>
    <row r="121" spans="1:12" x14ac:dyDescent="0.2">
      <c r="A121" t="str">
        <f t="shared" si="1"/>
        <v>16.1-93</v>
      </c>
      <c r="B121">
        <v>16.100000000000001</v>
      </c>
      <c r="C121" t="s">
        <v>7631</v>
      </c>
      <c r="D121">
        <v>6</v>
      </c>
      <c r="E121" t="s">
        <v>7893</v>
      </c>
      <c r="F121">
        <v>3</v>
      </c>
      <c r="G121" t="s">
        <v>7910</v>
      </c>
      <c r="H121" t="s">
        <v>7630</v>
      </c>
      <c r="I121" t="s">
        <v>7630</v>
      </c>
      <c r="J121" t="s">
        <v>7975</v>
      </c>
      <c r="K121" t="s">
        <v>7976</v>
      </c>
      <c r="L121" t="s">
        <v>7977</v>
      </c>
    </row>
    <row r="122" spans="1:12" x14ac:dyDescent="0.2">
      <c r="A122" t="str">
        <f t="shared" si="1"/>
        <v>16.1-93.1</v>
      </c>
      <c r="B122">
        <v>16.100000000000001</v>
      </c>
      <c r="C122" t="s">
        <v>7631</v>
      </c>
      <c r="D122">
        <v>6</v>
      </c>
      <c r="E122" t="s">
        <v>7893</v>
      </c>
      <c r="F122">
        <v>3</v>
      </c>
      <c r="G122" t="s">
        <v>7910</v>
      </c>
      <c r="H122" t="s">
        <v>7630</v>
      </c>
      <c r="I122" t="s">
        <v>7630</v>
      </c>
      <c r="J122" t="s">
        <v>7978</v>
      </c>
      <c r="K122" t="s">
        <v>330</v>
      </c>
      <c r="L122" t="s">
        <v>7979</v>
      </c>
    </row>
    <row r="123" spans="1:12" x14ac:dyDescent="0.2">
      <c r="A123" t="str">
        <f t="shared" si="1"/>
        <v>16.1-94</v>
      </c>
      <c r="B123">
        <v>16.100000000000001</v>
      </c>
      <c r="C123" t="s">
        <v>7631</v>
      </c>
      <c r="D123">
        <v>6</v>
      </c>
      <c r="E123" t="s">
        <v>7893</v>
      </c>
      <c r="F123">
        <v>3</v>
      </c>
      <c r="G123" t="s">
        <v>7910</v>
      </c>
      <c r="H123" t="s">
        <v>7630</v>
      </c>
      <c r="I123" t="s">
        <v>7630</v>
      </c>
      <c r="J123" t="s">
        <v>7980</v>
      </c>
      <c r="K123" t="s">
        <v>7981</v>
      </c>
      <c r="L123" t="s">
        <v>7982</v>
      </c>
    </row>
    <row r="124" spans="1:12" x14ac:dyDescent="0.2">
      <c r="A124" t="str">
        <f t="shared" si="1"/>
        <v>16.1-94.01</v>
      </c>
      <c r="B124">
        <v>16.100000000000001</v>
      </c>
      <c r="C124" t="s">
        <v>7631</v>
      </c>
      <c r="D124">
        <v>6</v>
      </c>
      <c r="E124" t="s">
        <v>7893</v>
      </c>
      <c r="F124">
        <v>3</v>
      </c>
      <c r="G124" t="s">
        <v>7910</v>
      </c>
      <c r="H124" t="s">
        <v>7630</v>
      </c>
      <c r="I124" t="s">
        <v>7630</v>
      </c>
      <c r="J124" t="s">
        <v>7983</v>
      </c>
      <c r="K124" t="s">
        <v>7984</v>
      </c>
      <c r="L124" t="s">
        <v>7985</v>
      </c>
    </row>
    <row r="125" spans="1:12" x14ac:dyDescent="0.2">
      <c r="A125" t="str">
        <f t="shared" si="1"/>
        <v>16.1-94.1</v>
      </c>
      <c r="B125">
        <v>16.100000000000001</v>
      </c>
      <c r="C125" t="s">
        <v>7631</v>
      </c>
      <c r="D125">
        <v>6</v>
      </c>
      <c r="E125" t="s">
        <v>7893</v>
      </c>
      <c r="F125">
        <v>3</v>
      </c>
      <c r="G125" t="s">
        <v>7910</v>
      </c>
      <c r="H125" t="s">
        <v>7630</v>
      </c>
      <c r="I125" t="s">
        <v>7630</v>
      </c>
      <c r="J125" t="s">
        <v>7986</v>
      </c>
      <c r="K125" t="s">
        <v>7987</v>
      </c>
      <c r="L125" t="s">
        <v>7988</v>
      </c>
    </row>
    <row r="126" spans="1:12" x14ac:dyDescent="0.2">
      <c r="A126" t="str">
        <f t="shared" si="1"/>
        <v>16.1-95</v>
      </c>
      <c r="B126">
        <v>16.100000000000001</v>
      </c>
      <c r="C126" t="s">
        <v>7631</v>
      </c>
      <c r="D126">
        <v>6</v>
      </c>
      <c r="E126" t="s">
        <v>7893</v>
      </c>
      <c r="F126">
        <v>3</v>
      </c>
      <c r="G126" t="s">
        <v>7910</v>
      </c>
      <c r="H126" t="s">
        <v>7630</v>
      </c>
      <c r="I126" t="s">
        <v>7630</v>
      </c>
      <c r="J126" t="s">
        <v>7989</v>
      </c>
      <c r="K126" t="s">
        <v>7990</v>
      </c>
      <c r="L126" t="s">
        <v>7991</v>
      </c>
    </row>
    <row r="127" spans="1:12" x14ac:dyDescent="0.2">
      <c r="A127" t="str">
        <f t="shared" si="1"/>
        <v>16.1-96</v>
      </c>
      <c r="B127">
        <v>16.100000000000001</v>
      </c>
      <c r="C127" t="s">
        <v>7631</v>
      </c>
      <c r="D127">
        <v>6</v>
      </c>
      <c r="E127" t="s">
        <v>7893</v>
      </c>
      <c r="F127">
        <v>3</v>
      </c>
      <c r="G127" t="s">
        <v>7910</v>
      </c>
      <c r="H127" t="s">
        <v>7630</v>
      </c>
      <c r="I127" t="s">
        <v>7630</v>
      </c>
      <c r="J127" t="s">
        <v>7992</v>
      </c>
      <c r="K127" t="s">
        <v>7993</v>
      </c>
      <c r="L127" t="s">
        <v>7994</v>
      </c>
    </row>
    <row r="128" spans="1:12" x14ac:dyDescent="0.2">
      <c r="A128" t="str">
        <f t="shared" si="1"/>
        <v>16.1-97</v>
      </c>
      <c r="B128">
        <v>16.100000000000001</v>
      </c>
      <c r="C128" t="s">
        <v>7631</v>
      </c>
      <c r="D128">
        <v>6</v>
      </c>
      <c r="E128" t="s">
        <v>7893</v>
      </c>
      <c r="F128">
        <v>3</v>
      </c>
      <c r="G128" t="s">
        <v>7910</v>
      </c>
      <c r="H128" t="s">
        <v>7630</v>
      </c>
      <c r="I128" t="s">
        <v>7630</v>
      </c>
      <c r="J128" t="s">
        <v>7995</v>
      </c>
      <c r="K128" t="s">
        <v>7996</v>
      </c>
      <c r="L128" t="s">
        <v>7997</v>
      </c>
    </row>
    <row r="129" spans="1:12" x14ac:dyDescent="0.2">
      <c r="A129" t="str">
        <f t="shared" si="1"/>
        <v>16.1-97.1</v>
      </c>
      <c r="B129">
        <v>16.100000000000001</v>
      </c>
      <c r="C129" t="s">
        <v>7631</v>
      </c>
      <c r="D129">
        <v>6</v>
      </c>
      <c r="E129" t="s">
        <v>7893</v>
      </c>
      <c r="F129">
        <v>3</v>
      </c>
      <c r="G129" t="s">
        <v>7910</v>
      </c>
      <c r="H129" t="s">
        <v>7630</v>
      </c>
      <c r="I129" t="s">
        <v>7630</v>
      </c>
      <c r="J129" t="s">
        <v>7998</v>
      </c>
      <c r="K129" t="s">
        <v>7999</v>
      </c>
      <c r="L129" t="s">
        <v>8000</v>
      </c>
    </row>
    <row r="130" spans="1:12" x14ac:dyDescent="0.2">
      <c r="A130" t="str">
        <f t="shared" si="1"/>
        <v>16.1-98</v>
      </c>
      <c r="B130">
        <v>16.100000000000001</v>
      </c>
      <c r="C130" t="s">
        <v>7631</v>
      </c>
      <c r="D130">
        <v>6</v>
      </c>
      <c r="E130" t="s">
        <v>7893</v>
      </c>
      <c r="F130">
        <v>3</v>
      </c>
      <c r="G130" t="s">
        <v>7910</v>
      </c>
      <c r="H130" t="s">
        <v>7630</v>
      </c>
      <c r="I130" t="s">
        <v>7630</v>
      </c>
      <c r="J130" t="s">
        <v>8001</v>
      </c>
      <c r="K130" t="s">
        <v>330</v>
      </c>
      <c r="L130" t="s">
        <v>8002</v>
      </c>
    </row>
    <row r="131" spans="1:12" x14ac:dyDescent="0.2">
      <c r="A131" t="str">
        <f t="shared" ref="A131:A194" si="2">IF(ISNUMBER(SEARCH("¬ß",J133)), RIGHT(J133,LEN(J133)-FIND(" ",J133)), J133)</f>
        <v>16.1-99</v>
      </c>
      <c r="B131">
        <v>16.100000000000001</v>
      </c>
      <c r="C131" t="s">
        <v>7631</v>
      </c>
      <c r="D131">
        <v>6</v>
      </c>
      <c r="E131" t="s">
        <v>7893</v>
      </c>
      <c r="F131">
        <v>3</v>
      </c>
      <c r="G131" t="s">
        <v>7910</v>
      </c>
      <c r="H131" t="s">
        <v>7630</v>
      </c>
      <c r="I131" t="s">
        <v>7630</v>
      </c>
      <c r="J131" t="s">
        <v>8003</v>
      </c>
      <c r="K131" t="s">
        <v>8004</v>
      </c>
      <c r="L131" t="s">
        <v>8005</v>
      </c>
    </row>
    <row r="132" spans="1:12" x14ac:dyDescent="0.2">
      <c r="A132" t="str">
        <f t="shared" si="2"/>
        <v>16.1-100</v>
      </c>
      <c r="B132">
        <v>16.100000000000001</v>
      </c>
      <c r="C132" t="s">
        <v>7631</v>
      </c>
      <c r="D132">
        <v>6</v>
      </c>
      <c r="E132" t="s">
        <v>7893</v>
      </c>
      <c r="F132">
        <v>3</v>
      </c>
      <c r="G132" t="s">
        <v>7910</v>
      </c>
      <c r="H132" t="s">
        <v>7630</v>
      </c>
      <c r="I132" t="s">
        <v>7630</v>
      </c>
      <c r="J132" t="s">
        <v>8006</v>
      </c>
      <c r="K132" t="s">
        <v>8007</v>
      </c>
      <c r="L132" t="s">
        <v>8008</v>
      </c>
    </row>
    <row r="133" spans="1:12" x14ac:dyDescent="0.2">
      <c r="A133" t="str">
        <f t="shared" si="2"/>
        <v>16.1-101</v>
      </c>
      <c r="B133">
        <v>16.100000000000001</v>
      </c>
      <c r="C133" t="s">
        <v>7631</v>
      </c>
      <c r="D133">
        <v>6</v>
      </c>
      <c r="E133" t="s">
        <v>7893</v>
      </c>
      <c r="F133">
        <v>3</v>
      </c>
      <c r="G133" t="s">
        <v>7910</v>
      </c>
      <c r="H133" t="s">
        <v>7630</v>
      </c>
      <c r="I133" t="s">
        <v>7630</v>
      </c>
      <c r="J133" t="s">
        <v>8009</v>
      </c>
      <c r="K133" t="s">
        <v>8010</v>
      </c>
      <c r="L133" t="s">
        <v>8011</v>
      </c>
    </row>
    <row r="134" spans="1:12" x14ac:dyDescent="0.2">
      <c r="A134" t="str">
        <f t="shared" si="2"/>
        <v>16.1-102</v>
      </c>
      <c r="B134">
        <v>16.100000000000001</v>
      </c>
      <c r="C134" t="s">
        <v>7631</v>
      </c>
      <c r="D134">
        <v>6</v>
      </c>
      <c r="E134" t="s">
        <v>7893</v>
      </c>
      <c r="F134">
        <v>3</v>
      </c>
      <c r="G134" t="s">
        <v>7910</v>
      </c>
      <c r="H134" t="s">
        <v>7630</v>
      </c>
      <c r="I134" t="s">
        <v>7630</v>
      </c>
      <c r="J134" t="s">
        <v>8012</v>
      </c>
      <c r="K134" t="s">
        <v>8013</v>
      </c>
      <c r="L134" t="s">
        <v>8014</v>
      </c>
    </row>
    <row r="135" spans="1:12" x14ac:dyDescent="0.2">
      <c r="A135" t="str">
        <f t="shared" si="2"/>
        <v>16.1-103</v>
      </c>
      <c r="B135">
        <v>16.100000000000001</v>
      </c>
      <c r="C135" t="s">
        <v>7631</v>
      </c>
      <c r="D135">
        <v>6</v>
      </c>
      <c r="E135" t="s">
        <v>7893</v>
      </c>
      <c r="F135">
        <v>3</v>
      </c>
      <c r="G135" t="s">
        <v>7910</v>
      </c>
      <c r="H135" t="s">
        <v>7630</v>
      </c>
      <c r="I135" t="s">
        <v>7630</v>
      </c>
      <c r="J135" t="s">
        <v>8015</v>
      </c>
      <c r="K135" t="s">
        <v>8016</v>
      </c>
      <c r="L135" t="s">
        <v>8017</v>
      </c>
    </row>
    <row r="136" spans="1:12" x14ac:dyDescent="0.2">
      <c r="A136" t="str">
        <f t="shared" si="2"/>
        <v>16.1-104</v>
      </c>
      <c r="B136">
        <v>16.100000000000001</v>
      </c>
      <c r="C136" t="s">
        <v>7631</v>
      </c>
      <c r="D136">
        <v>6</v>
      </c>
      <c r="E136" t="s">
        <v>7893</v>
      </c>
      <c r="F136">
        <v>3</v>
      </c>
      <c r="G136" t="s">
        <v>7910</v>
      </c>
      <c r="H136" t="s">
        <v>7630</v>
      </c>
      <c r="I136" t="s">
        <v>7630</v>
      </c>
      <c r="J136" t="s">
        <v>8018</v>
      </c>
      <c r="K136" t="s">
        <v>8019</v>
      </c>
      <c r="L136" t="s">
        <v>8020</v>
      </c>
    </row>
    <row r="137" spans="1:12" x14ac:dyDescent="0.2">
      <c r="A137" t="str">
        <f t="shared" si="2"/>
        <v>16.1-105</v>
      </c>
      <c r="B137">
        <v>16.100000000000001</v>
      </c>
      <c r="C137" t="s">
        <v>7631</v>
      </c>
      <c r="D137">
        <v>6</v>
      </c>
      <c r="E137" t="s">
        <v>7893</v>
      </c>
      <c r="F137">
        <v>3</v>
      </c>
      <c r="G137" t="s">
        <v>7910</v>
      </c>
      <c r="H137" t="s">
        <v>7630</v>
      </c>
      <c r="I137" t="s">
        <v>7630</v>
      </c>
      <c r="J137" t="s">
        <v>8021</v>
      </c>
      <c r="K137" t="s">
        <v>8022</v>
      </c>
      <c r="L137" t="s">
        <v>8023</v>
      </c>
    </row>
    <row r="138" spans="1:12" x14ac:dyDescent="0.2">
      <c r="A138" t="str">
        <f t="shared" si="2"/>
        <v>16.1-106</v>
      </c>
      <c r="B138">
        <v>16.100000000000001</v>
      </c>
      <c r="C138" t="s">
        <v>7631</v>
      </c>
      <c r="D138">
        <v>6</v>
      </c>
      <c r="E138" t="s">
        <v>7893</v>
      </c>
      <c r="F138">
        <v>3</v>
      </c>
      <c r="G138" t="s">
        <v>7910</v>
      </c>
      <c r="H138" t="s">
        <v>7630</v>
      </c>
      <c r="I138" t="s">
        <v>7630</v>
      </c>
      <c r="J138" t="s">
        <v>8024</v>
      </c>
      <c r="K138" t="s">
        <v>330</v>
      </c>
      <c r="L138" t="s">
        <v>4781</v>
      </c>
    </row>
    <row r="139" spans="1:12" x14ac:dyDescent="0.2">
      <c r="A139" t="str">
        <f t="shared" si="2"/>
        <v>16.1-106.1</v>
      </c>
      <c r="B139">
        <v>16.100000000000001</v>
      </c>
      <c r="C139" t="s">
        <v>7631</v>
      </c>
      <c r="D139">
        <v>6</v>
      </c>
      <c r="E139" t="s">
        <v>7893</v>
      </c>
      <c r="F139">
        <v>3</v>
      </c>
      <c r="G139" t="s">
        <v>7910</v>
      </c>
      <c r="H139" t="s">
        <v>7630</v>
      </c>
      <c r="I139" t="s">
        <v>7630</v>
      </c>
      <c r="J139" t="s">
        <v>8025</v>
      </c>
      <c r="K139" t="s">
        <v>8026</v>
      </c>
      <c r="L139" t="s">
        <v>8027</v>
      </c>
    </row>
    <row r="140" spans="1:12" x14ac:dyDescent="0.2">
      <c r="A140" t="str">
        <f t="shared" si="2"/>
        <v>16.1-107</v>
      </c>
      <c r="B140">
        <v>16.100000000000001</v>
      </c>
      <c r="C140" t="s">
        <v>7631</v>
      </c>
      <c r="D140">
        <v>6</v>
      </c>
      <c r="E140" t="s">
        <v>7893</v>
      </c>
      <c r="F140">
        <v>3</v>
      </c>
      <c r="G140" t="s">
        <v>7910</v>
      </c>
      <c r="H140" t="s">
        <v>7630</v>
      </c>
      <c r="I140" t="s">
        <v>7630</v>
      </c>
      <c r="J140" t="s">
        <v>8028</v>
      </c>
      <c r="K140" t="s">
        <v>8029</v>
      </c>
      <c r="L140" t="s">
        <v>8030</v>
      </c>
    </row>
    <row r="141" spans="1:12" x14ac:dyDescent="0.2">
      <c r="A141" t="str">
        <f t="shared" si="2"/>
        <v>16.1-108</v>
      </c>
      <c r="B141">
        <v>16.100000000000001</v>
      </c>
      <c r="C141" t="s">
        <v>7631</v>
      </c>
      <c r="D141">
        <v>6</v>
      </c>
      <c r="E141" t="s">
        <v>7893</v>
      </c>
      <c r="F141">
        <v>3</v>
      </c>
      <c r="G141" t="s">
        <v>7910</v>
      </c>
      <c r="H141" t="s">
        <v>7630</v>
      </c>
      <c r="I141" t="s">
        <v>7630</v>
      </c>
      <c r="J141" t="s">
        <v>8031</v>
      </c>
      <c r="K141" t="s">
        <v>8032</v>
      </c>
      <c r="L141" t="s">
        <v>8033</v>
      </c>
    </row>
    <row r="142" spans="1:12" x14ac:dyDescent="0.2">
      <c r="A142" t="str">
        <f t="shared" si="2"/>
        <v>16.1-109</v>
      </c>
      <c r="B142">
        <v>16.100000000000001</v>
      </c>
      <c r="C142" t="s">
        <v>7631</v>
      </c>
      <c r="D142">
        <v>6</v>
      </c>
      <c r="E142" t="s">
        <v>7893</v>
      </c>
      <c r="F142">
        <v>3</v>
      </c>
      <c r="G142" t="s">
        <v>7910</v>
      </c>
      <c r="H142" t="s">
        <v>7630</v>
      </c>
      <c r="I142" t="s">
        <v>7630</v>
      </c>
      <c r="J142" t="s">
        <v>8034</v>
      </c>
      <c r="K142" t="s">
        <v>8035</v>
      </c>
      <c r="L142" t="s">
        <v>8036</v>
      </c>
    </row>
    <row r="143" spans="1:12" x14ac:dyDescent="0.2">
      <c r="A143" t="str">
        <f t="shared" si="2"/>
        <v>16.1-110</v>
      </c>
      <c r="B143">
        <v>16.100000000000001</v>
      </c>
      <c r="C143" t="s">
        <v>7631</v>
      </c>
      <c r="D143">
        <v>6</v>
      </c>
      <c r="E143" t="s">
        <v>7893</v>
      </c>
      <c r="F143">
        <v>3</v>
      </c>
      <c r="G143" t="s">
        <v>7910</v>
      </c>
      <c r="H143" t="s">
        <v>7630</v>
      </c>
      <c r="I143" t="s">
        <v>7630</v>
      </c>
      <c r="J143" t="s">
        <v>8037</v>
      </c>
      <c r="K143" t="s">
        <v>8038</v>
      </c>
      <c r="L143" t="s">
        <v>8039</v>
      </c>
    </row>
    <row r="144" spans="1:12" x14ac:dyDescent="0.2">
      <c r="A144" t="str">
        <f t="shared" si="2"/>
        <v>16.1-111</v>
      </c>
      <c r="B144">
        <v>16.100000000000001</v>
      </c>
      <c r="C144" t="s">
        <v>7631</v>
      </c>
      <c r="D144">
        <v>6</v>
      </c>
      <c r="E144" t="s">
        <v>7893</v>
      </c>
      <c r="F144">
        <v>3</v>
      </c>
      <c r="G144" t="s">
        <v>7910</v>
      </c>
      <c r="H144" t="s">
        <v>7630</v>
      </c>
      <c r="I144" t="s">
        <v>7630</v>
      </c>
      <c r="J144" t="s">
        <v>8040</v>
      </c>
      <c r="K144" t="s">
        <v>8041</v>
      </c>
      <c r="L144" t="s">
        <v>8042</v>
      </c>
    </row>
    <row r="145" spans="1:12" x14ac:dyDescent="0.2">
      <c r="A145" t="str">
        <f t="shared" si="2"/>
        <v>16.1-112</v>
      </c>
      <c r="B145">
        <v>16.100000000000001</v>
      </c>
      <c r="C145" t="s">
        <v>7631</v>
      </c>
      <c r="D145">
        <v>6</v>
      </c>
      <c r="E145" t="s">
        <v>7893</v>
      </c>
      <c r="F145">
        <v>3</v>
      </c>
      <c r="G145" t="s">
        <v>7910</v>
      </c>
      <c r="H145" t="s">
        <v>7630</v>
      </c>
      <c r="I145" t="s">
        <v>7630</v>
      </c>
      <c r="J145" t="s">
        <v>8043</v>
      </c>
      <c r="K145" t="s">
        <v>8044</v>
      </c>
      <c r="L145" t="s">
        <v>8045</v>
      </c>
    </row>
    <row r="146" spans="1:12" x14ac:dyDescent="0.2">
      <c r="A146" t="str">
        <f t="shared" si="2"/>
        <v>16.1-113</v>
      </c>
      <c r="B146">
        <v>16.100000000000001</v>
      </c>
      <c r="C146" t="s">
        <v>7631</v>
      </c>
      <c r="D146">
        <v>6</v>
      </c>
      <c r="E146" t="s">
        <v>7893</v>
      </c>
      <c r="F146">
        <v>3</v>
      </c>
      <c r="G146" t="s">
        <v>7910</v>
      </c>
      <c r="H146" t="s">
        <v>7630</v>
      </c>
      <c r="I146" t="s">
        <v>7630</v>
      </c>
      <c r="J146" t="s">
        <v>8046</v>
      </c>
      <c r="K146" t="s">
        <v>8047</v>
      </c>
      <c r="L146" t="s">
        <v>8048</v>
      </c>
    </row>
    <row r="147" spans="1:12" x14ac:dyDescent="0.2">
      <c r="A147" t="str">
        <f t="shared" si="2"/>
        <v>16.1-114</v>
      </c>
      <c r="B147">
        <v>16.100000000000001</v>
      </c>
      <c r="C147" t="s">
        <v>7631</v>
      </c>
      <c r="D147">
        <v>6</v>
      </c>
      <c r="E147" t="s">
        <v>7893</v>
      </c>
      <c r="F147">
        <v>3</v>
      </c>
      <c r="G147" t="s">
        <v>7910</v>
      </c>
      <c r="H147" t="s">
        <v>7630</v>
      </c>
      <c r="I147" t="s">
        <v>7630</v>
      </c>
      <c r="J147" t="s">
        <v>8049</v>
      </c>
      <c r="K147" t="s">
        <v>8050</v>
      </c>
      <c r="L147" t="s">
        <v>8051</v>
      </c>
    </row>
    <row r="148" spans="1:12" x14ac:dyDescent="0.2">
      <c r="A148" t="str">
        <f t="shared" si="2"/>
        <v>16.1-114.1</v>
      </c>
      <c r="B148">
        <v>16.100000000000001</v>
      </c>
      <c r="C148" t="s">
        <v>7631</v>
      </c>
      <c r="D148">
        <v>6</v>
      </c>
      <c r="E148" t="s">
        <v>7893</v>
      </c>
      <c r="F148">
        <v>3</v>
      </c>
      <c r="G148" t="s">
        <v>7910</v>
      </c>
      <c r="H148" t="s">
        <v>7630</v>
      </c>
      <c r="I148" t="s">
        <v>7630</v>
      </c>
      <c r="J148" t="s">
        <v>8052</v>
      </c>
      <c r="K148" t="s">
        <v>8053</v>
      </c>
      <c r="L148" t="s">
        <v>8054</v>
      </c>
    </row>
    <row r="149" spans="1:12" x14ac:dyDescent="0.2">
      <c r="A149" t="str">
        <f t="shared" si="2"/>
        <v>16.1-115</v>
      </c>
      <c r="B149">
        <v>16.100000000000001</v>
      </c>
      <c r="C149" t="s">
        <v>7631</v>
      </c>
      <c r="D149">
        <v>6</v>
      </c>
      <c r="E149" t="s">
        <v>7893</v>
      </c>
      <c r="F149">
        <v>3</v>
      </c>
      <c r="G149" t="s">
        <v>7910</v>
      </c>
      <c r="H149" t="s">
        <v>7630</v>
      </c>
      <c r="I149" t="s">
        <v>7630</v>
      </c>
      <c r="J149" t="s">
        <v>8055</v>
      </c>
      <c r="K149" t="s">
        <v>330</v>
      </c>
      <c r="L149" t="s">
        <v>4781</v>
      </c>
    </row>
    <row r="150" spans="1:12" x14ac:dyDescent="0.2">
      <c r="A150" t="str">
        <f t="shared" si="2"/>
        <v>16.1-116</v>
      </c>
      <c r="B150">
        <v>16.100000000000001</v>
      </c>
      <c r="C150" t="s">
        <v>7631</v>
      </c>
      <c r="D150">
        <v>6</v>
      </c>
      <c r="E150" t="s">
        <v>7893</v>
      </c>
      <c r="F150">
        <v>3</v>
      </c>
      <c r="G150" t="s">
        <v>7910</v>
      </c>
      <c r="H150" t="s">
        <v>7630</v>
      </c>
      <c r="I150" t="s">
        <v>7630</v>
      </c>
      <c r="J150" t="s">
        <v>8056</v>
      </c>
      <c r="K150" t="s">
        <v>8057</v>
      </c>
      <c r="L150" t="s">
        <v>8058</v>
      </c>
    </row>
    <row r="151" spans="1:12" x14ac:dyDescent="0.2">
      <c r="A151" t="str">
        <f t="shared" si="2"/>
        <v>16.1-117</v>
      </c>
      <c r="B151">
        <v>16.100000000000001</v>
      </c>
      <c r="C151" t="s">
        <v>7631</v>
      </c>
      <c r="D151">
        <v>6</v>
      </c>
      <c r="E151" t="s">
        <v>7893</v>
      </c>
      <c r="F151">
        <v>3</v>
      </c>
      <c r="G151" t="s">
        <v>7910</v>
      </c>
      <c r="H151" t="s">
        <v>7630</v>
      </c>
      <c r="I151" t="s">
        <v>7630</v>
      </c>
      <c r="J151" t="s">
        <v>8059</v>
      </c>
      <c r="K151" t="s">
        <v>330</v>
      </c>
      <c r="L151" t="s">
        <v>8060</v>
      </c>
    </row>
    <row r="152" spans="1:12" x14ac:dyDescent="0.2">
      <c r="A152" t="str">
        <f t="shared" si="2"/>
        <v>16.1-118</v>
      </c>
      <c r="B152">
        <v>16.100000000000001</v>
      </c>
      <c r="C152" t="s">
        <v>7631</v>
      </c>
      <c r="D152">
        <v>6</v>
      </c>
      <c r="E152" t="s">
        <v>7893</v>
      </c>
      <c r="F152">
        <v>3</v>
      </c>
      <c r="G152" t="s">
        <v>7910</v>
      </c>
      <c r="H152" t="s">
        <v>7630</v>
      </c>
      <c r="I152" t="s">
        <v>7630</v>
      </c>
      <c r="J152" t="s">
        <v>8061</v>
      </c>
      <c r="K152" t="s">
        <v>8062</v>
      </c>
      <c r="L152" t="s">
        <v>8063</v>
      </c>
    </row>
    <row r="153" spans="1:12" x14ac:dyDescent="0.2">
      <c r="A153" t="str">
        <f t="shared" si="2"/>
        <v>16.1-118.1</v>
      </c>
      <c r="B153">
        <v>16.100000000000001</v>
      </c>
      <c r="C153" t="s">
        <v>7631</v>
      </c>
      <c r="D153">
        <v>6</v>
      </c>
      <c r="E153" t="s">
        <v>7893</v>
      </c>
      <c r="F153">
        <v>3</v>
      </c>
      <c r="G153" t="s">
        <v>7910</v>
      </c>
      <c r="H153" t="s">
        <v>7630</v>
      </c>
      <c r="I153" t="s">
        <v>7630</v>
      </c>
      <c r="J153" t="s">
        <v>8064</v>
      </c>
      <c r="K153" t="s">
        <v>8065</v>
      </c>
      <c r="L153" t="s">
        <v>8066</v>
      </c>
    </row>
    <row r="154" spans="1:12" x14ac:dyDescent="0.2">
      <c r="A154" t="str">
        <f t="shared" si="2"/>
        <v>16.1-119</v>
      </c>
      <c r="B154">
        <v>16.100000000000001</v>
      </c>
      <c r="C154" t="s">
        <v>7631</v>
      </c>
      <c r="D154">
        <v>6</v>
      </c>
      <c r="E154" t="s">
        <v>7893</v>
      </c>
      <c r="F154">
        <v>3</v>
      </c>
      <c r="G154" t="s">
        <v>7910</v>
      </c>
      <c r="H154" t="s">
        <v>7630</v>
      </c>
      <c r="I154" t="s">
        <v>7630</v>
      </c>
      <c r="J154" t="s">
        <v>8067</v>
      </c>
      <c r="K154" t="s">
        <v>8068</v>
      </c>
      <c r="L154" t="s">
        <v>8069</v>
      </c>
    </row>
    <row r="155" spans="1:12" x14ac:dyDescent="0.2">
      <c r="A155" t="str">
        <f t="shared" si="2"/>
        <v>16.1-120</v>
      </c>
      <c r="B155">
        <v>16.100000000000001</v>
      </c>
      <c r="C155" t="s">
        <v>7631</v>
      </c>
      <c r="D155">
        <v>6</v>
      </c>
      <c r="E155" t="s">
        <v>7893</v>
      </c>
      <c r="F155">
        <v>3</v>
      </c>
      <c r="G155" t="s">
        <v>7910</v>
      </c>
      <c r="H155" t="s">
        <v>7630</v>
      </c>
      <c r="I155" t="s">
        <v>7630</v>
      </c>
      <c r="J155" t="s">
        <v>8070</v>
      </c>
      <c r="K155" t="s">
        <v>8071</v>
      </c>
      <c r="L155" t="s">
        <v>8072</v>
      </c>
    </row>
    <row r="156" spans="1:12" x14ac:dyDescent="0.2">
      <c r="A156" t="str">
        <f t="shared" si="2"/>
        <v>16.1-121</v>
      </c>
      <c r="B156">
        <v>16.100000000000001</v>
      </c>
      <c r="C156" t="s">
        <v>7631</v>
      </c>
      <c r="D156">
        <v>6</v>
      </c>
      <c r="E156" t="s">
        <v>7893</v>
      </c>
      <c r="F156">
        <v>4</v>
      </c>
      <c r="G156" t="s">
        <v>8073</v>
      </c>
      <c r="H156" t="s">
        <v>7630</v>
      </c>
      <c r="I156" t="s">
        <v>7630</v>
      </c>
      <c r="J156" t="s">
        <v>8074</v>
      </c>
      <c r="K156" t="s">
        <v>8075</v>
      </c>
      <c r="L156" t="s">
        <v>8076</v>
      </c>
    </row>
    <row r="157" spans="1:12" x14ac:dyDescent="0.2">
      <c r="A157" t="str">
        <f t="shared" si="2"/>
        <v>16.1-122</v>
      </c>
      <c r="B157">
        <v>16.100000000000001</v>
      </c>
      <c r="C157" t="s">
        <v>7631</v>
      </c>
      <c r="D157">
        <v>6</v>
      </c>
      <c r="E157" t="s">
        <v>7893</v>
      </c>
      <c r="F157">
        <v>4</v>
      </c>
      <c r="G157" t="s">
        <v>8073</v>
      </c>
      <c r="H157" t="s">
        <v>7630</v>
      </c>
      <c r="I157" t="s">
        <v>7630</v>
      </c>
      <c r="J157" t="s">
        <v>8077</v>
      </c>
      <c r="K157" t="s">
        <v>8078</v>
      </c>
      <c r="L157" t="s">
        <v>8079</v>
      </c>
    </row>
    <row r="158" spans="1:12" x14ac:dyDescent="0.2">
      <c r="A158" t="str">
        <f t="shared" si="2"/>
        <v>16.1-122.1</v>
      </c>
      <c r="B158">
        <v>16.100000000000001</v>
      </c>
      <c r="C158" t="s">
        <v>7631</v>
      </c>
      <c r="D158">
        <v>6</v>
      </c>
      <c r="E158" t="s">
        <v>7893</v>
      </c>
      <c r="F158">
        <v>4</v>
      </c>
      <c r="G158" t="s">
        <v>8073</v>
      </c>
      <c r="H158" t="s">
        <v>7630</v>
      </c>
      <c r="I158" t="s">
        <v>7630</v>
      </c>
      <c r="J158" t="s">
        <v>8080</v>
      </c>
      <c r="K158" t="s">
        <v>8081</v>
      </c>
      <c r="L158" t="s">
        <v>8082</v>
      </c>
    </row>
    <row r="159" spans="1:12" x14ac:dyDescent="0.2">
      <c r="A159" t="str">
        <f t="shared" si="2"/>
        <v>16.1-122.2</v>
      </c>
      <c r="B159">
        <v>16.100000000000001</v>
      </c>
      <c r="C159" t="s">
        <v>7631</v>
      </c>
      <c r="D159">
        <v>6</v>
      </c>
      <c r="E159" t="s">
        <v>7893</v>
      </c>
      <c r="F159">
        <v>4</v>
      </c>
      <c r="G159" t="s">
        <v>8073</v>
      </c>
      <c r="H159" t="s">
        <v>7630</v>
      </c>
      <c r="I159" t="s">
        <v>7630</v>
      </c>
      <c r="J159" t="s">
        <v>8083</v>
      </c>
      <c r="K159" t="s">
        <v>8084</v>
      </c>
      <c r="L159" t="s">
        <v>8085</v>
      </c>
    </row>
    <row r="160" spans="1:12" x14ac:dyDescent="0.2">
      <c r="A160" t="str">
        <f t="shared" si="2"/>
        <v>16.1-122.3</v>
      </c>
      <c r="B160">
        <v>16.100000000000001</v>
      </c>
      <c r="C160" t="s">
        <v>7631</v>
      </c>
      <c r="D160">
        <v>6</v>
      </c>
      <c r="E160" t="s">
        <v>7893</v>
      </c>
      <c r="F160">
        <v>5</v>
      </c>
      <c r="G160" t="s">
        <v>8086</v>
      </c>
      <c r="H160" t="s">
        <v>7630</v>
      </c>
      <c r="I160" t="s">
        <v>7630</v>
      </c>
      <c r="J160" t="s">
        <v>8087</v>
      </c>
      <c r="K160" t="s">
        <v>8088</v>
      </c>
      <c r="L160" t="s">
        <v>8089</v>
      </c>
    </row>
    <row r="161" spans="1:12" x14ac:dyDescent="0.2">
      <c r="A161" t="str">
        <f t="shared" si="2"/>
        <v>16.1-122.4</v>
      </c>
      <c r="B161">
        <v>16.100000000000001</v>
      </c>
      <c r="C161" t="s">
        <v>7631</v>
      </c>
      <c r="D161">
        <v>6</v>
      </c>
      <c r="E161" t="s">
        <v>7893</v>
      </c>
      <c r="F161">
        <v>5</v>
      </c>
      <c r="G161" t="s">
        <v>8086</v>
      </c>
      <c r="H161" t="s">
        <v>7630</v>
      </c>
      <c r="I161" t="s">
        <v>7630</v>
      </c>
      <c r="J161" t="s">
        <v>8090</v>
      </c>
      <c r="K161" t="s">
        <v>8091</v>
      </c>
      <c r="L161" t="s">
        <v>8092</v>
      </c>
    </row>
    <row r="162" spans="1:12" x14ac:dyDescent="0.2">
      <c r="A162" t="str">
        <f t="shared" si="2"/>
        <v>16.1-122.5</v>
      </c>
      <c r="B162">
        <v>16.100000000000001</v>
      </c>
      <c r="C162" t="s">
        <v>7631</v>
      </c>
      <c r="D162">
        <v>6</v>
      </c>
      <c r="E162" t="s">
        <v>7893</v>
      </c>
      <c r="F162">
        <v>5</v>
      </c>
      <c r="G162" t="s">
        <v>8086</v>
      </c>
      <c r="H162" t="s">
        <v>7630</v>
      </c>
      <c r="I162" t="s">
        <v>7630</v>
      </c>
      <c r="J162" t="s">
        <v>8093</v>
      </c>
      <c r="K162" t="s">
        <v>8094</v>
      </c>
      <c r="L162" t="s">
        <v>8095</v>
      </c>
    </row>
    <row r="163" spans="1:12" x14ac:dyDescent="0.2">
      <c r="A163" t="str">
        <f t="shared" si="2"/>
        <v>16.1-122.6</v>
      </c>
      <c r="B163">
        <v>16.100000000000001</v>
      </c>
      <c r="C163" t="s">
        <v>7631</v>
      </c>
      <c r="D163">
        <v>6</v>
      </c>
      <c r="E163" t="s">
        <v>7893</v>
      </c>
      <c r="F163">
        <v>5</v>
      </c>
      <c r="G163" t="s">
        <v>8086</v>
      </c>
      <c r="H163" t="s">
        <v>7630</v>
      </c>
      <c r="I163" t="s">
        <v>7630</v>
      </c>
      <c r="J163" t="s">
        <v>8096</v>
      </c>
      <c r="K163" t="s">
        <v>8097</v>
      </c>
      <c r="L163" t="s">
        <v>8098</v>
      </c>
    </row>
    <row r="164" spans="1:12" x14ac:dyDescent="0.2">
      <c r="A164" t="str">
        <f t="shared" si="2"/>
        <v>16.1-122.7</v>
      </c>
      <c r="B164">
        <v>16.100000000000001</v>
      </c>
      <c r="C164" t="s">
        <v>7631</v>
      </c>
      <c r="D164">
        <v>6</v>
      </c>
      <c r="E164" t="s">
        <v>7893</v>
      </c>
      <c r="F164">
        <v>5</v>
      </c>
      <c r="G164" t="s">
        <v>8086</v>
      </c>
      <c r="H164" t="s">
        <v>7630</v>
      </c>
      <c r="I164" t="s">
        <v>7630</v>
      </c>
      <c r="J164" t="s">
        <v>8099</v>
      </c>
      <c r="K164" t="s">
        <v>8100</v>
      </c>
      <c r="L164" t="s">
        <v>8101</v>
      </c>
    </row>
    <row r="165" spans="1:12" x14ac:dyDescent="0.2">
      <c r="A165" t="str">
        <f t="shared" si="2"/>
        <v>16.1-123</v>
      </c>
      <c r="B165">
        <v>16.100000000000001</v>
      </c>
      <c r="C165" t="s">
        <v>7631</v>
      </c>
      <c r="D165">
        <v>6</v>
      </c>
      <c r="E165" t="s">
        <v>7893</v>
      </c>
      <c r="F165">
        <v>5</v>
      </c>
      <c r="G165" t="s">
        <v>8086</v>
      </c>
      <c r="H165" t="s">
        <v>7630</v>
      </c>
      <c r="I165" t="s">
        <v>7630</v>
      </c>
      <c r="J165" t="s">
        <v>8102</v>
      </c>
      <c r="K165" t="s">
        <v>8103</v>
      </c>
      <c r="L165" t="s">
        <v>8104</v>
      </c>
    </row>
    <row r="166" spans="1:12" x14ac:dyDescent="0.2">
      <c r="A166" t="str">
        <f t="shared" si="2"/>
        <v>16.1-123.1</v>
      </c>
      <c r="B166">
        <v>16.100000000000001</v>
      </c>
      <c r="C166" t="s">
        <v>7631</v>
      </c>
      <c r="D166">
        <v>6</v>
      </c>
      <c r="E166" t="s">
        <v>7893</v>
      </c>
      <c r="F166">
        <v>5</v>
      </c>
      <c r="G166" t="s">
        <v>8086</v>
      </c>
      <c r="H166" t="s">
        <v>7630</v>
      </c>
      <c r="I166" t="s">
        <v>7630</v>
      </c>
      <c r="J166" t="s">
        <v>8105</v>
      </c>
      <c r="K166" t="s">
        <v>8106</v>
      </c>
      <c r="L166" t="s">
        <v>8107</v>
      </c>
    </row>
    <row r="167" spans="1:12" x14ac:dyDescent="0.2">
      <c r="A167" t="str">
        <f t="shared" si="2"/>
        <v>16.1-124, 16.1-125</v>
      </c>
      <c r="B167">
        <v>16.100000000000001</v>
      </c>
      <c r="C167" t="s">
        <v>7631</v>
      </c>
      <c r="D167">
        <v>7</v>
      </c>
      <c r="E167" t="s">
        <v>8108</v>
      </c>
      <c r="F167">
        <v>1</v>
      </c>
      <c r="G167" t="s">
        <v>8109</v>
      </c>
      <c r="H167" t="s">
        <v>7630</v>
      </c>
      <c r="I167" t="s">
        <v>7630</v>
      </c>
      <c r="J167" t="s">
        <v>8110</v>
      </c>
      <c r="K167" t="s">
        <v>330</v>
      </c>
      <c r="L167" t="s">
        <v>8111</v>
      </c>
    </row>
    <row r="168" spans="1:12" x14ac:dyDescent="0.2">
      <c r="A168" t="str">
        <f t="shared" si="2"/>
        <v>16.1-126</v>
      </c>
      <c r="B168">
        <v>16.100000000000001</v>
      </c>
      <c r="C168" t="s">
        <v>7631</v>
      </c>
      <c r="D168">
        <v>7</v>
      </c>
      <c r="E168" t="s">
        <v>8108</v>
      </c>
      <c r="F168">
        <v>1</v>
      </c>
      <c r="G168" t="s">
        <v>8109</v>
      </c>
      <c r="H168" t="s">
        <v>7630</v>
      </c>
      <c r="I168" t="s">
        <v>7630</v>
      </c>
      <c r="J168" t="s">
        <v>8112</v>
      </c>
      <c r="K168" t="s">
        <v>8113</v>
      </c>
      <c r="L168" t="s">
        <v>8114</v>
      </c>
    </row>
    <row r="169" spans="1:12" x14ac:dyDescent="0.2">
      <c r="A169" t="str">
        <f t="shared" si="2"/>
        <v>16.1-127</v>
      </c>
      <c r="B169">
        <v>16.100000000000001</v>
      </c>
      <c r="C169" t="s">
        <v>7631</v>
      </c>
      <c r="D169">
        <v>7</v>
      </c>
      <c r="E169" t="s">
        <v>8108</v>
      </c>
      <c r="F169">
        <v>1</v>
      </c>
      <c r="G169" t="s">
        <v>8109</v>
      </c>
      <c r="H169" t="s">
        <v>7630</v>
      </c>
      <c r="I169" t="s">
        <v>7630</v>
      </c>
      <c r="J169" t="s">
        <v>8115</v>
      </c>
      <c r="K169" t="s">
        <v>330</v>
      </c>
      <c r="L169" t="s">
        <v>8111</v>
      </c>
    </row>
    <row r="170" spans="1:12" x14ac:dyDescent="0.2">
      <c r="A170" t="str">
        <f t="shared" si="2"/>
        <v>16.1-128</v>
      </c>
      <c r="B170">
        <v>16.100000000000001</v>
      </c>
      <c r="C170" t="s">
        <v>7631</v>
      </c>
      <c r="D170">
        <v>7</v>
      </c>
      <c r="E170" t="s">
        <v>8108</v>
      </c>
      <c r="F170">
        <v>1</v>
      </c>
      <c r="G170" t="s">
        <v>8109</v>
      </c>
      <c r="H170" t="s">
        <v>7630</v>
      </c>
      <c r="I170" t="s">
        <v>7630</v>
      </c>
      <c r="J170" t="s">
        <v>8116</v>
      </c>
      <c r="K170" t="s">
        <v>8117</v>
      </c>
      <c r="L170" t="s">
        <v>8118</v>
      </c>
    </row>
    <row r="171" spans="1:12" x14ac:dyDescent="0.2">
      <c r="A171" t="str">
        <f t="shared" si="2"/>
        <v>16.1-129</v>
      </c>
      <c r="B171">
        <v>16.100000000000001</v>
      </c>
      <c r="C171" t="s">
        <v>7631</v>
      </c>
      <c r="D171">
        <v>7</v>
      </c>
      <c r="E171" t="s">
        <v>8108</v>
      </c>
      <c r="F171">
        <v>1</v>
      </c>
      <c r="G171" t="s">
        <v>8109</v>
      </c>
      <c r="H171" t="s">
        <v>7630</v>
      </c>
      <c r="I171" t="s">
        <v>7630</v>
      </c>
      <c r="J171" t="s">
        <v>8119</v>
      </c>
      <c r="K171" t="s">
        <v>8120</v>
      </c>
      <c r="L171" t="s">
        <v>8121</v>
      </c>
    </row>
    <row r="172" spans="1:12" x14ac:dyDescent="0.2">
      <c r="A172" t="str">
        <f t="shared" si="2"/>
        <v>16.1-129.1</v>
      </c>
      <c r="B172">
        <v>16.100000000000001</v>
      </c>
      <c r="C172" t="s">
        <v>7631</v>
      </c>
      <c r="D172">
        <v>7</v>
      </c>
      <c r="E172" t="s">
        <v>8108</v>
      </c>
      <c r="F172">
        <v>1</v>
      </c>
      <c r="G172" t="s">
        <v>8109</v>
      </c>
      <c r="H172" t="s">
        <v>7630</v>
      </c>
      <c r="I172" t="s">
        <v>7630</v>
      </c>
      <c r="J172" t="s">
        <v>8122</v>
      </c>
      <c r="K172" t="s">
        <v>8123</v>
      </c>
      <c r="L172" t="s">
        <v>8124</v>
      </c>
    </row>
    <row r="173" spans="1:12" x14ac:dyDescent="0.2">
      <c r="A173" t="str">
        <f t="shared" si="2"/>
        <v>16.1-129.2</v>
      </c>
      <c r="B173">
        <v>16.100000000000001</v>
      </c>
      <c r="C173" t="s">
        <v>7631</v>
      </c>
      <c r="D173">
        <v>7</v>
      </c>
      <c r="E173" t="s">
        <v>8108</v>
      </c>
      <c r="F173">
        <v>2</v>
      </c>
      <c r="G173" t="s">
        <v>8125</v>
      </c>
      <c r="H173" t="s">
        <v>7630</v>
      </c>
      <c r="I173" t="s">
        <v>7630</v>
      </c>
      <c r="J173" t="s">
        <v>8126</v>
      </c>
      <c r="K173" t="s">
        <v>8127</v>
      </c>
      <c r="L173" t="s">
        <v>8128</v>
      </c>
    </row>
    <row r="174" spans="1:12" x14ac:dyDescent="0.2">
      <c r="A174" t="str">
        <f t="shared" si="2"/>
        <v>16.1-129.3</v>
      </c>
      <c r="B174">
        <v>16.100000000000001</v>
      </c>
      <c r="C174" t="s">
        <v>7631</v>
      </c>
      <c r="D174">
        <v>7</v>
      </c>
      <c r="E174" t="s">
        <v>8108</v>
      </c>
      <c r="F174">
        <v>2</v>
      </c>
      <c r="G174" t="s">
        <v>8125</v>
      </c>
      <c r="H174" t="s">
        <v>7630</v>
      </c>
      <c r="I174" t="s">
        <v>7630</v>
      </c>
      <c r="J174" t="s">
        <v>8129</v>
      </c>
      <c r="K174" t="s">
        <v>330</v>
      </c>
      <c r="L174" t="s">
        <v>8130</v>
      </c>
    </row>
    <row r="175" spans="1:12" x14ac:dyDescent="0.2">
      <c r="A175" t="str">
        <f t="shared" si="2"/>
        <v>16.1-130</v>
      </c>
      <c r="B175">
        <v>16.100000000000001</v>
      </c>
      <c r="C175" t="s">
        <v>7631</v>
      </c>
      <c r="D175">
        <v>7</v>
      </c>
      <c r="E175" t="s">
        <v>8108</v>
      </c>
      <c r="F175">
        <v>2</v>
      </c>
      <c r="G175" t="s">
        <v>8125</v>
      </c>
      <c r="H175" t="s">
        <v>7630</v>
      </c>
      <c r="I175" t="s">
        <v>7630</v>
      </c>
      <c r="J175" t="s">
        <v>8131</v>
      </c>
      <c r="K175" t="s">
        <v>8132</v>
      </c>
      <c r="L175" t="s">
        <v>8133</v>
      </c>
    </row>
    <row r="176" spans="1:12" x14ac:dyDescent="0.2">
      <c r="A176" t="str">
        <f t="shared" si="2"/>
        <v>16.1-131</v>
      </c>
      <c r="B176">
        <v>16.100000000000001</v>
      </c>
      <c r="C176" t="s">
        <v>7631</v>
      </c>
      <c r="D176">
        <v>7</v>
      </c>
      <c r="E176" t="s">
        <v>8108</v>
      </c>
      <c r="F176">
        <v>2</v>
      </c>
      <c r="G176" t="s">
        <v>8125</v>
      </c>
      <c r="H176" t="s">
        <v>7630</v>
      </c>
      <c r="I176" t="s">
        <v>7630</v>
      </c>
      <c r="J176" t="s">
        <v>8134</v>
      </c>
      <c r="K176" t="s">
        <v>330</v>
      </c>
      <c r="L176" t="s">
        <v>8135</v>
      </c>
    </row>
    <row r="177" spans="1:12" x14ac:dyDescent="0.2">
      <c r="A177" t="str">
        <f t="shared" si="2"/>
        <v>16.1-131.1</v>
      </c>
      <c r="B177">
        <v>16.100000000000001</v>
      </c>
      <c r="C177" t="s">
        <v>7631</v>
      </c>
      <c r="D177">
        <v>7</v>
      </c>
      <c r="E177" t="s">
        <v>8108</v>
      </c>
      <c r="F177">
        <v>2</v>
      </c>
      <c r="G177" t="s">
        <v>8125</v>
      </c>
      <c r="H177" t="s">
        <v>7630</v>
      </c>
      <c r="I177" t="s">
        <v>7630</v>
      </c>
      <c r="J177" t="s">
        <v>8136</v>
      </c>
      <c r="K177" t="s">
        <v>330</v>
      </c>
      <c r="L177" t="s">
        <v>4781</v>
      </c>
    </row>
    <row r="178" spans="1:12" x14ac:dyDescent="0.2">
      <c r="A178" t="str">
        <f t="shared" si="2"/>
        <v>16.1-132</v>
      </c>
      <c r="B178">
        <v>16.100000000000001</v>
      </c>
      <c r="C178" t="s">
        <v>7631</v>
      </c>
      <c r="D178">
        <v>7</v>
      </c>
      <c r="E178" t="s">
        <v>8108</v>
      </c>
      <c r="F178">
        <v>2</v>
      </c>
      <c r="G178" t="s">
        <v>8125</v>
      </c>
      <c r="H178" t="s">
        <v>7630</v>
      </c>
      <c r="I178" t="s">
        <v>7630</v>
      </c>
      <c r="J178" t="s">
        <v>8137</v>
      </c>
      <c r="K178" t="s">
        <v>8138</v>
      </c>
      <c r="L178" t="s">
        <v>8139</v>
      </c>
    </row>
    <row r="179" spans="1:12" x14ac:dyDescent="0.2">
      <c r="A179" t="str">
        <f t="shared" si="2"/>
        <v>16.1-133</v>
      </c>
      <c r="B179">
        <v>16.100000000000001</v>
      </c>
      <c r="C179" t="s">
        <v>7631</v>
      </c>
      <c r="D179">
        <v>7</v>
      </c>
      <c r="E179" t="s">
        <v>8108</v>
      </c>
      <c r="F179">
        <v>2</v>
      </c>
      <c r="G179" t="s">
        <v>8125</v>
      </c>
      <c r="H179" t="s">
        <v>7630</v>
      </c>
      <c r="I179" t="s">
        <v>7630</v>
      </c>
      <c r="J179" t="s">
        <v>8140</v>
      </c>
      <c r="K179" t="s">
        <v>8141</v>
      </c>
      <c r="L179" t="s">
        <v>8142</v>
      </c>
    </row>
    <row r="180" spans="1:12" x14ac:dyDescent="0.2">
      <c r="A180" t="str">
        <f t="shared" si="2"/>
        <v>16.1-133.1</v>
      </c>
      <c r="B180">
        <v>16.100000000000001</v>
      </c>
      <c r="C180" t="s">
        <v>7631</v>
      </c>
      <c r="D180">
        <v>7</v>
      </c>
      <c r="E180" t="s">
        <v>8108</v>
      </c>
      <c r="F180">
        <v>2</v>
      </c>
      <c r="G180" t="s">
        <v>8125</v>
      </c>
      <c r="H180" t="s">
        <v>7630</v>
      </c>
      <c r="I180" t="s">
        <v>7630</v>
      </c>
      <c r="J180" t="s">
        <v>8143</v>
      </c>
      <c r="K180" t="s">
        <v>8144</v>
      </c>
      <c r="L180" t="s">
        <v>8145</v>
      </c>
    </row>
    <row r="181" spans="1:12" x14ac:dyDescent="0.2">
      <c r="A181" t="str">
        <f t="shared" si="2"/>
        <v>16.1-134</v>
      </c>
      <c r="B181">
        <v>16.100000000000001</v>
      </c>
      <c r="C181" t="s">
        <v>7631</v>
      </c>
      <c r="D181">
        <v>7</v>
      </c>
      <c r="E181" t="s">
        <v>8108</v>
      </c>
      <c r="F181">
        <v>2</v>
      </c>
      <c r="G181" t="s">
        <v>8125</v>
      </c>
      <c r="H181" t="s">
        <v>7630</v>
      </c>
      <c r="I181" t="s">
        <v>7630</v>
      </c>
      <c r="J181" t="s">
        <v>8146</v>
      </c>
      <c r="K181" t="s">
        <v>8147</v>
      </c>
      <c r="L181" t="s">
        <v>8148</v>
      </c>
    </row>
    <row r="182" spans="1:12" x14ac:dyDescent="0.2">
      <c r="A182" t="str">
        <f t="shared" si="2"/>
        <v>16.1-135</v>
      </c>
      <c r="B182">
        <v>16.100000000000001</v>
      </c>
      <c r="C182" t="s">
        <v>7631</v>
      </c>
      <c r="D182">
        <v>7</v>
      </c>
      <c r="E182" t="s">
        <v>8108</v>
      </c>
      <c r="F182">
        <v>2</v>
      </c>
      <c r="G182" t="s">
        <v>8125</v>
      </c>
      <c r="H182" t="s">
        <v>7630</v>
      </c>
      <c r="I182" t="s">
        <v>7630</v>
      </c>
      <c r="J182" t="s">
        <v>8149</v>
      </c>
      <c r="K182" t="s">
        <v>8150</v>
      </c>
      <c r="L182" t="s">
        <v>8151</v>
      </c>
    </row>
    <row r="183" spans="1:12" x14ac:dyDescent="0.2">
      <c r="A183" t="str">
        <f t="shared" si="2"/>
        <v>16.1-136</v>
      </c>
      <c r="B183">
        <v>16.100000000000001</v>
      </c>
      <c r="C183" t="s">
        <v>7631</v>
      </c>
      <c r="D183">
        <v>7</v>
      </c>
      <c r="E183" t="s">
        <v>8108</v>
      </c>
      <c r="F183">
        <v>2</v>
      </c>
      <c r="G183" t="s">
        <v>8125</v>
      </c>
      <c r="H183" t="s">
        <v>7630</v>
      </c>
      <c r="I183" t="s">
        <v>7630</v>
      </c>
      <c r="J183" t="s">
        <v>8152</v>
      </c>
      <c r="K183" t="s">
        <v>8153</v>
      </c>
      <c r="L183" t="s">
        <v>8154</v>
      </c>
    </row>
    <row r="184" spans="1:12" x14ac:dyDescent="0.2">
      <c r="A184" t="str">
        <f t="shared" si="2"/>
        <v>16.1-137</v>
      </c>
      <c r="B184">
        <v>16.100000000000001</v>
      </c>
      <c r="C184" t="s">
        <v>7631</v>
      </c>
      <c r="D184">
        <v>7</v>
      </c>
      <c r="E184" t="s">
        <v>8108</v>
      </c>
      <c r="F184">
        <v>2</v>
      </c>
      <c r="G184" t="s">
        <v>8125</v>
      </c>
      <c r="H184" t="s">
        <v>7630</v>
      </c>
      <c r="I184" t="s">
        <v>7630</v>
      </c>
      <c r="J184" t="s">
        <v>8155</v>
      </c>
      <c r="K184" t="s">
        <v>8156</v>
      </c>
      <c r="L184" t="s">
        <v>8157</v>
      </c>
    </row>
    <row r="185" spans="1:12" x14ac:dyDescent="0.2">
      <c r="A185" t="str">
        <f t="shared" si="2"/>
        <v>16.1-138</v>
      </c>
      <c r="B185">
        <v>16.100000000000001</v>
      </c>
      <c r="C185" t="s">
        <v>7631</v>
      </c>
      <c r="D185">
        <v>7</v>
      </c>
      <c r="E185" t="s">
        <v>8108</v>
      </c>
      <c r="F185">
        <v>2</v>
      </c>
      <c r="G185" t="s">
        <v>8125</v>
      </c>
      <c r="H185" t="s">
        <v>7630</v>
      </c>
      <c r="I185" t="s">
        <v>7630</v>
      </c>
      <c r="J185" t="s">
        <v>8158</v>
      </c>
      <c r="K185" t="s">
        <v>8159</v>
      </c>
      <c r="L185" t="s">
        <v>8160</v>
      </c>
    </row>
    <row r="186" spans="1:12" x14ac:dyDescent="0.2">
      <c r="A186" t="str">
        <f t="shared" si="2"/>
        <v>16.1-139 through 16.1-217</v>
      </c>
      <c r="B186">
        <v>16.100000000000001</v>
      </c>
      <c r="C186" t="s">
        <v>7631</v>
      </c>
      <c r="D186">
        <v>7</v>
      </c>
      <c r="E186" t="s">
        <v>8108</v>
      </c>
      <c r="F186">
        <v>2</v>
      </c>
      <c r="G186" t="s">
        <v>8125</v>
      </c>
      <c r="H186" t="s">
        <v>7630</v>
      </c>
      <c r="I186" t="s">
        <v>7630</v>
      </c>
      <c r="J186" t="s">
        <v>8161</v>
      </c>
      <c r="K186" t="s">
        <v>8162</v>
      </c>
      <c r="L186" t="s">
        <v>8163</v>
      </c>
    </row>
    <row r="187" spans="1:12" x14ac:dyDescent="0.2">
      <c r="A187" t="str">
        <f t="shared" si="2"/>
        <v>16.1-217.1 through 16.1-217.4</v>
      </c>
      <c r="B187">
        <v>16.100000000000001</v>
      </c>
      <c r="C187" t="s">
        <v>7631</v>
      </c>
      <c r="D187">
        <v>7</v>
      </c>
      <c r="E187" t="s">
        <v>8108</v>
      </c>
      <c r="F187">
        <v>2</v>
      </c>
      <c r="G187" t="s">
        <v>8125</v>
      </c>
      <c r="H187" t="s">
        <v>7630</v>
      </c>
      <c r="I187" t="s">
        <v>7630</v>
      </c>
      <c r="J187" t="s">
        <v>8164</v>
      </c>
      <c r="K187" t="s">
        <v>330</v>
      </c>
      <c r="L187" t="s">
        <v>4781</v>
      </c>
    </row>
    <row r="188" spans="1:12" x14ac:dyDescent="0.2">
      <c r="A188" t="str">
        <f t="shared" si="2"/>
        <v>16.1-218</v>
      </c>
      <c r="B188">
        <v>16.100000000000001</v>
      </c>
      <c r="C188" t="s">
        <v>7631</v>
      </c>
      <c r="D188">
        <v>8</v>
      </c>
      <c r="E188" t="s">
        <v>8165</v>
      </c>
      <c r="F188"/>
      <c r="G188"/>
      <c r="H188" t="s">
        <v>7630</v>
      </c>
      <c r="I188" t="s">
        <v>7630</v>
      </c>
      <c r="J188" t="s">
        <v>8166</v>
      </c>
      <c r="K188" t="s">
        <v>330</v>
      </c>
      <c r="L188" t="s">
        <v>8167</v>
      </c>
    </row>
    <row r="189" spans="1:12" x14ac:dyDescent="0.2">
      <c r="A189" t="str">
        <f t="shared" si="2"/>
        <v>16.1-219</v>
      </c>
      <c r="B189">
        <v>16.100000000000001</v>
      </c>
      <c r="C189" t="s">
        <v>7631</v>
      </c>
      <c r="D189">
        <v>8</v>
      </c>
      <c r="E189" t="s">
        <v>8165</v>
      </c>
      <c r="F189"/>
      <c r="G189"/>
      <c r="H189" t="s">
        <v>7630</v>
      </c>
      <c r="I189" t="s">
        <v>7630</v>
      </c>
      <c r="J189" t="s">
        <v>8168</v>
      </c>
      <c r="K189" t="s">
        <v>330</v>
      </c>
      <c r="L189" t="s">
        <v>8169</v>
      </c>
    </row>
    <row r="190" spans="1:12" x14ac:dyDescent="0.2">
      <c r="A190" t="str">
        <f t="shared" si="2"/>
        <v>16.1-220</v>
      </c>
      <c r="B190">
        <v>16.100000000000001</v>
      </c>
      <c r="C190" t="s">
        <v>7631</v>
      </c>
      <c r="D190">
        <v>9</v>
      </c>
      <c r="E190" t="s">
        <v>8170</v>
      </c>
      <c r="F190"/>
      <c r="G190"/>
      <c r="H190" t="s">
        <v>7630</v>
      </c>
      <c r="I190" t="s">
        <v>7630</v>
      </c>
      <c r="J190" t="s">
        <v>8171</v>
      </c>
      <c r="K190" t="s">
        <v>8172</v>
      </c>
      <c r="L190" t="s">
        <v>8173</v>
      </c>
    </row>
    <row r="191" spans="1:12" x14ac:dyDescent="0.2">
      <c r="A191" t="str">
        <f t="shared" si="2"/>
        <v>16.1-221</v>
      </c>
      <c r="B191">
        <v>16.100000000000001</v>
      </c>
      <c r="C191" t="s">
        <v>7631</v>
      </c>
      <c r="D191">
        <v>9</v>
      </c>
      <c r="E191" t="s">
        <v>8170</v>
      </c>
      <c r="F191"/>
      <c r="G191"/>
      <c r="H191" t="s">
        <v>7630</v>
      </c>
      <c r="I191" t="s">
        <v>7630</v>
      </c>
      <c r="J191" t="s">
        <v>8174</v>
      </c>
      <c r="K191" t="s">
        <v>8175</v>
      </c>
      <c r="L191" t="s">
        <v>8176</v>
      </c>
    </row>
    <row r="192" spans="1:12" x14ac:dyDescent="0.2">
      <c r="A192" t="str">
        <f t="shared" si="2"/>
        <v>16.1-222</v>
      </c>
      <c r="B192">
        <v>16.100000000000001</v>
      </c>
      <c r="C192" t="s">
        <v>7631</v>
      </c>
      <c r="D192">
        <v>9</v>
      </c>
      <c r="E192" t="s">
        <v>8170</v>
      </c>
      <c r="F192"/>
      <c r="G192"/>
      <c r="H192" t="s">
        <v>7630</v>
      </c>
      <c r="I192" t="s">
        <v>7630</v>
      </c>
      <c r="J192" t="s">
        <v>8177</v>
      </c>
      <c r="K192" t="s">
        <v>8178</v>
      </c>
      <c r="L192" t="s">
        <v>8179</v>
      </c>
    </row>
    <row r="193" spans="1:12" x14ac:dyDescent="0.2">
      <c r="A193" t="str">
        <f t="shared" si="2"/>
        <v>16.1-223</v>
      </c>
      <c r="B193">
        <v>16.100000000000001</v>
      </c>
      <c r="C193" t="s">
        <v>7631</v>
      </c>
      <c r="D193">
        <v>9</v>
      </c>
      <c r="E193" t="s">
        <v>8170</v>
      </c>
      <c r="F193"/>
      <c r="G193"/>
      <c r="H193" t="s">
        <v>7630</v>
      </c>
      <c r="I193" t="s">
        <v>7630</v>
      </c>
      <c r="J193" t="s">
        <v>8180</v>
      </c>
      <c r="K193" t="s">
        <v>8181</v>
      </c>
      <c r="L193" t="s">
        <v>8182</v>
      </c>
    </row>
    <row r="194" spans="1:12" x14ac:dyDescent="0.2">
      <c r="A194" t="str">
        <f t="shared" si="2"/>
        <v>16.1-224</v>
      </c>
      <c r="B194">
        <v>16.100000000000001</v>
      </c>
      <c r="C194" t="s">
        <v>7631</v>
      </c>
      <c r="D194">
        <v>10</v>
      </c>
      <c r="E194" t="s">
        <v>8183</v>
      </c>
      <c r="F194"/>
      <c r="G194"/>
      <c r="H194" t="s">
        <v>7630</v>
      </c>
      <c r="I194" t="s">
        <v>7630</v>
      </c>
      <c r="J194" t="s">
        <v>8184</v>
      </c>
      <c r="K194" t="s">
        <v>8185</v>
      </c>
      <c r="L194" t="s">
        <v>8186</v>
      </c>
    </row>
    <row r="195" spans="1:12" x14ac:dyDescent="0.2">
      <c r="A195" t="str">
        <f t="shared" ref="A195:A258" si="3">IF(ISNUMBER(SEARCH("¬ß",J197)), RIGHT(J197,LEN(J197)-FIND(" ",J197)), J197)</f>
        <v>16.1-225</v>
      </c>
      <c r="B195">
        <v>16.100000000000001</v>
      </c>
      <c r="C195" t="s">
        <v>7631</v>
      </c>
      <c r="D195">
        <v>10</v>
      </c>
      <c r="E195" t="s">
        <v>8183</v>
      </c>
      <c r="F195"/>
      <c r="G195"/>
      <c r="H195" t="s">
        <v>7630</v>
      </c>
      <c r="I195" t="s">
        <v>7630</v>
      </c>
      <c r="J195" t="s">
        <v>8187</v>
      </c>
      <c r="K195" t="s">
        <v>8188</v>
      </c>
      <c r="L195" t="s">
        <v>8189</v>
      </c>
    </row>
    <row r="196" spans="1:12" x14ac:dyDescent="0.2">
      <c r="A196" t="str">
        <f t="shared" si="3"/>
        <v>16.1-226</v>
      </c>
      <c r="B196">
        <v>16.100000000000001</v>
      </c>
      <c r="C196" t="s">
        <v>7631</v>
      </c>
      <c r="D196">
        <v>10</v>
      </c>
      <c r="E196" t="s">
        <v>8183</v>
      </c>
      <c r="F196"/>
      <c r="G196"/>
      <c r="H196" t="s">
        <v>7630</v>
      </c>
      <c r="I196" t="s">
        <v>7630</v>
      </c>
      <c r="J196" t="s">
        <v>8190</v>
      </c>
      <c r="K196" t="s">
        <v>8191</v>
      </c>
      <c r="L196" t="s">
        <v>8192</v>
      </c>
    </row>
    <row r="197" spans="1:12" x14ac:dyDescent="0.2">
      <c r="A197" t="str">
        <f t="shared" si="3"/>
        <v>16.1-227</v>
      </c>
      <c r="B197">
        <v>16.100000000000001</v>
      </c>
      <c r="C197" t="s">
        <v>7631</v>
      </c>
      <c r="D197">
        <v>10</v>
      </c>
      <c r="E197" t="s">
        <v>8183</v>
      </c>
      <c r="F197"/>
      <c r="G197"/>
      <c r="H197" t="s">
        <v>7630</v>
      </c>
      <c r="I197" t="s">
        <v>7630</v>
      </c>
      <c r="J197" t="s">
        <v>8193</v>
      </c>
      <c r="K197" t="s">
        <v>8194</v>
      </c>
      <c r="L197" t="s">
        <v>8195</v>
      </c>
    </row>
    <row r="198" spans="1:12" x14ac:dyDescent="0.2">
      <c r="A198" t="str">
        <f t="shared" si="3"/>
        <v>16.1-228</v>
      </c>
      <c r="B198">
        <v>16.100000000000001</v>
      </c>
      <c r="C198" t="s">
        <v>7631</v>
      </c>
      <c r="D198">
        <v>11</v>
      </c>
      <c r="E198" t="s">
        <v>8196</v>
      </c>
      <c r="F198">
        <v>1</v>
      </c>
      <c r="G198" t="s">
        <v>3005</v>
      </c>
      <c r="H198" t="s">
        <v>7630</v>
      </c>
      <c r="I198" t="s">
        <v>7630</v>
      </c>
      <c r="J198" t="s">
        <v>8197</v>
      </c>
      <c r="K198" t="s">
        <v>1093</v>
      </c>
      <c r="L198" t="s">
        <v>8198</v>
      </c>
    </row>
    <row r="199" spans="1:12" x14ac:dyDescent="0.2">
      <c r="A199" t="str">
        <f t="shared" si="3"/>
        <v>16.1-229</v>
      </c>
      <c r="B199">
        <v>16.100000000000001</v>
      </c>
      <c r="C199" t="s">
        <v>7631</v>
      </c>
      <c r="D199">
        <v>11</v>
      </c>
      <c r="E199" t="s">
        <v>8196</v>
      </c>
      <c r="F199">
        <v>1</v>
      </c>
      <c r="G199" t="s">
        <v>3005</v>
      </c>
      <c r="H199" t="s">
        <v>7630</v>
      </c>
      <c r="I199" t="s">
        <v>7630</v>
      </c>
      <c r="J199" t="s">
        <v>8199</v>
      </c>
      <c r="K199" t="s">
        <v>8200</v>
      </c>
      <c r="L199" t="s">
        <v>8201</v>
      </c>
    </row>
    <row r="200" spans="1:12" x14ac:dyDescent="0.2">
      <c r="A200" t="str">
        <f t="shared" si="3"/>
        <v>16.1-230</v>
      </c>
      <c r="B200">
        <v>16.100000000000001</v>
      </c>
      <c r="C200" t="s">
        <v>7631</v>
      </c>
      <c r="D200">
        <v>11</v>
      </c>
      <c r="E200" t="s">
        <v>8196</v>
      </c>
      <c r="F200">
        <v>1</v>
      </c>
      <c r="G200" t="s">
        <v>3005</v>
      </c>
      <c r="H200" t="s">
        <v>7630</v>
      </c>
      <c r="I200" t="s">
        <v>7630</v>
      </c>
      <c r="J200" t="s">
        <v>8202</v>
      </c>
      <c r="K200" t="s">
        <v>485</v>
      </c>
      <c r="L200" t="s">
        <v>8203</v>
      </c>
    </row>
    <row r="201" spans="1:12" x14ac:dyDescent="0.2">
      <c r="A201" t="str">
        <f t="shared" si="3"/>
        <v>16.1-231</v>
      </c>
      <c r="B201">
        <v>16.100000000000001</v>
      </c>
      <c r="C201" t="s">
        <v>7631</v>
      </c>
      <c r="D201">
        <v>11</v>
      </c>
      <c r="E201" t="s">
        <v>8196</v>
      </c>
      <c r="F201">
        <v>1</v>
      </c>
      <c r="G201" t="s">
        <v>3005</v>
      </c>
      <c r="H201" t="s">
        <v>7630</v>
      </c>
      <c r="I201" t="s">
        <v>7630</v>
      </c>
      <c r="J201" t="s">
        <v>8204</v>
      </c>
      <c r="K201" t="s">
        <v>8205</v>
      </c>
      <c r="L201" t="s">
        <v>8206</v>
      </c>
    </row>
    <row r="202" spans="1:12" x14ac:dyDescent="0.2">
      <c r="A202" t="str">
        <f t="shared" si="3"/>
        <v>16.1-232</v>
      </c>
      <c r="B202">
        <v>16.100000000000001</v>
      </c>
      <c r="C202" t="s">
        <v>7631</v>
      </c>
      <c r="D202">
        <v>11</v>
      </c>
      <c r="E202" t="s">
        <v>8196</v>
      </c>
      <c r="F202">
        <v>2</v>
      </c>
      <c r="G202" t="s">
        <v>8207</v>
      </c>
      <c r="H202" t="s">
        <v>7630</v>
      </c>
      <c r="I202" t="s">
        <v>7630</v>
      </c>
      <c r="J202" t="s">
        <v>8208</v>
      </c>
      <c r="K202" t="s">
        <v>8209</v>
      </c>
      <c r="L202" t="s">
        <v>8210</v>
      </c>
    </row>
    <row r="203" spans="1:12" x14ac:dyDescent="0.2">
      <c r="A203" t="str">
        <f t="shared" si="3"/>
        <v>16.1-233</v>
      </c>
      <c r="B203">
        <v>16.100000000000001</v>
      </c>
      <c r="C203" t="s">
        <v>7631</v>
      </c>
      <c r="D203">
        <v>11</v>
      </c>
      <c r="E203" t="s">
        <v>8196</v>
      </c>
      <c r="F203">
        <v>2</v>
      </c>
      <c r="G203" t="s">
        <v>8207</v>
      </c>
      <c r="H203" t="s">
        <v>7630</v>
      </c>
      <c r="I203" t="s">
        <v>7630</v>
      </c>
      <c r="J203" t="s">
        <v>8211</v>
      </c>
      <c r="K203" t="s">
        <v>8212</v>
      </c>
      <c r="L203" t="s">
        <v>8213</v>
      </c>
    </row>
    <row r="204" spans="1:12" x14ac:dyDescent="0.2">
      <c r="A204" t="str">
        <f t="shared" si="3"/>
        <v>16.1-234</v>
      </c>
      <c r="B204">
        <v>16.100000000000001</v>
      </c>
      <c r="C204" t="s">
        <v>7631</v>
      </c>
      <c r="D204">
        <v>11</v>
      </c>
      <c r="E204" t="s">
        <v>8196</v>
      </c>
      <c r="F204">
        <v>2</v>
      </c>
      <c r="G204" t="s">
        <v>8207</v>
      </c>
      <c r="H204" t="s">
        <v>7630</v>
      </c>
      <c r="I204" t="s">
        <v>7630</v>
      </c>
      <c r="J204" t="s">
        <v>8214</v>
      </c>
      <c r="K204" t="s">
        <v>8215</v>
      </c>
      <c r="L204" t="s">
        <v>8216</v>
      </c>
    </row>
    <row r="205" spans="1:12" x14ac:dyDescent="0.2">
      <c r="A205" t="str">
        <f t="shared" si="3"/>
        <v>16.1-235</v>
      </c>
      <c r="B205">
        <v>16.100000000000001</v>
      </c>
      <c r="C205" t="s">
        <v>7631</v>
      </c>
      <c r="D205">
        <v>11</v>
      </c>
      <c r="E205" t="s">
        <v>8196</v>
      </c>
      <c r="F205">
        <v>2</v>
      </c>
      <c r="G205" t="s">
        <v>8207</v>
      </c>
      <c r="H205" t="s">
        <v>7630</v>
      </c>
      <c r="I205" t="s">
        <v>7630</v>
      </c>
      <c r="J205" t="s">
        <v>8217</v>
      </c>
      <c r="K205" t="s">
        <v>8218</v>
      </c>
      <c r="L205" t="s">
        <v>8219</v>
      </c>
    </row>
    <row r="206" spans="1:12" x14ac:dyDescent="0.2">
      <c r="A206" t="str">
        <f t="shared" si="3"/>
        <v>16.1-235.1</v>
      </c>
      <c r="B206">
        <v>16.100000000000001</v>
      </c>
      <c r="C206" t="s">
        <v>7631</v>
      </c>
      <c r="D206">
        <v>11</v>
      </c>
      <c r="E206" t="s">
        <v>8196</v>
      </c>
      <c r="F206">
        <v>2</v>
      </c>
      <c r="G206" t="s">
        <v>8207</v>
      </c>
      <c r="H206" t="s">
        <v>7630</v>
      </c>
      <c r="I206" t="s">
        <v>7630</v>
      </c>
      <c r="J206" t="s">
        <v>8220</v>
      </c>
      <c r="K206" t="s">
        <v>8221</v>
      </c>
      <c r="L206" t="s">
        <v>8222</v>
      </c>
    </row>
    <row r="207" spans="1:12" x14ac:dyDescent="0.2">
      <c r="A207" t="str">
        <f t="shared" si="3"/>
        <v>16.1-236</v>
      </c>
      <c r="B207">
        <v>16.100000000000001</v>
      </c>
      <c r="C207" t="s">
        <v>7631</v>
      </c>
      <c r="D207">
        <v>11</v>
      </c>
      <c r="E207" t="s">
        <v>8196</v>
      </c>
      <c r="F207">
        <v>2</v>
      </c>
      <c r="G207" t="s">
        <v>8207</v>
      </c>
      <c r="H207" t="s">
        <v>7630</v>
      </c>
      <c r="I207" t="s">
        <v>7630</v>
      </c>
      <c r="J207" t="s">
        <v>8223</v>
      </c>
      <c r="K207" t="s">
        <v>8224</v>
      </c>
      <c r="L207" t="s">
        <v>8225</v>
      </c>
    </row>
    <row r="208" spans="1:12" x14ac:dyDescent="0.2">
      <c r="A208" t="str">
        <f t="shared" si="3"/>
        <v>16.1-236.1</v>
      </c>
      <c r="B208">
        <v>16.100000000000001</v>
      </c>
      <c r="C208" t="s">
        <v>7631</v>
      </c>
      <c r="D208">
        <v>11</v>
      </c>
      <c r="E208" t="s">
        <v>8196</v>
      </c>
      <c r="F208">
        <v>2</v>
      </c>
      <c r="G208" t="s">
        <v>8207</v>
      </c>
      <c r="H208" t="s">
        <v>7630</v>
      </c>
      <c r="I208" t="s">
        <v>7630</v>
      </c>
      <c r="J208" t="s">
        <v>8226</v>
      </c>
      <c r="K208" t="s">
        <v>8227</v>
      </c>
      <c r="L208" t="s">
        <v>8228</v>
      </c>
    </row>
    <row r="209" spans="1:12" x14ac:dyDescent="0.2">
      <c r="A209" t="str">
        <f t="shared" si="3"/>
        <v>16.1-237</v>
      </c>
      <c r="B209">
        <v>16.100000000000001</v>
      </c>
      <c r="C209" t="s">
        <v>7631</v>
      </c>
      <c r="D209">
        <v>11</v>
      </c>
      <c r="E209" t="s">
        <v>8196</v>
      </c>
      <c r="F209">
        <v>2</v>
      </c>
      <c r="G209" t="s">
        <v>8207</v>
      </c>
      <c r="H209" t="s">
        <v>7630</v>
      </c>
      <c r="I209" t="s">
        <v>7630</v>
      </c>
      <c r="J209" t="s">
        <v>8229</v>
      </c>
      <c r="K209" t="s">
        <v>8230</v>
      </c>
      <c r="L209" t="s">
        <v>8231</v>
      </c>
    </row>
    <row r="210" spans="1:12" x14ac:dyDescent="0.2">
      <c r="A210" t="str">
        <f t="shared" si="3"/>
        <v>16.1-238</v>
      </c>
      <c r="B210">
        <v>16.100000000000001</v>
      </c>
      <c r="C210" t="s">
        <v>7631</v>
      </c>
      <c r="D210">
        <v>11</v>
      </c>
      <c r="E210" t="s">
        <v>8196</v>
      </c>
      <c r="F210">
        <v>2</v>
      </c>
      <c r="G210" t="s">
        <v>8207</v>
      </c>
      <c r="H210" t="s">
        <v>7630</v>
      </c>
      <c r="I210" t="s">
        <v>7630</v>
      </c>
      <c r="J210" t="s">
        <v>8232</v>
      </c>
      <c r="K210" t="s">
        <v>8233</v>
      </c>
      <c r="L210" t="s">
        <v>8234</v>
      </c>
    </row>
    <row r="211" spans="1:12" x14ac:dyDescent="0.2">
      <c r="A211" t="str">
        <f t="shared" si="3"/>
        <v>16.1-239</v>
      </c>
      <c r="B211">
        <v>16.100000000000001</v>
      </c>
      <c r="C211" t="s">
        <v>7631</v>
      </c>
      <c r="D211">
        <v>11</v>
      </c>
      <c r="E211" t="s">
        <v>8196</v>
      </c>
      <c r="F211">
        <v>2</v>
      </c>
      <c r="G211" t="s">
        <v>8207</v>
      </c>
      <c r="H211" t="s">
        <v>7630</v>
      </c>
      <c r="I211" t="s">
        <v>7630</v>
      </c>
      <c r="J211" t="s">
        <v>8235</v>
      </c>
      <c r="K211" t="s">
        <v>8236</v>
      </c>
      <c r="L211" t="s">
        <v>8237</v>
      </c>
    </row>
    <row r="212" spans="1:12" x14ac:dyDescent="0.2">
      <c r="A212" t="str">
        <f t="shared" si="3"/>
        <v>16.1-240</v>
      </c>
      <c r="B212">
        <v>16.100000000000001</v>
      </c>
      <c r="C212" t="s">
        <v>7631</v>
      </c>
      <c r="D212">
        <v>11</v>
      </c>
      <c r="E212" t="s">
        <v>8196</v>
      </c>
      <c r="F212">
        <v>2</v>
      </c>
      <c r="G212" t="s">
        <v>8207</v>
      </c>
      <c r="H212" t="s">
        <v>7630</v>
      </c>
      <c r="I212" t="s">
        <v>7630</v>
      </c>
      <c r="J212" t="s">
        <v>8238</v>
      </c>
      <c r="K212" t="s">
        <v>8239</v>
      </c>
      <c r="L212" t="s">
        <v>8240</v>
      </c>
    </row>
    <row r="213" spans="1:12" x14ac:dyDescent="0.2">
      <c r="A213" t="str">
        <f t="shared" si="3"/>
        <v>16.1-241</v>
      </c>
      <c r="B213">
        <v>16.100000000000001</v>
      </c>
      <c r="C213" t="s">
        <v>7631</v>
      </c>
      <c r="D213">
        <v>11</v>
      </c>
      <c r="E213" t="s">
        <v>8196</v>
      </c>
      <c r="F213">
        <v>2</v>
      </c>
      <c r="G213" t="s">
        <v>8207</v>
      </c>
      <c r="H213" t="s">
        <v>7630</v>
      </c>
      <c r="I213" t="s">
        <v>7630</v>
      </c>
      <c r="J213" t="s">
        <v>8241</v>
      </c>
      <c r="K213" t="s">
        <v>8242</v>
      </c>
      <c r="L213" t="s">
        <v>8243</v>
      </c>
    </row>
    <row r="214" spans="1:12" x14ac:dyDescent="0.2">
      <c r="A214" t="str">
        <f t="shared" si="3"/>
        <v>16.1-241.1</v>
      </c>
      <c r="B214">
        <v>16.100000000000001</v>
      </c>
      <c r="C214" t="s">
        <v>7631</v>
      </c>
      <c r="D214">
        <v>11</v>
      </c>
      <c r="E214" t="s">
        <v>8196</v>
      </c>
      <c r="F214">
        <v>2</v>
      </c>
      <c r="G214" t="s">
        <v>8207</v>
      </c>
      <c r="H214" t="s">
        <v>7630</v>
      </c>
      <c r="I214" t="s">
        <v>7630</v>
      </c>
      <c r="J214" t="s">
        <v>8244</v>
      </c>
      <c r="K214" t="s">
        <v>8245</v>
      </c>
      <c r="L214" t="s">
        <v>8246</v>
      </c>
    </row>
    <row r="215" spans="1:12" x14ac:dyDescent="0.2">
      <c r="A215" t="str">
        <f t="shared" si="3"/>
        <v>16.1-241.2</v>
      </c>
      <c r="B215">
        <v>16.100000000000001</v>
      </c>
      <c r="C215" t="s">
        <v>7631</v>
      </c>
      <c r="D215">
        <v>11</v>
      </c>
      <c r="E215" t="s">
        <v>8196</v>
      </c>
      <c r="F215">
        <v>3</v>
      </c>
      <c r="G215" t="s">
        <v>8247</v>
      </c>
      <c r="H215" t="s">
        <v>7630</v>
      </c>
      <c r="I215" t="s">
        <v>7630</v>
      </c>
      <c r="J215" t="s">
        <v>8248</v>
      </c>
      <c r="K215" t="s">
        <v>8249</v>
      </c>
      <c r="L215" t="s">
        <v>8250</v>
      </c>
    </row>
    <row r="216" spans="1:12" x14ac:dyDescent="0.2">
      <c r="A216" t="str">
        <f t="shared" si="3"/>
        <v>16.1-241.3</v>
      </c>
      <c r="B216">
        <v>16.100000000000001</v>
      </c>
      <c r="C216" t="s">
        <v>7631</v>
      </c>
      <c r="D216">
        <v>11</v>
      </c>
      <c r="E216" t="s">
        <v>8196</v>
      </c>
      <c r="F216">
        <v>3</v>
      </c>
      <c r="G216" t="s">
        <v>8247</v>
      </c>
      <c r="H216" t="s">
        <v>7630</v>
      </c>
      <c r="I216" t="s">
        <v>7630</v>
      </c>
      <c r="J216" t="s">
        <v>8251</v>
      </c>
      <c r="K216" t="s">
        <v>330</v>
      </c>
      <c r="L216" t="s">
        <v>8252</v>
      </c>
    </row>
    <row r="217" spans="1:12" x14ac:dyDescent="0.2">
      <c r="A217" t="str">
        <f t="shared" si="3"/>
        <v>16.1-242</v>
      </c>
      <c r="B217">
        <v>16.100000000000001</v>
      </c>
      <c r="C217" t="s">
        <v>7631</v>
      </c>
      <c r="D217">
        <v>11</v>
      </c>
      <c r="E217" t="s">
        <v>8196</v>
      </c>
      <c r="F217">
        <v>3</v>
      </c>
      <c r="G217" t="s">
        <v>8247</v>
      </c>
      <c r="H217" t="s">
        <v>7630</v>
      </c>
      <c r="I217" t="s">
        <v>7630</v>
      </c>
      <c r="J217" t="s">
        <v>8253</v>
      </c>
      <c r="K217" t="s">
        <v>8254</v>
      </c>
      <c r="L217" t="s">
        <v>8255</v>
      </c>
    </row>
    <row r="218" spans="1:12" x14ac:dyDescent="0.2">
      <c r="A218" t="str">
        <f t="shared" si="3"/>
        <v>16.1-242.1</v>
      </c>
      <c r="B218">
        <v>16.100000000000001</v>
      </c>
      <c r="C218" t="s">
        <v>7631</v>
      </c>
      <c r="D218">
        <v>11</v>
      </c>
      <c r="E218" t="s">
        <v>8196</v>
      </c>
      <c r="F218">
        <v>3</v>
      </c>
      <c r="G218" t="s">
        <v>8247</v>
      </c>
      <c r="H218" t="s">
        <v>7630</v>
      </c>
      <c r="I218" t="s">
        <v>7630</v>
      </c>
      <c r="J218" t="s">
        <v>8256</v>
      </c>
      <c r="K218" t="s">
        <v>8257</v>
      </c>
      <c r="L218" t="s">
        <v>8258</v>
      </c>
    </row>
    <row r="219" spans="1:12" x14ac:dyDescent="0.2">
      <c r="A219" t="str">
        <f t="shared" si="3"/>
        <v>16.1-243</v>
      </c>
      <c r="B219">
        <v>16.100000000000001</v>
      </c>
      <c r="C219" t="s">
        <v>7631</v>
      </c>
      <c r="D219">
        <v>11</v>
      </c>
      <c r="E219" t="s">
        <v>8196</v>
      </c>
      <c r="F219">
        <v>3</v>
      </c>
      <c r="G219" t="s">
        <v>8247</v>
      </c>
      <c r="H219" t="s">
        <v>7630</v>
      </c>
      <c r="I219" t="s">
        <v>7630</v>
      </c>
      <c r="J219" t="s">
        <v>8259</v>
      </c>
      <c r="K219" t="s">
        <v>8260</v>
      </c>
      <c r="L219" t="s">
        <v>8261</v>
      </c>
    </row>
    <row r="220" spans="1:12" x14ac:dyDescent="0.2">
      <c r="A220" t="str">
        <f t="shared" si="3"/>
        <v>16.1-244</v>
      </c>
      <c r="B220">
        <v>16.100000000000001</v>
      </c>
      <c r="C220" t="s">
        <v>7631</v>
      </c>
      <c r="D220">
        <v>11</v>
      </c>
      <c r="E220" t="s">
        <v>8196</v>
      </c>
      <c r="F220">
        <v>3</v>
      </c>
      <c r="G220" t="s">
        <v>8247</v>
      </c>
      <c r="H220" t="s">
        <v>7630</v>
      </c>
      <c r="I220" t="s">
        <v>7630</v>
      </c>
      <c r="J220" t="s">
        <v>8262</v>
      </c>
      <c r="K220" t="s">
        <v>8263</v>
      </c>
      <c r="L220" t="s">
        <v>8264</v>
      </c>
    </row>
    <row r="221" spans="1:12" x14ac:dyDescent="0.2">
      <c r="A221" t="str">
        <f t="shared" si="3"/>
        <v>16.1-245</v>
      </c>
      <c r="B221">
        <v>16.100000000000001</v>
      </c>
      <c r="C221" t="s">
        <v>7631</v>
      </c>
      <c r="D221">
        <v>11</v>
      </c>
      <c r="E221" t="s">
        <v>8196</v>
      </c>
      <c r="F221">
        <v>3</v>
      </c>
      <c r="G221" t="s">
        <v>8247</v>
      </c>
      <c r="H221" t="s">
        <v>7630</v>
      </c>
      <c r="I221" t="s">
        <v>7630</v>
      </c>
      <c r="J221" t="s">
        <v>8265</v>
      </c>
      <c r="K221" t="s">
        <v>481</v>
      </c>
      <c r="L221" t="s">
        <v>8266</v>
      </c>
    </row>
    <row r="222" spans="1:12" x14ac:dyDescent="0.2">
      <c r="A222" t="str">
        <f t="shared" si="3"/>
        <v>16.1-245.1</v>
      </c>
      <c r="B222">
        <v>16.100000000000001</v>
      </c>
      <c r="C222" t="s">
        <v>7631</v>
      </c>
      <c r="D222">
        <v>11</v>
      </c>
      <c r="E222" t="s">
        <v>8196</v>
      </c>
      <c r="F222">
        <v>3</v>
      </c>
      <c r="G222" t="s">
        <v>8247</v>
      </c>
      <c r="H222" t="s">
        <v>7630</v>
      </c>
      <c r="I222" t="s">
        <v>7630</v>
      </c>
      <c r="J222" t="s">
        <v>8267</v>
      </c>
      <c r="K222" t="s">
        <v>8268</v>
      </c>
      <c r="L222" t="s">
        <v>8269</v>
      </c>
    </row>
    <row r="223" spans="1:12" x14ac:dyDescent="0.2">
      <c r="A223" t="str">
        <f t="shared" si="3"/>
        <v>16.1-246</v>
      </c>
      <c r="B223">
        <v>16.100000000000001</v>
      </c>
      <c r="C223" t="s">
        <v>7631</v>
      </c>
      <c r="D223">
        <v>11</v>
      </c>
      <c r="E223" t="s">
        <v>8196</v>
      </c>
      <c r="F223">
        <v>3</v>
      </c>
      <c r="G223" t="s">
        <v>8247</v>
      </c>
      <c r="H223" t="s">
        <v>7630</v>
      </c>
      <c r="I223" t="s">
        <v>7630</v>
      </c>
      <c r="J223" t="s">
        <v>8270</v>
      </c>
      <c r="K223" t="s">
        <v>8271</v>
      </c>
      <c r="L223" t="s">
        <v>8272</v>
      </c>
    </row>
    <row r="224" spans="1:12" x14ac:dyDescent="0.2">
      <c r="A224" t="str">
        <f t="shared" si="3"/>
        <v>16.1-247</v>
      </c>
      <c r="B224">
        <v>16.100000000000001</v>
      </c>
      <c r="C224" t="s">
        <v>7631</v>
      </c>
      <c r="D224">
        <v>11</v>
      </c>
      <c r="E224" t="s">
        <v>8196</v>
      </c>
      <c r="F224">
        <v>3</v>
      </c>
      <c r="G224" t="s">
        <v>8247</v>
      </c>
      <c r="H224" t="s">
        <v>7630</v>
      </c>
      <c r="I224" t="s">
        <v>7630</v>
      </c>
      <c r="J224" t="s">
        <v>8273</v>
      </c>
      <c r="K224" t="s">
        <v>8274</v>
      </c>
      <c r="L224" t="s">
        <v>8275</v>
      </c>
    </row>
    <row r="225" spans="1:12" x14ac:dyDescent="0.2">
      <c r="A225" t="str">
        <f t="shared" si="3"/>
        <v>16.1-248</v>
      </c>
      <c r="B225">
        <v>16.100000000000001</v>
      </c>
      <c r="C225" t="s">
        <v>7631</v>
      </c>
      <c r="D225">
        <v>11</v>
      </c>
      <c r="E225" t="s">
        <v>8196</v>
      </c>
      <c r="F225">
        <v>4</v>
      </c>
      <c r="G225" t="s">
        <v>8276</v>
      </c>
      <c r="H225" t="s">
        <v>7630</v>
      </c>
      <c r="I225" t="s">
        <v>7630</v>
      </c>
      <c r="J225" t="s">
        <v>8277</v>
      </c>
      <c r="K225" t="s">
        <v>8278</v>
      </c>
      <c r="L225" t="s">
        <v>8279</v>
      </c>
    </row>
    <row r="226" spans="1:12" x14ac:dyDescent="0.2">
      <c r="A226" t="str">
        <f t="shared" si="3"/>
        <v>16.1-248.1</v>
      </c>
      <c r="B226">
        <v>16.100000000000001</v>
      </c>
      <c r="C226" t="s">
        <v>7631</v>
      </c>
      <c r="D226">
        <v>11</v>
      </c>
      <c r="E226" t="s">
        <v>8196</v>
      </c>
      <c r="F226">
        <v>4</v>
      </c>
      <c r="G226" t="s">
        <v>8276</v>
      </c>
      <c r="H226" t="s">
        <v>7630</v>
      </c>
      <c r="I226" t="s">
        <v>7630</v>
      </c>
      <c r="J226" t="s">
        <v>8280</v>
      </c>
      <c r="K226" t="s">
        <v>8281</v>
      </c>
      <c r="L226" t="s">
        <v>8282</v>
      </c>
    </row>
    <row r="227" spans="1:12" x14ac:dyDescent="0.2">
      <c r="A227" t="str">
        <f t="shared" si="3"/>
        <v>16.1-248.2</v>
      </c>
      <c r="B227">
        <v>16.100000000000001</v>
      </c>
      <c r="C227" t="s">
        <v>7631</v>
      </c>
      <c r="D227">
        <v>11</v>
      </c>
      <c r="E227" t="s">
        <v>8196</v>
      </c>
      <c r="F227">
        <v>4</v>
      </c>
      <c r="G227" t="s">
        <v>8276</v>
      </c>
      <c r="H227" t="s">
        <v>7630</v>
      </c>
      <c r="I227" t="s">
        <v>7630</v>
      </c>
      <c r="J227" t="s">
        <v>8283</v>
      </c>
      <c r="K227" t="s">
        <v>330</v>
      </c>
      <c r="L227" t="s">
        <v>8284</v>
      </c>
    </row>
    <row r="228" spans="1:12" x14ac:dyDescent="0.2">
      <c r="A228" t="str">
        <f t="shared" si="3"/>
        <v>16.1-248.3</v>
      </c>
      <c r="B228">
        <v>16.100000000000001</v>
      </c>
      <c r="C228" t="s">
        <v>7631</v>
      </c>
      <c r="D228">
        <v>11</v>
      </c>
      <c r="E228" t="s">
        <v>8196</v>
      </c>
      <c r="F228">
        <v>4</v>
      </c>
      <c r="G228" t="s">
        <v>8276</v>
      </c>
      <c r="H228" t="s">
        <v>7630</v>
      </c>
      <c r="I228" t="s">
        <v>7630</v>
      </c>
      <c r="J228" t="s">
        <v>8285</v>
      </c>
      <c r="K228" t="s">
        <v>8286</v>
      </c>
      <c r="L228" t="s">
        <v>8287</v>
      </c>
    </row>
    <row r="229" spans="1:12" x14ac:dyDescent="0.2">
      <c r="A229" t="str">
        <f t="shared" si="3"/>
        <v>16.1-249</v>
      </c>
      <c r="B229">
        <v>16.100000000000001</v>
      </c>
      <c r="C229" t="s">
        <v>7631</v>
      </c>
      <c r="D229">
        <v>11</v>
      </c>
      <c r="E229" t="s">
        <v>8196</v>
      </c>
      <c r="F229">
        <v>4</v>
      </c>
      <c r="G229" t="s">
        <v>8276</v>
      </c>
      <c r="H229" t="s">
        <v>7630</v>
      </c>
      <c r="I229" t="s">
        <v>7630</v>
      </c>
      <c r="J229" t="s">
        <v>8288</v>
      </c>
      <c r="K229" t="s">
        <v>8289</v>
      </c>
      <c r="L229" t="s">
        <v>8290</v>
      </c>
    </row>
    <row r="230" spans="1:12" x14ac:dyDescent="0.2">
      <c r="A230" t="str">
        <f t="shared" si="3"/>
        <v>16.1-249.1</v>
      </c>
      <c r="B230">
        <v>16.100000000000001</v>
      </c>
      <c r="C230" t="s">
        <v>7631</v>
      </c>
      <c r="D230">
        <v>11</v>
      </c>
      <c r="E230" t="s">
        <v>8196</v>
      </c>
      <c r="F230">
        <v>4</v>
      </c>
      <c r="G230" t="s">
        <v>8276</v>
      </c>
      <c r="H230" t="s">
        <v>7630</v>
      </c>
      <c r="I230" t="s">
        <v>7630</v>
      </c>
      <c r="J230" t="s">
        <v>8291</v>
      </c>
      <c r="K230" t="s">
        <v>8292</v>
      </c>
      <c r="L230" t="s">
        <v>8293</v>
      </c>
    </row>
    <row r="231" spans="1:12" x14ac:dyDescent="0.2">
      <c r="A231" t="str">
        <f t="shared" si="3"/>
        <v>16.1-250</v>
      </c>
      <c r="B231">
        <v>16.100000000000001</v>
      </c>
      <c r="C231" t="s">
        <v>7631</v>
      </c>
      <c r="D231">
        <v>11</v>
      </c>
      <c r="E231" t="s">
        <v>8196</v>
      </c>
      <c r="F231">
        <v>4</v>
      </c>
      <c r="G231" t="s">
        <v>8276</v>
      </c>
      <c r="H231" t="s">
        <v>7630</v>
      </c>
      <c r="I231" t="s">
        <v>7630</v>
      </c>
      <c r="J231" t="s">
        <v>8294</v>
      </c>
      <c r="K231" t="s">
        <v>8295</v>
      </c>
      <c r="L231" t="s">
        <v>8296</v>
      </c>
    </row>
    <row r="232" spans="1:12" x14ac:dyDescent="0.2">
      <c r="A232" t="str">
        <f t="shared" si="3"/>
        <v>16.1-250.1</v>
      </c>
      <c r="B232">
        <v>16.100000000000001</v>
      </c>
      <c r="C232" t="s">
        <v>7631</v>
      </c>
      <c r="D232">
        <v>11</v>
      </c>
      <c r="E232" t="s">
        <v>8196</v>
      </c>
      <c r="F232">
        <v>4</v>
      </c>
      <c r="G232" t="s">
        <v>8276</v>
      </c>
      <c r="H232" t="s">
        <v>7630</v>
      </c>
      <c r="I232" t="s">
        <v>7630</v>
      </c>
      <c r="J232" t="s">
        <v>8297</v>
      </c>
      <c r="K232" t="s">
        <v>8298</v>
      </c>
      <c r="L232" t="s">
        <v>8299</v>
      </c>
    </row>
    <row r="233" spans="1:12" x14ac:dyDescent="0.2">
      <c r="A233" t="str">
        <f t="shared" si="3"/>
        <v>16.1-251</v>
      </c>
      <c r="B233">
        <v>16.100000000000001</v>
      </c>
      <c r="C233" t="s">
        <v>7631</v>
      </c>
      <c r="D233">
        <v>11</v>
      </c>
      <c r="E233" t="s">
        <v>8196</v>
      </c>
      <c r="F233">
        <v>4</v>
      </c>
      <c r="G233" t="s">
        <v>8276</v>
      </c>
      <c r="H233" t="s">
        <v>7630</v>
      </c>
      <c r="I233" t="s">
        <v>7630</v>
      </c>
      <c r="J233" t="s">
        <v>8300</v>
      </c>
      <c r="K233" t="s">
        <v>8301</v>
      </c>
      <c r="L233" t="s">
        <v>8302</v>
      </c>
    </row>
    <row r="234" spans="1:12" x14ac:dyDescent="0.2">
      <c r="A234" t="str">
        <f t="shared" si="3"/>
        <v>16.1-252</v>
      </c>
      <c r="B234">
        <v>16.100000000000001</v>
      </c>
      <c r="C234" t="s">
        <v>7631</v>
      </c>
      <c r="D234">
        <v>11</v>
      </c>
      <c r="E234" t="s">
        <v>8196</v>
      </c>
      <c r="F234">
        <v>4</v>
      </c>
      <c r="G234" t="s">
        <v>8276</v>
      </c>
      <c r="H234" t="s">
        <v>7630</v>
      </c>
      <c r="I234" t="s">
        <v>7630</v>
      </c>
      <c r="J234" t="s">
        <v>8303</v>
      </c>
      <c r="K234" t="s">
        <v>330</v>
      </c>
      <c r="L234" t="s">
        <v>8304</v>
      </c>
    </row>
    <row r="235" spans="1:12" x14ac:dyDescent="0.2">
      <c r="A235" t="str">
        <f t="shared" si="3"/>
        <v>16.1-253</v>
      </c>
      <c r="B235">
        <v>16.100000000000001</v>
      </c>
      <c r="C235" t="s">
        <v>7631</v>
      </c>
      <c r="D235">
        <v>11</v>
      </c>
      <c r="E235" t="s">
        <v>8196</v>
      </c>
      <c r="F235">
        <v>4</v>
      </c>
      <c r="G235" t="s">
        <v>8276</v>
      </c>
      <c r="H235" t="s">
        <v>7630</v>
      </c>
      <c r="I235" t="s">
        <v>7630</v>
      </c>
      <c r="J235" t="s">
        <v>8305</v>
      </c>
      <c r="K235" t="s">
        <v>8306</v>
      </c>
      <c r="L235" t="s">
        <v>8307</v>
      </c>
    </row>
    <row r="236" spans="1:12" x14ac:dyDescent="0.2">
      <c r="A236" t="str">
        <f t="shared" si="3"/>
        <v>16.1-253.1</v>
      </c>
      <c r="B236">
        <v>16.100000000000001</v>
      </c>
      <c r="C236" t="s">
        <v>7631</v>
      </c>
      <c r="D236">
        <v>11</v>
      </c>
      <c r="E236" t="s">
        <v>8196</v>
      </c>
      <c r="F236">
        <v>4</v>
      </c>
      <c r="G236" t="s">
        <v>8276</v>
      </c>
      <c r="H236" t="s">
        <v>7630</v>
      </c>
      <c r="I236" t="s">
        <v>7630</v>
      </c>
      <c r="J236" t="s">
        <v>8308</v>
      </c>
      <c r="K236" t="s">
        <v>8309</v>
      </c>
      <c r="L236" t="s">
        <v>8310</v>
      </c>
    </row>
    <row r="237" spans="1:12" x14ac:dyDescent="0.2">
      <c r="A237" t="str">
        <f t="shared" si="3"/>
        <v>16.1-253.2</v>
      </c>
      <c r="B237">
        <v>16.100000000000001</v>
      </c>
      <c r="C237" t="s">
        <v>7631</v>
      </c>
      <c r="D237">
        <v>11</v>
      </c>
      <c r="E237" t="s">
        <v>8196</v>
      </c>
      <c r="F237">
        <v>4</v>
      </c>
      <c r="G237" t="s">
        <v>8276</v>
      </c>
      <c r="H237" t="s">
        <v>7630</v>
      </c>
      <c r="I237" t="s">
        <v>7630</v>
      </c>
      <c r="J237" t="s">
        <v>8311</v>
      </c>
      <c r="K237" t="s">
        <v>8312</v>
      </c>
      <c r="L237" t="s">
        <v>8313</v>
      </c>
    </row>
    <row r="238" spans="1:12" x14ac:dyDescent="0.2">
      <c r="A238" t="str">
        <f t="shared" si="3"/>
        <v>16.1-253.3</v>
      </c>
      <c r="B238">
        <v>16.100000000000001</v>
      </c>
      <c r="C238" t="s">
        <v>7631</v>
      </c>
      <c r="D238">
        <v>11</v>
      </c>
      <c r="E238" t="s">
        <v>8196</v>
      </c>
      <c r="F238">
        <v>4</v>
      </c>
      <c r="G238" t="s">
        <v>8276</v>
      </c>
      <c r="H238" t="s">
        <v>7630</v>
      </c>
      <c r="I238" t="s">
        <v>7630</v>
      </c>
      <c r="J238" t="s">
        <v>8314</v>
      </c>
      <c r="K238" t="s">
        <v>8315</v>
      </c>
      <c r="L238" t="s">
        <v>8316</v>
      </c>
    </row>
    <row r="239" spans="1:12" x14ac:dyDescent="0.2">
      <c r="A239" t="str">
        <f t="shared" si="3"/>
        <v>16.1-253.4</v>
      </c>
      <c r="B239">
        <v>16.100000000000001</v>
      </c>
      <c r="C239" t="s">
        <v>7631</v>
      </c>
      <c r="D239">
        <v>11</v>
      </c>
      <c r="E239" t="s">
        <v>8196</v>
      </c>
      <c r="F239">
        <v>4</v>
      </c>
      <c r="G239" t="s">
        <v>8276</v>
      </c>
      <c r="H239" t="s">
        <v>7630</v>
      </c>
      <c r="I239" t="s">
        <v>7630</v>
      </c>
      <c r="J239" t="s">
        <v>8317</v>
      </c>
      <c r="K239" t="s">
        <v>8318</v>
      </c>
      <c r="L239" t="s">
        <v>8319</v>
      </c>
    </row>
    <row r="240" spans="1:12" x14ac:dyDescent="0.2">
      <c r="A240" t="str">
        <f t="shared" si="3"/>
        <v>16.1-254</v>
      </c>
      <c r="B240">
        <v>16.100000000000001</v>
      </c>
      <c r="C240" t="s">
        <v>7631</v>
      </c>
      <c r="D240">
        <v>11</v>
      </c>
      <c r="E240" t="s">
        <v>8196</v>
      </c>
      <c r="F240">
        <v>4</v>
      </c>
      <c r="G240" t="s">
        <v>8276</v>
      </c>
      <c r="H240" t="s">
        <v>7630</v>
      </c>
      <c r="I240" t="s">
        <v>7630</v>
      </c>
      <c r="J240" t="s">
        <v>8320</v>
      </c>
      <c r="K240" t="s">
        <v>330</v>
      </c>
      <c r="L240" t="s">
        <v>8321</v>
      </c>
    </row>
    <row r="241" spans="1:12" x14ac:dyDescent="0.2">
      <c r="A241" t="str">
        <f t="shared" si="3"/>
        <v>16.1-255</v>
      </c>
      <c r="B241">
        <v>16.100000000000001</v>
      </c>
      <c r="C241" t="s">
        <v>7631</v>
      </c>
      <c r="D241">
        <v>11</v>
      </c>
      <c r="E241" t="s">
        <v>8196</v>
      </c>
      <c r="F241">
        <v>4</v>
      </c>
      <c r="G241" t="s">
        <v>8276</v>
      </c>
      <c r="H241" t="s">
        <v>7630</v>
      </c>
      <c r="I241" t="s">
        <v>7630</v>
      </c>
      <c r="J241" t="s">
        <v>8322</v>
      </c>
      <c r="K241" t="s">
        <v>8323</v>
      </c>
      <c r="L241" t="s">
        <v>8324</v>
      </c>
    </row>
    <row r="242" spans="1:12" x14ac:dyDescent="0.2">
      <c r="A242" t="str">
        <f t="shared" si="3"/>
        <v>16.1-256</v>
      </c>
      <c r="B242">
        <v>16.100000000000001</v>
      </c>
      <c r="C242" t="s">
        <v>7631</v>
      </c>
      <c r="D242">
        <v>11</v>
      </c>
      <c r="E242" t="s">
        <v>8196</v>
      </c>
      <c r="F242">
        <v>4</v>
      </c>
      <c r="G242" t="s">
        <v>8276</v>
      </c>
      <c r="H242" t="s">
        <v>7630</v>
      </c>
      <c r="I242" t="s">
        <v>7630</v>
      </c>
      <c r="J242" t="s">
        <v>8325</v>
      </c>
      <c r="K242" t="s">
        <v>8326</v>
      </c>
      <c r="L242" t="s">
        <v>8327</v>
      </c>
    </row>
    <row r="243" spans="1:12" x14ac:dyDescent="0.2">
      <c r="A243" t="str">
        <f t="shared" si="3"/>
        <v>16.1-257</v>
      </c>
      <c r="B243">
        <v>16.100000000000001</v>
      </c>
      <c r="C243" t="s">
        <v>7631</v>
      </c>
      <c r="D243">
        <v>11</v>
      </c>
      <c r="E243" t="s">
        <v>8196</v>
      </c>
      <c r="F243">
        <v>4</v>
      </c>
      <c r="G243" t="s">
        <v>8276</v>
      </c>
      <c r="H243" t="s">
        <v>7630</v>
      </c>
      <c r="I243" t="s">
        <v>7630</v>
      </c>
      <c r="J243" t="s">
        <v>8328</v>
      </c>
      <c r="K243" t="s">
        <v>8329</v>
      </c>
      <c r="L243" t="s">
        <v>8330</v>
      </c>
    </row>
    <row r="244" spans="1:12" x14ac:dyDescent="0.2">
      <c r="A244" t="str">
        <f t="shared" si="3"/>
        <v>16.1-258</v>
      </c>
      <c r="B244">
        <v>16.100000000000001</v>
      </c>
      <c r="C244" t="s">
        <v>7631</v>
      </c>
      <c r="D244">
        <v>11</v>
      </c>
      <c r="E244" t="s">
        <v>8196</v>
      </c>
      <c r="F244">
        <v>4</v>
      </c>
      <c r="G244" t="s">
        <v>8276</v>
      </c>
      <c r="H244" t="s">
        <v>7630</v>
      </c>
      <c r="I244" t="s">
        <v>7630</v>
      </c>
      <c r="J244" t="s">
        <v>8331</v>
      </c>
      <c r="K244" t="s">
        <v>8332</v>
      </c>
      <c r="L244" t="s">
        <v>8333</v>
      </c>
    </row>
    <row r="245" spans="1:12" x14ac:dyDescent="0.2">
      <c r="A245" t="str">
        <f t="shared" si="3"/>
        <v>16.1-259</v>
      </c>
      <c r="B245">
        <v>16.100000000000001</v>
      </c>
      <c r="C245" t="s">
        <v>7631</v>
      </c>
      <c r="D245">
        <v>11</v>
      </c>
      <c r="E245" t="s">
        <v>8196</v>
      </c>
      <c r="F245">
        <v>4</v>
      </c>
      <c r="G245" t="s">
        <v>8276</v>
      </c>
      <c r="H245" t="s">
        <v>7630</v>
      </c>
      <c r="I245" t="s">
        <v>7630</v>
      </c>
      <c r="J245" t="s">
        <v>8334</v>
      </c>
      <c r="K245" t="s">
        <v>8335</v>
      </c>
      <c r="L245" t="s">
        <v>8336</v>
      </c>
    </row>
    <row r="246" spans="1:12" x14ac:dyDescent="0.2">
      <c r="A246" t="str">
        <f t="shared" si="3"/>
        <v>16.1-260</v>
      </c>
      <c r="B246">
        <v>16.100000000000001</v>
      </c>
      <c r="C246" t="s">
        <v>7631</v>
      </c>
      <c r="D246">
        <v>11</v>
      </c>
      <c r="E246" t="s">
        <v>8196</v>
      </c>
      <c r="F246">
        <v>4</v>
      </c>
      <c r="G246" t="s">
        <v>8276</v>
      </c>
      <c r="H246" t="s">
        <v>7630</v>
      </c>
      <c r="I246" t="s">
        <v>7630</v>
      </c>
      <c r="J246" t="s">
        <v>8337</v>
      </c>
      <c r="K246" t="s">
        <v>8338</v>
      </c>
      <c r="L246" t="s">
        <v>8339</v>
      </c>
    </row>
    <row r="247" spans="1:12" x14ac:dyDescent="0.2">
      <c r="A247" t="str">
        <f t="shared" si="3"/>
        <v>16.1-261</v>
      </c>
      <c r="B247">
        <v>16.100000000000001</v>
      </c>
      <c r="C247" t="s">
        <v>7631</v>
      </c>
      <c r="D247">
        <v>11</v>
      </c>
      <c r="E247" t="s">
        <v>8196</v>
      </c>
      <c r="F247">
        <v>5</v>
      </c>
      <c r="G247" t="s">
        <v>8340</v>
      </c>
      <c r="H247" t="s">
        <v>7630</v>
      </c>
      <c r="I247" t="s">
        <v>7630</v>
      </c>
      <c r="J247" t="s">
        <v>8341</v>
      </c>
      <c r="K247" t="s">
        <v>8342</v>
      </c>
      <c r="L247" t="s">
        <v>8343</v>
      </c>
    </row>
    <row r="248" spans="1:12" x14ac:dyDescent="0.2">
      <c r="A248" t="str">
        <f t="shared" si="3"/>
        <v>16.1-262</v>
      </c>
      <c r="B248">
        <v>16.100000000000001</v>
      </c>
      <c r="C248" t="s">
        <v>7631</v>
      </c>
      <c r="D248">
        <v>11</v>
      </c>
      <c r="E248" t="s">
        <v>8196</v>
      </c>
      <c r="F248">
        <v>5</v>
      </c>
      <c r="G248" t="s">
        <v>8340</v>
      </c>
      <c r="H248" t="s">
        <v>7630</v>
      </c>
      <c r="I248" t="s">
        <v>7630</v>
      </c>
      <c r="J248" t="s">
        <v>8344</v>
      </c>
      <c r="K248" t="s">
        <v>8345</v>
      </c>
      <c r="L248" t="s">
        <v>8346</v>
      </c>
    </row>
    <row r="249" spans="1:12" x14ac:dyDescent="0.2">
      <c r="A249" t="str">
        <f t="shared" si="3"/>
        <v>16.1-263</v>
      </c>
      <c r="B249">
        <v>16.100000000000001</v>
      </c>
      <c r="C249" t="s">
        <v>7631</v>
      </c>
      <c r="D249">
        <v>11</v>
      </c>
      <c r="E249" t="s">
        <v>8196</v>
      </c>
      <c r="F249">
        <v>5</v>
      </c>
      <c r="G249" t="s">
        <v>8340</v>
      </c>
      <c r="H249" t="s">
        <v>7630</v>
      </c>
      <c r="I249" t="s">
        <v>7630</v>
      </c>
      <c r="J249" t="s">
        <v>8347</v>
      </c>
      <c r="K249" t="s">
        <v>8348</v>
      </c>
      <c r="L249" t="s">
        <v>8349</v>
      </c>
    </row>
    <row r="250" spans="1:12" x14ac:dyDescent="0.2">
      <c r="A250" t="str">
        <f t="shared" si="3"/>
        <v>16.1-264</v>
      </c>
      <c r="B250">
        <v>16.100000000000001</v>
      </c>
      <c r="C250" t="s">
        <v>7631</v>
      </c>
      <c r="D250">
        <v>11</v>
      </c>
      <c r="E250" t="s">
        <v>8196</v>
      </c>
      <c r="F250">
        <v>5</v>
      </c>
      <c r="G250" t="s">
        <v>8340</v>
      </c>
      <c r="H250" t="s">
        <v>7630</v>
      </c>
      <c r="I250" t="s">
        <v>7630</v>
      </c>
      <c r="J250" t="s">
        <v>8350</v>
      </c>
      <c r="K250" t="s">
        <v>8351</v>
      </c>
      <c r="L250" t="s">
        <v>8352</v>
      </c>
    </row>
    <row r="251" spans="1:12" x14ac:dyDescent="0.2">
      <c r="A251" t="str">
        <f t="shared" si="3"/>
        <v>16.1-265</v>
      </c>
      <c r="B251">
        <v>16.100000000000001</v>
      </c>
      <c r="C251" t="s">
        <v>7631</v>
      </c>
      <c r="D251">
        <v>11</v>
      </c>
      <c r="E251" t="s">
        <v>8196</v>
      </c>
      <c r="F251">
        <v>5</v>
      </c>
      <c r="G251" t="s">
        <v>8340</v>
      </c>
      <c r="H251" t="s">
        <v>7630</v>
      </c>
      <c r="I251" t="s">
        <v>7630</v>
      </c>
      <c r="J251" t="s">
        <v>8353</v>
      </c>
      <c r="K251" t="s">
        <v>8354</v>
      </c>
      <c r="L251" t="s">
        <v>8355</v>
      </c>
    </row>
    <row r="252" spans="1:12" x14ac:dyDescent="0.2">
      <c r="A252" t="str">
        <f t="shared" si="3"/>
        <v>16.1-266</v>
      </c>
      <c r="B252">
        <v>16.100000000000001</v>
      </c>
      <c r="C252" t="s">
        <v>7631</v>
      </c>
      <c r="D252">
        <v>11</v>
      </c>
      <c r="E252" t="s">
        <v>8196</v>
      </c>
      <c r="F252">
        <v>5</v>
      </c>
      <c r="G252" t="s">
        <v>8340</v>
      </c>
      <c r="H252" t="s">
        <v>7630</v>
      </c>
      <c r="I252" t="s">
        <v>7630</v>
      </c>
      <c r="J252" t="s">
        <v>8356</v>
      </c>
      <c r="K252" t="s">
        <v>8357</v>
      </c>
      <c r="L252" t="s">
        <v>8358</v>
      </c>
    </row>
    <row r="253" spans="1:12" x14ac:dyDescent="0.2">
      <c r="A253" t="str">
        <f t="shared" si="3"/>
        <v>16.1-266.1</v>
      </c>
      <c r="B253">
        <v>16.100000000000001</v>
      </c>
      <c r="C253" t="s">
        <v>7631</v>
      </c>
      <c r="D253">
        <v>11</v>
      </c>
      <c r="E253" t="s">
        <v>8196</v>
      </c>
      <c r="F253">
        <v>5</v>
      </c>
      <c r="G253" t="s">
        <v>8340</v>
      </c>
      <c r="H253" t="s">
        <v>7630</v>
      </c>
      <c r="I253" t="s">
        <v>7630</v>
      </c>
      <c r="J253" t="s">
        <v>8359</v>
      </c>
      <c r="K253" t="s">
        <v>8360</v>
      </c>
      <c r="L253" t="s">
        <v>8361</v>
      </c>
    </row>
    <row r="254" spans="1:12" x14ac:dyDescent="0.2">
      <c r="A254" t="str">
        <f t="shared" si="3"/>
        <v>16.1-266.2</v>
      </c>
      <c r="B254">
        <v>16.100000000000001</v>
      </c>
      <c r="C254" t="s">
        <v>7631</v>
      </c>
      <c r="D254">
        <v>11</v>
      </c>
      <c r="E254" t="s">
        <v>8196</v>
      </c>
      <c r="F254">
        <v>6</v>
      </c>
      <c r="G254" t="s">
        <v>8362</v>
      </c>
      <c r="H254" t="s">
        <v>7630</v>
      </c>
      <c r="I254" t="s">
        <v>7630</v>
      </c>
      <c r="J254" t="s">
        <v>8363</v>
      </c>
      <c r="K254" t="s">
        <v>8364</v>
      </c>
      <c r="L254" t="s">
        <v>8365</v>
      </c>
    </row>
    <row r="255" spans="1:12" x14ac:dyDescent="0.2">
      <c r="A255" t="str">
        <f t="shared" si="3"/>
        <v>16.1-267</v>
      </c>
      <c r="B255">
        <v>16.100000000000001</v>
      </c>
      <c r="C255" t="s">
        <v>7631</v>
      </c>
      <c r="D255">
        <v>11</v>
      </c>
      <c r="E255" t="s">
        <v>8196</v>
      </c>
      <c r="F255">
        <v>6</v>
      </c>
      <c r="G255" t="s">
        <v>8362</v>
      </c>
      <c r="H255" t="s">
        <v>7630</v>
      </c>
      <c r="I255" t="s">
        <v>7630</v>
      </c>
      <c r="J255" t="s">
        <v>8366</v>
      </c>
      <c r="K255" t="s">
        <v>8367</v>
      </c>
      <c r="L255" t="s">
        <v>8368</v>
      </c>
    </row>
    <row r="256" spans="1:12" x14ac:dyDescent="0.2">
      <c r="A256" t="str">
        <f t="shared" si="3"/>
        <v>16.1-268</v>
      </c>
      <c r="B256">
        <v>16.100000000000001</v>
      </c>
      <c r="C256" t="s">
        <v>7631</v>
      </c>
      <c r="D256">
        <v>11</v>
      </c>
      <c r="E256" t="s">
        <v>8196</v>
      </c>
      <c r="F256">
        <v>6</v>
      </c>
      <c r="G256" t="s">
        <v>8362</v>
      </c>
      <c r="H256" t="s">
        <v>7630</v>
      </c>
      <c r="I256" t="s">
        <v>7630</v>
      </c>
      <c r="J256" t="s">
        <v>8369</v>
      </c>
      <c r="K256" t="s">
        <v>8370</v>
      </c>
      <c r="L256" t="s">
        <v>8371</v>
      </c>
    </row>
    <row r="257" spans="1:12" x14ac:dyDescent="0.2">
      <c r="A257" t="str">
        <f t="shared" si="3"/>
        <v>16.1-269</v>
      </c>
      <c r="B257">
        <v>16.100000000000001</v>
      </c>
      <c r="C257" t="s">
        <v>7631</v>
      </c>
      <c r="D257">
        <v>11</v>
      </c>
      <c r="E257" t="s">
        <v>8196</v>
      </c>
      <c r="F257">
        <v>6</v>
      </c>
      <c r="G257" t="s">
        <v>8362</v>
      </c>
      <c r="H257" t="s">
        <v>7630</v>
      </c>
      <c r="I257" t="s">
        <v>7630</v>
      </c>
      <c r="J257" t="s">
        <v>8372</v>
      </c>
      <c r="K257" t="s">
        <v>8373</v>
      </c>
      <c r="L257" t="s">
        <v>8374</v>
      </c>
    </row>
    <row r="258" spans="1:12" x14ac:dyDescent="0.2">
      <c r="A258" t="str">
        <f t="shared" si="3"/>
        <v>16.1-269.1</v>
      </c>
      <c r="B258">
        <v>16.100000000000001</v>
      </c>
      <c r="C258" t="s">
        <v>7631</v>
      </c>
      <c r="D258">
        <v>11</v>
      </c>
      <c r="E258" t="s">
        <v>8196</v>
      </c>
      <c r="F258">
        <v>6</v>
      </c>
      <c r="G258" t="s">
        <v>8362</v>
      </c>
      <c r="H258" t="s">
        <v>7630</v>
      </c>
      <c r="I258" t="s">
        <v>7630</v>
      </c>
      <c r="J258" t="s">
        <v>8375</v>
      </c>
      <c r="K258" t="s">
        <v>8376</v>
      </c>
      <c r="L258" t="s">
        <v>8377</v>
      </c>
    </row>
    <row r="259" spans="1:12" x14ac:dyDescent="0.2">
      <c r="A259" t="str">
        <f t="shared" ref="A259:A322" si="4">IF(ISNUMBER(SEARCH("¬ß",J261)), RIGHT(J261,LEN(J261)-FIND(" ",J261)), J261)</f>
        <v>16.1-269.2</v>
      </c>
      <c r="B259">
        <v>16.100000000000001</v>
      </c>
      <c r="C259" t="s">
        <v>7631</v>
      </c>
      <c r="D259">
        <v>11</v>
      </c>
      <c r="E259" t="s">
        <v>8196</v>
      </c>
      <c r="F259">
        <v>7</v>
      </c>
      <c r="G259" t="s">
        <v>8378</v>
      </c>
      <c r="H259" t="s">
        <v>7630</v>
      </c>
      <c r="I259" t="s">
        <v>7630</v>
      </c>
      <c r="J259" t="s">
        <v>8379</v>
      </c>
      <c r="K259" t="s">
        <v>330</v>
      </c>
      <c r="L259" t="s">
        <v>8380</v>
      </c>
    </row>
    <row r="260" spans="1:12" x14ac:dyDescent="0.2">
      <c r="A260" t="str">
        <f t="shared" si="4"/>
        <v>16.1-269.3</v>
      </c>
      <c r="B260">
        <v>16.100000000000001</v>
      </c>
      <c r="C260" t="s">
        <v>7631</v>
      </c>
      <c r="D260">
        <v>11</v>
      </c>
      <c r="E260" t="s">
        <v>8196</v>
      </c>
      <c r="F260">
        <v>7</v>
      </c>
      <c r="G260" t="s">
        <v>8378</v>
      </c>
      <c r="H260" t="s">
        <v>7630</v>
      </c>
      <c r="I260" t="s">
        <v>7630</v>
      </c>
      <c r="J260" t="s">
        <v>8381</v>
      </c>
      <c r="K260" t="s">
        <v>8382</v>
      </c>
      <c r="L260" t="s">
        <v>8383</v>
      </c>
    </row>
    <row r="261" spans="1:12" x14ac:dyDescent="0.2">
      <c r="A261" t="str">
        <f t="shared" si="4"/>
        <v>16.1-269.4</v>
      </c>
      <c r="B261">
        <v>16.100000000000001</v>
      </c>
      <c r="C261" t="s">
        <v>7631</v>
      </c>
      <c r="D261">
        <v>11</v>
      </c>
      <c r="E261" t="s">
        <v>8196</v>
      </c>
      <c r="F261">
        <v>7</v>
      </c>
      <c r="G261" t="s">
        <v>8378</v>
      </c>
      <c r="H261" t="s">
        <v>7630</v>
      </c>
      <c r="I261" t="s">
        <v>7630</v>
      </c>
      <c r="J261" t="s">
        <v>8384</v>
      </c>
      <c r="K261" t="s">
        <v>8385</v>
      </c>
      <c r="L261" t="s">
        <v>8386</v>
      </c>
    </row>
    <row r="262" spans="1:12" x14ac:dyDescent="0.2">
      <c r="A262" t="str">
        <f t="shared" si="4"/>
        <v>16.1-269.5</v>
      </c>
      <c r="B262">
        <v>16.100000000000001</v>
      </c>
      <c r="C262" t="s">
        <v>7631</v>
      </c>
      <c r="D262">
        <v>11</v>
      </c>
      <c r="E262" t="s">
        <v>8196</v>
      </c>
      <c r="F262">
        <v>7</v>
      </c>
      <c r="G262" t="s">
        <v>8378</v>
      </c>
      <c r="H262" t="s">
        <v>7630</v>
      </c>
      <c r="I262" t="s">
        <v>7630</v>
      </c>
      <c r="J262" t="s">
        <v>8387</v>
      </c>
      <c r="K262" t="s">
        <v>8388</v>
      </c>
      <c r="L262" t="s">
        <v>8389</v>
      </c>
    </row>
    <row r="263" spans="1:12" x14ac:dyDescent="0.2">
      <c r="A263" t="str">
        <f t="shared" si="4"/>
        <v>16.1-269.6</v>
      </c>
      <c r="B263">
        <v>16.100000000000001</v>
      </c>
      <c r="C263" t="s">
        <v>7631</v>
      </c>
      <c r="D263">
        <v>11</v>
      </c>
      <c r="E263" t="s">
        <v>8196</v>
      </c>
      <c r="F263">
        <v>7</v>
      </c>
      <c r="G263" t="s">
        <v>8378</v>
      </c>
      <c r="H263" t="s">
        <v>7630</v>
      </c>
      <c r="I263" t="s">
        <v>7630</v>
      </c>
      <c r="J263" t="s">
        <v>8390</v>
      </c>
      <c r="K263" t="s">
        <v>8391</v>
      </c>
      <c r="L263" t="s">
        <v>8392</v>
      </c>
    </row>
    <row r="264" spans="1:12" x14ac:dyDescent="0.2">
      <c r="A264" t="str">
        <f t="shared" si="4"/>
        <v>16.1-270</v>
      </c>
      <c r="B264">
        <v>16.100000000000001</v>
      </c>
      <c r="C264" t="s">
        <v>7631</v>
      </c>
      <c r="D264">
        <v>11</v>
      </c>
      <c r="E264" t="s">
        <v>8196</v>
      </c>
      <c r="F264">
        <v>7</v>
      </c>
      <c r="G264" t="s">
        <v>8378</v>
      </c>
      <c r="H264" t="s">
        <v>7630</v>
      </c>
      <c r="I264" t="s">
        <v>7630</v>
      </c>
      <c r="J264" t="s">
        <v>8393</v>
      </c>
      <c r="K264" t="s">
        <v>8394</v>
      </c>
      <c r="L264" t="s">
        <v>8395</v>
      </c>
    </row>
    <row r="265" spans="1:12" x14ac:dyDescent="0.2">
      <c r="A265" t="str">
        <f t="shared" si="4"/>
        <v>16.1-271</v>
      </c>
      <c r="B265">
        <v>16.100000000000001</v>
      </c>
      <c r="C265" t="s">
        <v>7631</v>
      </c>
      <c r="D265">
        <v>11</v>
      </c>
      <c r="E265" t="s">
        <v>8196</v>
      </c>
      <c r="F265">
        <v>7</v>
      </c>
      <c r="G265" t="s">
        <v>8378</v>
      </c>
      <c r="H265" t="s">
        <v>7630</v>
      </c>
      <c r="I265" t="s">
        <v>7630</v>
      </c>
      <c r="J265" t="s">
        <v>8396</v>
      </c>
      <c r="K265" t="s">
        <v>8397</v>
      </c>
      <c r="L265" t="s">
        <v>8398</v>
      </c>
    </row>
    <row r="266" spans="1:12" x14ac:dyDescent="0.2">
      <c r="A266" t="str">
        <f t="shared" si="4"/>
        <v>16.1-272</v>
      </c>
      <c r="B266">
        <v>16.100000000000001</v>
      </c>
      <c r="C266" t="s">
        <v>7631</v>
      </c>
      <c r="D266">
        <v>11</v>
      </c>
      <c r="E266" t="s">
        <v>8196</v>
      </c>
      <c r="F266">
        <v>7</v>
      </c>
      <c r="G266" t="s">
        <v>8378</v>
      </c>
      <c r="H266" t="s">
        <v>7630</v>
      </c>
      <c r="I266" t="s">
        <v>7630</v>
      </c>
      <c r="J266" t="s">
        <v>8399</v>
      </c>
      <c r="K266" t="s">
        <v>8400</v>
      </c>
      <c r="L266" t="s">
        <v>8401</v>
      </c>
    </row>
    <row r="267" spans="1:12" x14ac:dyDescent="0.2">
      <c r="A267" t="str">
        <f t="shared" si="4"/>
        <v>16.1-272.1</v>
      </c>
      <c r="B267">
        <v>16.100000000000001</v>
      </c>
      <c r="C267" t="s">
        <v>7631</v>
      </c>
      <c r="D267">
        <v>11</v>
      </c>
      <c r="E267" t="s">
        <v>8196</v>
      </c>
      <c r="F267">
        <v>7</v>
      </c>
      <c r="G267" t="s">
        <v>8378</v>
      </c>
      <c r="H267" t="s">
        <v>7630</v>
      </c>
      <c r="I267" t="s">
        <v>7630</v>
      </c>
      <c r="J267" t="s">
        <v>8402</v>
      </c>
      <c r="K267" t="s">
        <v>8403</v>
      </c>
      <c r="L267" t="s">
        <v>8404</v>
      </c>
    </row>
    <row r="268" spans="1:12" x14ac:dyDescent="0.2">
      <c r="A268" t="str">
        <f t="shared" si="4"/>
        <v>16.1-273</v>
      </c>
      <c r="B268">
        <v>16.100000000000001</v>
      </c>
      <c r="C268" t="s">
        <v>7631</v>
      </c>
      <c r="D268">
        <v>11</v>
      </c>
      <c r="E268" t="s">
        <v>8196</v>
      </c>
      <c r="F268">
        <v>7</v>
      </c>
      <c r="G268" t="s">
        <v>8378</v>
      </c>
      <c r="H268" t="s">
        <v>7630</v>
      </c>
      <c r="I268" t="s">
        <v>7630</v>
      </c>
      <c r="J268" t="s">
        <v>8405</v>
      </c>
      <c r="K268" t="s">
        <v>8406</v>
      </c>
      <c r="L268" t="s">
        <v>8407</v>
      </c>
    </row>
    <row r="269" spans="1:12" x14ac:dyDescent="0.2">
      <c r="A269" t="str">
        <f t="shared" si="4"/>
        <v>16.1-274</v>
      </c>
      <c r="B269">
        <v>16.100000000000001</v>
      </c>
      <c r="C269" t="s">
        <v>7631</v>
      </c>
      <c r="D269">
        <v>11</v>
      </c>
      <c r="E269" t="s">
        <v>8196</v>
      </c>
      <c r="F269">
        <v>7</v>
      </c>
      <c r="G269" t="s">
        <v>8378</v>
      </c>
      <c r="H269" t="s">
        <v>7630</v>
      </c>
      <c r="I269" t="s">
        <v>7630</v>
      </c>
      <c r="J269" t="s">
        <v>8408</v>
      </c>
      <c r="K269" t="s">
        <v>8409</v>
      </c>
      <c r="L269" t="s">
        <v>8410</v>
      </c>
    </row>
    <row r="270" spans="1:12" x14ac:dyDescent="0.2">
      <c r="A270" t="str">
        <f t="shared" si="4"/>
        <v>16.1-274.1</v>
      </c>
      <c r="B270">
        <v>16.100000000000001</v>
      </c>
      <c r="C270" t="s">
        <v>7631</v>
      </c>
      <c r="D270">
        <v>11</v>
      </c>
      <c r="E270" t="s">
        <v>8196</v>
      </c>
      <c r="F270">
        <v>8</v>
      </c>
      <c r="G270" t="s">
        <v>8411</v>
      </c>
      <c r="H270" t="s">
        <v>7630</v>
      </c>
      <c r="I270" t="s">
        <v>7630</v>
      </c>
      <c r="J270" t="s">
        <v>8412</v>
      </c>
      <c r="K270" t="s">
        <v>8413</v>
      </c>
      <c r="L270" t="s">
        <v>8414</v>
      </c>
    </row>
    <row r="271" spans="1:12" x14ac:dyDescent="0.2">
      <c r="A271" t="str">
        <f t="shared" si="4"/>
        <v>16.1-274.2</v>
      </c>
      <c r="B271">
        <v>16.100000000000001</v>
      </c>
      <c r="C271" t="s">
        <v>7631</v>
      </c>
      <c r="D271">
        <v>11</v>
      </c>
      <c r="E271" t="s">
        <v>8196</v>
      </c>
      <c r="F271">
        <v>8</v>
      </c>
      <c r="G271" t="s">
        <v>8411</v>
      </c>
      <c r="H271" t="s">
        <v>7630</v>
      </c>
      <c r="I271" t="s">
        <v>7630</v>
      </c>
      <c r="J271" t="s">
        <v>8415</v>
      </c>
      <c r="K271" t="s">
        <v>8416</v>
      </c>
      <c r="L271" t="s">
        <v>8417</v>
      </c>
    </row>
    <row r="272" spans="1:12" x14ac:dyDescent="0.2">
      <c r="A272" t="str">
        <f t="shared" si="4"/>
        <v>16.1-275</v>
      </c>
      <c r="B272">
        <v>16.100000000000001</v>
      </c>
      <c r="C272" t="s">
        <v>7631</v>
      </c>
      <c r="D272">
        <v>11</v>
      </c>
      <c r="E272" t="s">
        <v>8196</v>
      </c>
      <c r="F272">
        <v>8</v>
      </c>
      <c r="G272" t="s">
        <v>8411</v>
      </c>
      <c r="H272" t="s">
        <v>7630</v>
      </c>
      <c r="I272" t="s">
        <v>7630</v>
      </c>
      <c r="J272" t="s">
        <v>8418</v>
      </c>
      <c r="K272" t="s">
        <v>8419</v>
      </c>
      <c r="L272" t="s">
        <v>8420</v>
      </c>
    </row>
    <row r="273" spans="1:12" x14ac:dyDescent="0.2">
      <c r="A273" t="str">
        <f t="shared" si="4"/>
        <v>16.1-276</v>
      </c>
      <c r="B273">
        <v>16.100000000000001</v>
      </c>
      <c r="C273" t="s">
        <v>7631</v>
      </c>
      <c r="D273">
        <v>11</v>
      </c>
      <c r="E273" t="s">
        <v>8196</v>
      </c>
      <c r="F273">
        <v>8</v>
      </c>
      <c r="G273" t="s">
        <v>8411</v>
      </c>
      <c r="H273" t="s">
        <v>7630</v>
      </c>
      <c r="I273" t="s">
        <v>7630</v>
      </c>
      <c r="J273" t="s">
        <v>8421</v>
      </c>
      <c r="K273" t="s">
        <v>8422</v>
      </c>
      <c r="L273" t="s">
        <v>8423</v>
      </c>
    </row>
    <row r="274" spans="1:12" x14ac:dyDescent="0.2">
      <c r="A274" t="str">
        <f t="shared" si="4"/>
        <v>16.1-276.1</v>
      </c>
      <c r="B274">
        <v>16.100000000000001</v>
      </c>
      <c r="C274" t="s">
        <v>7631</v>
      </c>
      <c r="D274">
        <v>11</v>
      </c>
      <c r="E274" t="s">
        <v>8196</v>
      </c>
      <c r="F274">
        <v>8</v>
      </c>
      <c r="G274" t="s">
        <v>8411</v>
      </c>
      <c r="H274" t="s">
        <v>7630</v>
      </c>
      <c r="I274" t="s">
        <v>7630</v>
      </c>
      <c r="J274" t="s">
        <v>8424</v>
      </c>
      <c r="K274" t="s">
        <v>8425</v>
      </c>
      <c r="L274" t="s">
        <v>8426</v>
      </c>
    </row>
    <row r="275" spans="1:12" x14ac:dyDescent="0.2">
      <c r="A275" t="str">
        <f t="shared" si="4"/>
        <v>16.1-276.2</v>
      </c>
      <c r="B275">
        <v>16.100000000000001</v>
      </c>
      <c r="C275" t="s">
        <v>7631</v>
      </c>
      <c r="D275">
        <v>11</v>
      </c>
      <c r="E275" t="s">
        <v>8196</v>
      </c>
      <c r="F275">
        <v>8</v>
      </c>
      <c r="G275" t="s">
        <v>8411</v>
      </c>
      <c r="H275" t="s">
        <v>7630</v>
      </c>
      <c r="I275" t="s">
        <v>7630</v>
      </c>
      <c r="J275" t="s">
        <v>8427</v>
      </c>
      <c r="K275" t="s">
        <v>8428</v>
      </c>
      <c r="L275" t="s">
        <v>8429</v>
      </c>
    </row>
    <row r="276" spans="1:12" x14ac:dyDescent="0.2">
      <c r="A276" t="str">
        <f t="shared" si="4"/>
        <v>16.1-276.3</v>
      </c>
      <c r="B276">
        <v>16.100000000000001</v>
      </c>
      <c r="C276" t="s">
        <v>7631</v>
      </c>
      <c r="D276">
        <v>11</v>
      </c>
      <c r="E276" t="s">
        <v>8196</v>
      </c>
      <c r="F276">
        <v>8</v>
      </c>
      <c r="G276" t="s">
        <v>8411</v>
      </c>
      <c r="H276" t="s">
        <v>7630</v>
      </c>
      <c r="I276" t="s">
        <v>7630</v>
      </c>
      <c r="J276" t="s">
        <v>8430</v>
      </c>
      <c r="K276" t="s">
        <v>330</v>
      </c>
      <c r="L276" t="s">
        <v>8252</v>
      </c>
    </row>
    <row r="277" spans="1:12" x14ac:dyDescent="0.2">
      <c r="A277" t="str">
        <f t="shared" si="4"/>
        <v>16.1-277</v>
      </c>
      <c r="B277">
        <v>16.100000000000001</v>
      </c>
      <c r="C277" t="s">
        <v>7631</v>
      </c>
      <c r="D277">
        <v>11</v>
      </c>
      <c r="E277" t="s">
        <v>8196</v>
      </c>
      <c r="F277">
        <v>8</v>
      </c>
      <c r="G277" t="s">
        <v>8411</v>
      </c>
      <c r="H277" t="s">
        <v>7630</v>
      </c>
      <c r="I277" t="s">
        <v>7630</v>
      </c>
      <c r="J277" t="s">
        <v>8431</v>
      </c>
      <c r="K277" t="s">
        <v>8432</v>
      </c>
      <c r="L277" t="s">
        <v>8433</v>
      </c>
    </row>
    <row r="278" spans="1:12" x14ac:dyDescent="0.2">
      <c r="A278" t="str">
        <f t="shared" si="4"/>
        <v>16.1-277.01</v>
      </c>
      <c r="B278">
        <v>16.100000000000001</v>
      </c>
      <c r="C278" t="s">
        <v>7631</v>
      </c>
      <c r="D278">
        <v>11</v>
      </c>
      <c r="E278" t="s">
        <v>8196</v>
      </c>
      <c r="F278">
        <v>8</v>
      </c>
      <c r="G278" t="s">
        <v>8411</v>
      </c>
      <c r="H278" t="s">
        <v>7630</v>
      </c>
      <c r="I278" t="s">
        <v>7630</v>
      </c>
      <c r="J278" t="s">
        <v>8434</v>
      </c>
      <c r="K278" t="s">
        <v>7984</v>
      </c>
      <c r="L278" t="s">
        <v>8435</v>
      </c>
    </row>
    <row r="279" spans="1:12" x14ac:dyDescent="0.2">
      <c r="A279" t="str">
        <f t="shared" si="4"/>
        <v>16.1-277.02</v>
      </c>
      <c r="B279">
        <v>16.100000000000001</v>
      </c>
      <c r="C279" t="s">
        <v>7631</v>
      </c>
      <c r="D279">
        <v>11</v>
      </c>
      <c r="E279" t="s">
        <v>8196</v>
      </c>
      <c r="F279">
        <v>8</v>
      </c>
      <c r="G279" t="s">
        <v>8411</v>
      </c>
      <c r="H279" t="s">
        <v>7630</v>
      </c>
      <c r="I279" t="s">
        <v>7630</v>
      </c>
      <c r="J279" t="s">
        <v>8436</v>
      </c>
      <c r="K279" t="s">
        <v>330</v>
      </c>
      <c r="L279" t="s">
        <v>8437</v>
      </c>
    </row>
    <row r="280" spans="1:12" x14ac:dyDescent="0.2">
      <c r="A280" t="str">
        <f t="shared" si="4"/>
        <v>16.1-277.1</v>
      </c>
      <c r="B280">
        <v>16.100000000000001</v>
      </c>
      <c r="C280" t="s">
        <v>7631</v>
      </c>
      <c r="D280">
        <v>11</v>
      </c>
      <c r="E280" t="s">
        <v>8196</v>
      </c>
      <c r="F280">
        <v>8</v>
      </c>
      <c r="G280" t="s">
        <v>8411</v>
      </c>
      <c r="H280" t="s">
        <v>7630</v>
      </c>
      <c r="I280" t="s">
        <v>7630</v>
      </c>
      <c r="J280" t="s">
        <v>8438</v>
      </c>
      <c r="K280" t="s">
        <v>8439</v>
      </c>
      <c r="L280" t="s">
        <v>8440</v>
      </c>
    </row>
    <row r="281" spans="1:12" x14ac:dyDescent="0.2">
      <c r="A281" t="str">
        <f t="shared" si="4"/>
        <v>16.1-277.2</v>
      </c>
      <c r="B281">
        <v>16.100000000000001</v>
      </c>
      <c r="C281" t="s">
        <v>7631</v>
      </c>
      <c r="D281">
        <v>11</v>
      </c>
      <c r="E281" t="s">
        <v>8196</v>
      </c>
      <c r="F281">
        <v>8</v>
      </c>
      <c r="G281" t="s">
        <v>8411</v>
      </c>
      <c r="H281" t="s">
        <v>7630</v>
      </c>
      <c r="I281" t="s">
        <v>7630</v>
      </c>
      <c r="J281" t="s">
        <v>8441</v>
      </c>
      <c r="K281" t="s">
        <v>8442</v>
      </c>
      <c r="L281" t="s">
        <v>8443</v>
      </c>
    </row>
    <row r="282" spans="1:12" x14ac:dyDescent="0.2">
      <c r="A282" t="str">
        <f t="shared" si="4"/>
        <v>16.1-278</v>
      </c>
      <c r="B282">
        <v>16.100000000000001</v>
      </c>
      <c r="C282" t="s">
        <v>7631</v>
      </c>
      <c r="D282">
        <v>11</v>
      </c>
      <c r="E282" t="s">
        <v>8196</v>
      </c>
      <c r="F282">
        <v>8</v>
      </c>
      <c r="G282" t="s">
        <v>8411</v>
      </c>
      <c r="H282" t="s">
        <v>7630</v>
      </c>
      <c r="I282" t="s">
        <v>7630</v>
      </c>
      <c r="J282" t="s">
        <v>8444</v>
      </c>
      <c r="K282" t="s">
        <v>8445</v>
      </c>
      <c r="L282" t="s">
        <v>8446</v>
      </c>
    </row>
    <row r="283" spans="1:12" x14ac:dyDescent="0.2">
      <c r="A283" t="str">
        <f t="shared" si="4"/>
        <v>16.1-278.1</v>
      </c>
      <c r="B283">
        <v>16.100000000000001</v>
      </c>
      <c r="C283" t="s">
        <v>7631</v>
      </c>
      <c r="D283">
        <v>11</v>
      </c>
      <c r="E283" t="s">
        <v>8196</v>
      </c>
      <c r="F283">
        <v>8</v>
      </c>
      <c r="G283" t="s">
        <v>8411</v>
      </c>
      <c r="H283" t="s">
        <v>7630</v>
      </c>
      <c r="I283" t="s">
        <v>7630</v>
      </c>
      <c r="J283" t="s">
        <v>8447</v>
      </c>
      <c r="K283" t="s">
        <v>8448</v>
      </c>
      <c r="L283" t="s">
        <v>8449</v>
      </c>
    </row>
    <row r="284" spans="1:12" x14ac:dyDescent="0.2">
      <c r="A284" t="str">
        <f t="shared" si="4"/>
        <v>16.1-278.2</v>
      </c>
      <c r="B284">
        <v>16.100000000000001</v>
      </c>
      <c r="C284" t="s">
        <v>7631</v>
      </c>
      <c r="D284">
        <v>11</v>
      </c>
      <c r="E284" t="s">
        <v>8196</v>
      </c>
      <c r="F284">
        <v>9</v>
      </c>
      <c r="G284" t="s">
        <v>8450</v>
      </c>
      <c r="H284" t="s">
        <v>7630</v>
      </c>
      <c r="I284" t="s">
        <v>7630</v>
      </c>
      <c r="J284" t="s">
        <v>8451</v>
      </c>
      <c r="K284" t="s">
        <v>8452</v>
      </c>
      <c r="L284" t="s">
        <v>8453</v>
      </c>
    </row>
    <row r="285" spans="1:12" x14ac:dyDescent="0.2">
      <c r="A285" t="str">
        <f t="shared" si="4"/>
        <v>16.1-278.3</v>
      </c>
      <c r="B285">
        <v>16.100000000000001</v>
      </c>
      <c r="C285" t="s">
        <v>7631</v>
      </c>
      <c r="D285">
        <v>11</v>
      </c>
      <c r="E285" t="s">
        <v>8196</v>
      </c>
      <c r="F285">
        <v>9</v>
      </c>
      <c r="G285" t="s">
        <v>8450</v>
      </c>
      <c r="H285" t="s">
        <v>7630</v>
      </c>
      <c r="I285" t="s">
        <v>7630</v>
      </c>
      <c r="J285" t="s">
        <v>8454</v>
      </c>
      <c r="K285" t="s">
        <v>485</v>
      </c>
      <c r="L285" t="s">
        <v>8455</v>
      </c>
    </row>
    <row r="286" spans="1:12" x14ac:dyDescent="0.2">
      <c r="A286" t="str">
        <f t="shared" si="4"/>
        <v>16.1-278.4</v>
      </c>
      <c r="B286">
        <v>16.100000000000001</v>
      </c>
      <c r="C286" t="s">
        <v>7631</v>
      </c>
      <c r="D286">
        <v>11</v>
      </c>
      <c r="E286" t="s">
        <v>8196</v>
      </c>
      <c r="F286">
        <v>9</v>
      </c>
      <c r="G286" t="s">
        <v>8450</v>
      </c>
      <c r="H286" t="s">
        <v>7630</v>
      </c>
      <c r="I286" t="s">
        <v>7630</v>
      </c>
      <c r="J286" t="s">
        <v>8456</v>
      </c>
      <c r="K286" t="s">
        <v>8457</v>
      </c>
      <c r="L286" t="s">
        <v>8458</v>
      </c>
    </row>
    <row r="287" spans="1:12" x14ac:dyDescent="0.2">
      <c r="A287" t="str">
        <f t="shared" si="4"/>
        <v>16.1-278.5</v>
      </c>
      <c r="B287">
        <v>16.100000000000001</v>
      </c>
      <c r="C287" t="s">
        <v>7631</v>
      </c>
      <c r="D287">
        <v>11</v>
      </c>
      <c r="E287" t="s">
        <v>8196</v>
      </c>
      <c r="F287">
        <v>9</v>
      </c>
      <c r="G287" t="s">
        <v>8450</v>
      </c>
      <c r="H287" t="s">
        <v>7630</v>
      </c>
      <c r="I287" t="s">
        <v>7630</v>
      </c>
      <c r="J287" t="s">
        <v>8459</v>
      </c>
      <c r="K287" t="s">
        <v>8460</v>
      </c>
      <c r="L287" t="s">
        <v>8461</v>
      </c>
    </row>
    <row r="288" spans="1:12" x14ac:dyDescent="0.2">
      <c r="A288" t="str">
        <f t="shared" si="4"/>
        <v>16.1-278.6</v>
      </c>
      <c r="B288">
        <v>16.100000000000001</v>
      </c>
      <c r="C288" t="s">
        <v>7631</v>
      </c>
      <c r="D288">
        <v>11</v>
      </c>
      <c r="E288" t="s">
        <v>8196</v>
      </c>
      <c r="F288">
        <v>9</v>
      </c>
      <c r="G288" t="s">
        <v>8450</v>
      </c>
      <c r="H288" t="s">
        <v>7630</v>
      </c>
      <c r="I288" t="s">
        <v>7630</v>
      </c>
      <c r="J288" t="s">
        <v>8462</v>
      </c>
      <c r="K288" t="s">
        <v>8463</v>
      </c>
      <c r="L288" t="s">
        <v>8464</v>
      </c>
    </row>
    <row r="289" spans="1:12" x14ac:dyDescent="0.2">
      <c r="A289" t="str">
        <f t="shared" si="4"/>
        <v>16.1-278.7</v>
      </c>
      <c r="B289">
        <v>16.100000000000001</v>
      </c>
      <c r="C289" t="s">
        <v>7631</v>
      </c>
      <c r="D289">
        <v>11</v>
      </c>
      <c r="E289" t="s">
        <v>8196</v>
      </c>
      <c r="F289">
        <v>9</v>
      </c>
      <c r="G289" t="s">
        <v>8450</v>
      </c>
      <c r="H289" t="s">
        <v>7630</v>
      </c>
      <c r="I289" t="s">
        <v>7630</v>
      </c>
      <c r="J289" t="s">
        <v>8465</v>
      </c>
      <c r="K289" t="s">
        <v>8466</v>
      </c>
      <c r="L289" t="s">
        <v>8467</v>
      </c>
    </row>
    <row r="290" spans="1:12" x14ac:dyDescent="0.2">
      <c r="A290" t="str">
        <f t="shared" si="4"/>
        <v>16.1-278.7:01</v>
      </c>
      <c r="B290">
        <v>16.100000000000001</v>
      </c>
      <c r="C290" t="s">
        <v>7631</v>
      </c>
      <c r="D290">
        <v>11</v>
      </c>
      <c r="E290" t="s">
        <v>8196</v>
      </c>
      <c r="F290">
        <v>9</v>
      </c>
      <c r="G290" t="s">
        <v>8450</v>
      </c>
      <c r="H290" t="s">
        <v>7630</v>
      </c>
      <c r="I290" t="s">
        <v>7630</v>
      </c>
      <c r="J290" t="s">
        <v>8468</v>
      </c>
      <c r="K290" t="s">
        <v>8469</v>
      </c>
      <c r="L290" t="s">
        <v>8470</v>
      </c>
    </row>
    <row r="291" spans="1:12" x14ac:dyDescent="0.2">
      <c r="A291" t="str">
        <f t="shared" si="4"/>
        <v>16.1-278.7:02</v>
      </c>
      <c r="B291">
        <v>16.100000000000001</v>
      </c>
      <c r="C291" t="s">
        <v>7631</v>
      </c>
      <c r="D291">
        <v>11</v>
      </c>
      <c r="E291" t="s">
        <v>8196</v>
      </c>
      <c r="F291">
        <v>9</v>
      </c>
      <c r="G291" t="s">
        <v>8450</v>
      </c>
      <c r="H291" t="s">
        <v>7630</v>
      </c>
      <c r="I291" t="s">
        <v>7630</v>
      </c>
      <c r="J291" t="s">
        <v>8471</v>
      </c>
      <c r="K291" t="s">
        <v>8472</v>
      </c>
      <c r="L291" t="s">
        <v>8473</v>
      </c>
    </row>
    <row r="292" spans="1:12" x14ac:dyDescent="0.2">
      <c r="A292" t="str">
        <f t="shared" si="4"/>
        <v>16.1-278.8</v>
      </c>
      <c r="B292">
        <v>16.100000000000001</v>
      </c>
      <c r="C292" t="s">
        <v>7631</v>
      </c>
      <c r="D292">
        <v>11</v>
      </c>
      <c r="E292" t="s">
        <v>8196</v>
      </c>
      <c r="F292">
        <v>9</v>
      </c>
      <c r="G292" t="s">
        <v>8450</v>
      </c>
      <c r="H292" t="s">
        <v>7630</v>
      </c>
      <c r="I292" t="s">
        <v>7630</v>
      </c>
      <c r="J292" t="s">
        <v>8474</v>
      </c>
      <c r="K292" t="s">
        <v>8475</v>
      </c>
      <c r="L292" t="s">
        <v>8476</v>
      </c>
    </row>
    <row r="293" spans="1:12" x14ac:dyDescent="0.2">
      <c r="A293" t="str">
        <f t="shared" si="4"/>
        <v>16.1-278.8:01</v>
      </c>
      <c r="B293">
        <v>16.100000000000001</v>
      </c>
      <c r="C293" t="s">
        <v>7631</v>
      </c>
      <c r="D293">
        <v>11</v>
      </c>
      <c r="E293" t="s">
        <v>8196</v>
      </c>
      <c r="F293">
        <v>9</v>
      </c>
      <c r="G293" t="s">
        <v>8450</v>
      </c>
      <c r="H293" t="s">
        <v>7630</v>
      </c>
      <c r="I293" t="s">
        <v>7630</v>
      </c>
      <c r="J293" t="s">
        <v>8477</v>
      </c>
      <c r="K293" t="s">
        <v>8478</v>
      </c>
      <c r="L293" t="s">
        <v>8479</v>
      </c>
    </row>
    <row r="294" spans="1:12" x14ac:dyDescent="0.2">
      <c r="A294" t="str">
        <f t="shared" si="4"/>
        <v>16.1-278.9</v>
      </c>
      <c r="B294">
        <v>16.100000000000001</v>
      </c>
      <c r="C294" t="s">
        <v>7631</v>
      </c>
      <c r="D294">
        <v>11</v>
      </c>
      <c r="E294" t="s">
        <v>8196</v>
      </c>
      <c r="F294">
        <v>9</v>
      </c>
      <c r="G294" t="s">
        <v>8450</v>
      </c>
      <c r="H294" t="s">
        <v>7630</v>
      </c>
      <c r="I294" t="s">
        <v>7630</v>
      </c>
      <c r="J294" t="s">
        <v>8480</v>
      </c>
      <c r="K294" t="s">
        <v>8481</v>
      </c>
      <c r="L294" t="s">
        <v>8482</v>
      </c>
    </row>
    <row r="295" spans="1:12" x14ac:dyDescent="0.2">
      <c r="A295" t="str">
        <f t="shared" si="4"/>
        <v>16.1-278.10</v>
      </c>
      <c r="B295">
        <v>16.100000000000001</v>
      </c>
      <c r="C295" t="s">
        <v>7631</v>
      </c>
      <c r="D295">
        <v>11</v>
      </c>
      <c r="E295" t="s">
        <v>8196</v>
      </c>
      <c r="F295">
        <v>9</v>
      </c>
      <c r="G295" t="s">
        <v>8450</v>
      </c>
      <c r="H295" t="s">
        <v>7630</v>
      </c>
      <c r="I295" t="s">
        <v>7630</v>
      </c>
      <c r="J295" t="s">
        <v>8483</v>
      </c>
      <c r="K295" t="s">
        <v>8484</v>
      </c>
      <c r="L295" t="s">
        <v>8485</v>
      </c>
    </row>
    <row r="296" spans="1:12" x14ac:dyDescent="0.2">
      <c r="A296" t="str">
        <f t="shared" si="4"/>
        <v>16.1-278.11</v>
      </c>
      <c r="B296">
        <v>16.100000000000001</v>
      </c>
      <c r="C296" t="s">
        <v>7631</v>
      </c>
      <c r="D296">
        <v>11</v>
      </c>
      <c r="E296" t="s">
        <v>8196</v>
      </c>
      <c r="F296">
        <v>9</v>
      </c>
      <c r="G296" t="s">
        <v>8450</v>
      </c>
      <c r="H296" t="s">
        <v>7630</v>
      </c>
      <c r="I296" t="s">
        <v>7630</v>
      </c>
      <c r="J296" t="s">
        <v>8486</v>
      </c>
      <c r="K296" t="s">
        <v>8487</v>
      </c>
      <c r="L296" t="s">
        <v>8488</v>
      </c>
    </row>
    <row r="297" spans="1:12" x14ac:dyDescent="0.2">
      <c r="A297" t="str">
        <f t="shared" si="4"/>
        <v>16.1-278.12</v>
      </c>
      <c r="B297">
        <v>16.100000000000001</v>
      </c>
      <c r="C297" t="s">
        <v>7631</v>
      </c>
      <c r="D297">
        <v>11</v>
      </c>
      <c r="E297" t="s">
        <v>8196</v>
      </c>
      <c r="F297">
        <v>9</v>
      </c>
      <c r="G297" t="s">
        <v>8450</v>
      </c>
      <c r="H297" t="s">
        <v>7630</v>
      </c>
      <c r="I297" t="s">
        <v>7630</v>
      </c>
      <c r="J297" t="s">
        <v>8489</v>
      </c>
      <c r="K297" t="s">
        <v>8490</v>
      </c>
      <c r="L297" t="s">
        <v>8491</v>
      </c>
    </row>
    <row r="298" spans="1:12" x14ac:dyDescent="0.2">
      <c r="A298" t="str">
        <f t="shared" si="4"/>
        <v>16.1-278.13</v>
      </c>
      <c r="B298">
        <v>16.100000000000001</v>
      </c>
      <c r="C298" t="s">
        <v>7631</v>
      </c>
      <c r="D298">
        <v>11</v>
      </c>
      <c r="E298" t="s">
        <v>8196</v>
      </c>
      <c r="F298">
        <v>9</v>
      </c>
      <c r="G298" t="s">
        <v>8450</v>
      </c>
      <c r="H298" t="s">
        <v>7630</v>
      </c>
      <c r="I298" t="s">
        <v>7630</v>
      </c>
      <c r="J298" t="s">
        <v>8492</v>
      </c>
      <c r="K298" t="s">
        <v>8493</v>
      </c>
      <c r="L298" t="s">
        <v>8494</v>
      </c>
    </row>
    <row r="299" spans="1:12" x14ac:dyDescent="0.2">
      <c r="A299" t="str">
        <f t="shared" si="4"/>
        <v>16.1-278.14</v>
      </c>
      <c r="B299">
        <v>16.100000000000001</v>
      </c>
      <c r="C299" t="s">
        <v>7631</v>
      </c>
      <c r="D299">
        <v>11</v>
      </c>
      <c r="E299" t="s">
        <v>8196</v>
      </c>
      <c r="F299">
        <v>9</v>
      </c>
      <c r="G299" t="s">
        <v>8450</v>
      </c>
      <c r="H299" t="s">
        <v>7630</v>
      </c>
      <c r="I299" t="s">
        <v>7630</v>
      </c>
      <c r="J299" t="s">
        <v>8495</v>
      </c>
      <c r="K299" t="s">
        <v>8496</v>
      </c>
      <c r="L299" t="s">
        <v>8497</v>
      </c>
    </row>
    <row r="300" spans="1:12" x14ac:dyDescent="0.2">
      <c r="A300" t="str">
        <f t="shared" si="4"/>
        <v>16.1-278.15</v>
      </c>
      <c r="B300">
        <v>16.100000000000001</v>
      </c>
      <c r="C300" t="s">
        <v>7631</v>
      </c>
      <c r="D300">
        <v>11</v>
      </c>
      <c r="E300" t="s">
        <v>8196</v>
      </c>
      <c r="F300">
        <v>9</v>
      </c>
      <c r="G300" t="s">
        <v>8450</v>
      </c>
      <c r="H300" t="s">
        <v>7630</v>
      </c>
      <c r="I300" t="s">
        <v>7630</v>
      </c>
      <c r="J300" t="s">
        <v>8498</v>
      </c>
      <c r="K300" t="s">
        <v>8499</v>
      </c>
      <c r="L300" t="s">
        <v>8500</v>
      </c>
    </row>
    <row r="301" spans="1:12" x14ac:dyDescent="0.2">
      <c r="A301" t="str">
        <f t="shared" si="4"/>
        <v>16.1-278.16</v>
      </c>
      <c r="B301">
        <v>16.100000000000001</v>
      </c>
      <c r="C301" t="s">
        <v>7631</v>
      </c>
      <c r="D301">
        <v>11</v>
      </c>
      <c r="E301" t="s">
        <v>8196</v>
      </c>
      <c r="F301">
        <v>9</v>
      </c>
      <c r="G301" t="s">
        <v>8450</v>
      </c>
      <c r="H301" t="s">
        <v>7630</v>
      </c>
      <c r="I301" t="s">
        <v>7630</v>
      </c>
      <c r="J301" t="s">
        <v>8501</v>
      </c>
      <c r="K301" t="s">
        <v>8502</v>
      </c>
      <c r="L301" t="s">
        <v>8503</v>
      </c>
    </row>
    <row r="302" spans="1:12" x14ac:dyDescent="0.2">
      <c r="A302" t="str">
        <f t="shared" si="4"/>
        <v>16.1-278.17</v>
      </c>
      <c r="B302">
        <v>16.100000000000001</v>
      </c>
      <c r="C302" t="s">
        <v>7631</v>
      </c>
      <c r="D302">
        <v>11</v>
      </c>
      <c r="E302" t="s">
        <v>8196</v>
      </c>
      <c r="F302">
        <v>9</v>
      </c>
      <c r="G302" t="s">
        <v>8450</v>
      </c>
      <c r="H302" t="s">
        <v>7630</v>
      </c>
      <c r="I302" t="s">
        <v>7630</v>
      </c>
      <c r="J302" t="s">
        <v>8504</v>
      </c>
      <c r="K302" t="s">
        <v>8505</v>
      </c>
      <c r="L302" t="s">
        <v>8506</v>
      </c>
    </row>
    <row r="303" spans="1:12" x14ac:dyDescent="0.2">
      <c r="A303" t="str">
        <f t="shared" si="4"/>
        <v>16.1-278.17:1</v>
      </c>
      <c r="B303">
        <v>16.100000000000001</v>
      </c>
      <c r="C303" t="s">
        <v>7631</v>
      </c>
      <c r="D303">
        <v>11</v>
      </c>
      <c r="E303" t="s">
        <v>8196</v>
      </c>
      <c r="F303">
        <v>9</v>
      </c>
      <c r="G303" t="s">
        <v>8450</v>
      </c>
      <c r="H303" t="s">
        <v>7630</v>
      </c>
      <c r="I303" t="s">
        <v>7630</v>
      </c>
      <c r="J303" t="s">
        <v>8507</v>
      </c>
      <c r="K303" t="s">
        <v>8508</v>
      </c>
      <c r="L303" t="s">
        <v>8509</v>
      </c>
    </row>
    <row r="304" spans="1:12" x14ac:dyDescent="0.2">
      <c r="A304" t="str">
        <f t="shared" si="4"/>
        <v>16.1-278.18</v>
      </c>
      <c r="B304">
        <v>16.100000000000001</v>
      </c>
      <c r="C304" t="s">
        <v>7631</v>
      </c>
      <c r="D304">
        <v>11</v>
      </c>
      <c r="E304" t="s">
        <v>8196</v>
      </c>
      <c r="F304">
        <v>9</v>
      </c>
      <c r="G304" t="s">
        <v>8450</v>
      </c>
      <c r="H304" t="s">
        <v>7630</v>
      </c>
      <c r="I304" t="s">
        <v>7630</v>
      </c>
      <c r="J304" t="s">
        <v>8510</v>
      </c>
      <c r="K304" t="s">
        <v>8511</v>
      </c>
      <c r="L304" t="s">
        <v>8512</v>
      </c>
    </row>
    <row r="305" spans="1:12" x14ac:dyDescent="0.2">
      <c r="A305" t="str">
        <f t="shared" si="4"/>
        <v>16.1-278.19</v>
      </c>
      <c r="B305">
        <v>16.100000000000001</v>
      </c>
      <c r="C305" t="s">
        <v>7631</v>
      </c>
      <c r="D305">
        <v>11</v>
      </c>
      <c r="E305" t="s">
        <v>8196</v>
      </c>
      <c r="F305">
        <v>9</v>
      </c>
      <c r="G305" t="s">
        <v>8450</v>
      </c>
      <c r="H305" t="s">
        <v>7630</v>
      </c>
      <c r="I305" t="s">
        <v>7630</v>
      </c>
      <c r="J305" t="s">
        <v>8513</v>
      </c>
      <c r="K305" t="s">
        <v>8514</v>
      </c>
      <c r="L305" t="s">
        <v>8515</v>
      </c>
    </row>
    <row r="306" spans="1:12" x14ac:dyDescent="0.2">
      <c r="A306" t="str">
        <f t="shared" si="4"/>
        <v>16.1-279</v>
      </c>
      <c r="B306">
        <v>16.100000000000001</v>
      </c>
      <c r="C306" t="s">
        <v>7631</v>
      </c>
      <c r="D306">
        <v>11</v>
      </c>
      <c r="E306" t="s">
        <v>8196</v>
      </c>
      <c r="F306">
        <v>9</v>
      </c>
      <c r="G306" t="s">
        <v>8450</v>
      </c>
      <c r="H306" t="s">
        <v>7630</v>
      </c>
      <c r="I306" t="s">
        <v>7630</v>
      </c>
      <c r="J306" t="s">
        <v>8516</v>
      </c>
      <c r="K306" t="s">
        <v>8517</v>
      </c>
      <c r="L306" t="s">
        <v>8518</v>
      </c>
    </row>
    <row r="307" spans="1:12" x14ac:dyDescent="0.2">
      <c r="A307" t="str">
        <f t="shared" si="4"/>
        <v>16.1-279.1</v>
      </c>
      <c r="B307">
        <v>16.100000000000001</v>
      </c>
      <c r="C307" t="s">
        <v>7631</v>
      </c>
      <c r="D307">
        <v>11</v>
      </c>
      <c r="E307" t="s">
        <v>8196</v>
      </c>
      <c r="F307">
        <v>9</v>
      </c>
      <c r="G307" t="s">
        <v>8450</v>
      </c>
      <c r="H307" t="s">
        <v>7630</v>
      </c>
      <c r="I307" t="s">
        <v>7630</v>
      </c>
      <c r="J307" t="s">
        <v>8519</v>
      </c>
      <c r="K307" t="s">
        <v>8520</v>
      </c>
      <c r="L307" t="s">
        <v>8521</v>
      </c>
    </row>
    <row r="308" spans="1:12" x14ac:dyDescent="0.2">
      <c r="A308" t="str">
        <f t="shared" si="4"/>
        <v>16.1-280</v>
      </c>
      <c r="B308">
        <v>16.100000000000001</v>
      </c>
      <c r="C308" t="s">
        <v>7631</v>
      </c>
      <c r="D308">
        <v>11</v>
      </c>
      <c r="E308" t="s">
        <v>8196</v>
      </c>
      <c r="F308">
        <v>9</v>
      </c>
      <c r="G308" t="s">
        <v>8450</v>
      </c>
      <c r="H308" t="s">
        <v>7630</v>
      </c>
      <c r="I308" t="s">
        <v>7630</v>
      </c>
      <c r="J308" t="s">
        <v>8522</v>
      </c>
      <c r="K308" t="s">
        <v>330</v>
      </c>
      <c r="L308" t="s">
        <v>8523</v>
      </c>
    </row>
    <row r="309" spans="1:12" x14ac:dyDescent="0.2">
      <c r="A309" t="str">
        <f t="shared" si="4"/>
        <v>16.1-281</v>
      </c>
      <c r="B309">
        <v>16.100000000000001</v>
      </c>
      <c r="C309" t="s">
        <v>7631</v>
      </c>
      <c r="D309">
        <v>11</v>
      </c>
      <c r="E309" t="s">
        <v>8196</v>
      </c>
      <c r="F309">
        <v>9</v>
      </c>
      <c r="G309" t="s">
        <v>8450</v>
      </c>
      <c r="H309" t="s">
        <v>7630</v>
      </c>
      <c r="I309" t="s">
        <v>7630</v>
      </c>
      <c r="J309" t="s">
        <v>8524</v>
      </c>
      <c r="K309" t="s">
        <v>8525</v>
      </c>
      <c r="L309" t="s">
        <v>8526</v>
      </c>
    </row>
    <row r="310" spans="1:12" x14ac:dyDescent="0.2">
      <c r="A310" t="str">
        <f t="shared" si="4"/>
        <v>16.1-282</v>
      </c>
      <c r="B310">
        <v>16.100000000000001</v>
      </c>
      <c r="C310" t="s">
        <v>7631</v>
      </c>
      <c r="D310">
        <v>11</v>
      </c>
      <c r="E310" t="s">
        <v>8196</v>
      </c>
      <c r="F310">
        <v>9</v>
      </c>
      <c r="G310" t="s">
        <v>8450</v>
      </c>
      <c r="H310" t="s">
        <v>7630</v>
      </c>
      <c r="I310" t="s">
        <v>7630</v>
      </c>
      <c r="J310" t="s">
        <v>8527</v>
      </c>
      <c r="K310" t="s">
        <v>8528</v>
      </c>
      <c r="L310" t="s">
        <v>8529</v>
      </c>
    </row>
    <row r="311" spans="1:12" x14ac:dyDescent="0.2">
      <c r="A311" t="str">
        <f t="shared" si="4"/>
        <v>16.1-282.1</v>
      </c>
      <c r="B311">
        <v>16.100000000000001</v>
      </c>
      <c r="C311" t="s">
        <v>7631</v>
      </c>
      <c r="D311">
        <v>11</v>
      </c>
      <c r="E311" t="s">
        <v>8196</v>
      </c>
      <c r="F311">
        <v>9</v>
      </c>
      <c r="G311" t="s">
        <v>8450</v>
      </c>
      <c r="H311" t="s">
        <v>7630</v>
      </c>
      <c r="I311" t="s">
        <v>7630</v>
      </c>
      <c r="J311" t="s">
        <v>8530</v>
      </c>
      <c r="K311" t="s">
        <v>8531</v>
      </c>
      <c r="L311" t="s">
        <v>8532</v>
      </c>
    </row>
    <row r="312" spans="1:12" x14ac:dyDescent="0.2">
      <c r="A312" t="str">
        <f t="shared" si="4"/>
        <v>16.1-282.2</v>
      </c>
      <c r="B312">
        <v>16.100000000000001</v>
      </c>
      <c r="C312" t="s">
        <v>7631</v>
      </c>
      <c r="D312">
        <v>11</v>
      </c>
      <c r="E312" t="s">
        <v>8196</v>
      </c>
      <c r="F312">
        <v>9</v>
      </c>
      <c r="G312" t="s">
        <v>8450</v>
      </c>
      <c r="H312" t="s">
        <v>7630</v>
      </c>
      <c r="I312" t="s">
        <v>7630</v>
      </c>
      <c r="J312" t="s">
        <v>8533</v>
      </c>
      <c r="K312" t="s">
        <v>8534</v>
      </c>
      <c r="L312" t="s">
        <v>8535</v>
      </c>
    </row>
    <row r="313" spans="1:12" x14ac:dyDescent="0.2">
      <c r="A313" t="str">
        <f t="shared" si="4"/>
        <v>16.1-283</v>
      </c>
      <c r="B313">
        <v>16.100000000000001</v>
      </c>
      <c r="C313" t="s">
        <v>7631</v>
      </c>
      <c r="D313">
        <v>11</v>
      </c>
      <c r="E313" t="s">
        <v>8196</v>
      </c>
      <c r="F313">
        <v>9</v>
      </c>
      <c r="G313" t="s">
        <v>8450</v>
      </c>
      <c r="H313" t="s">
        <v>7630</v>
      </c>
      <c r="I313" t="s">
        <v>7630</v>
      </c>
      <c r="J313" t="s">
        <v>8536</v>
      </c>
      <c r="K313" t="s">
        <v>8537</v>
      </c>
      <c r="L313" t="s">
        <v>8538</v>
      </c>
    </row>
    <row r="314" spans="1:12" x14ac:dyDescent="0.2">
      <c r="A314" t="str">
        <f t="shared" si="4"/>
        <v>16.1-283.1</v>
      </c>
      <c r="B314">
        <v>16.100000000000001</v>
      </c>
      <c r="C314" t="s">
        <v>7631</v>
      </c>
      <c r="D314">
        <v>11</v>
      </c>
      <c r="E314" t="s">
        <v>8196</v>
      </c>
      <c r="F314">
        <v>9</v>
      </c>
      <c r="G314" t="s">
        <v>8450</v>
      </c>
      <c r="H314" t="s">
        <v>7630</v>
      </c>
      <c r="I314" t="s">
        <v>7630</v>
      </c>
      <c r="J314" t="s">
        <v>8539</v>
      </c>
      <c r="K314" t="s">
        <v>8540</v>
      </c>
      <c r="L314" t="s">
        <v>8541</v>
      </c>
    </row>
    <row r="315" spans="1:12" x14ac:dyDescent="0.2">
      <c r="A315" t="str">
        <f t="shared" si="4"/>
        <v>16.1-283.2</v>
      </c>
      <c r="B315">
        <v>16.100000000000001</v>
      </c>
      <c r="C315" t="s">
        <v>7631</v>
      </c>
      <c r="D315">
        <v>11</v>
      </c>
      <c r="E315" t="s">
        <v>8196</v>
      </c>
      <c r="F315">
        <v>9</v>
      </c>
      <c r="G315" t="s">
        <v>8450</v>
      </c>
      <c r="H315" t="s">
        <v>7630</v>
      </c>
      <c r="I315" t="s">
        <v>7630</v>
      </c>
      <c r="J315" t="s">
        <v>8542</v>
      </c>
      <c r="K315" t="s">
        <v>8543</v>
      </c>
      <c r="L315" t="s">
        <v>8544</v>
      </c>
    </row>
    <row r="316" spans="1:12" x14ac:dyDescent="0.2">
      <c r="A316" t="str">
        <f t="shared" si="4"/>
        <v>16.1-284</v>
      </c>
      <c r="B316">
        <v>16.100000000000001</v>
      </c>
      <c r="C316" t="s">
        <v>7631</v>
      </c>
      <c r="D316">
        <v>11</v>
      </c>
      <c r="E316" t="s">
        <v>8196</v>
      </c>
      <c r="F316">
        <v>9</v>
      </c>
      <c r="G316" t="s">
        <v>8450</v>
      </c>
      <c r="H316" t="s">
        <v>7630</v>
      </c>
      <c r="I316" t="s">
        <v>7630</v>
      </c>
      <c r="J316" t="s">
        <v>8545</v>
      </c>
      <c r="K316" t="s">
        <v>8546</v>
      </c>
      <c r="L316" t="s">
        <v>8547</v>
      </c>
    </row>
    <row r="317" spans="1:12" x14ac:dyDescent="0.2">
      <c r="A317" t="str">
        <f t="shared" si="4"/>
        <v>16.1-284.1</v>
      </c>
      <c r="B317">
        <v>16.100000000000001</v>
      </c>
      <c r="C317" t="s">
        <v>7631</v>
      </c>
      <c r="D317">
        <v>11</v>
      </c>
      <c r="E317" t="s">
        <v>8196</v>
      </c>
      <c r="F317">
        <v>9</v>
      </c>
      <c r="G317" t="s">
        <v>8450</v>
      </c>
      <c r="H317" t="s">
        <v>7630</v>
      </c>
      <c r="I317" t="s">
        <v>7630</v>
      </c>
      <c r="J317" t="s">
        <v>8548</v>
      </c>
      <c r="K317" t="s">
        <v>8549</v>
      </c>
      <c r="L317" t="s">
        <v>8550</v>
      </c>
    </row>
    <row r="318" spans="1:12" x14ac:dyDescent="0.2">
      <c r="A318" t="str">
        <f t="shared" si="4"/>
        <v>16.1-285</v>
      </c>
      <c r="B318">
        <v>16.100000000000001</v>
      </c>
      <c r="C318" t="s">
        <v>7631</v>
      </c>
      <c r="D318">
        <v>11</v>
      </c>
      <c r="E318" t="s">
        <v>8196</v>
      </c>
      <c r="F318">
        <v>9</v>
      </c>
      <c r="G318" t="s">
        <v>8450</v>
      </c>
      <c r="H318" t="s">
        <v>7630</v>
      </c>
      <c r="I318" t="s">
        <v>7630</v>
      </c>
      <c r="J318" t="s">
        <v>8551</v>
      </c>
      <c r="K318" t="s">
        <v>8552</v>
      </c>
      <c r="L318" t="s">
        <v>8553</v>
      </c>
    </row>
    <row r="319" spans="1:12" x14ac:dyDescent="0.2">
      <c r="A319" t="str">
        <f t="shared" si="4"/>
        <v>16.1-285.1</v>
      </c>
      <c r="B319">
        <v>16.100000000000001</v>
      </c>
      <c r="C319" t="s">
        <v>7631</v>
      </c>
      <c r="D319">
        <v>11</v>
      </c>
      <c r="E319" t="s">
        <v>8196</v>
      </c>
      <c r="F319">
        <v>9</v>
      </c>
      <c r="G319" t="s">
        <v>8450</v>
      </c>
      <c r="H319" t="s">
        <v>7630</v>
      </c>
      <c r="I319" t="s">
        <v>7630</v>
      </c>
      <c r="J319" t="s">
        <v>8554</v>
      </c>
      <c r="K319" t="s">
        <v>8555</v>
      </c>
      <c r="L319" t="s">
        <v>8556</v>
      </c>
    </row>
    <row r="320" spans="1:12" x14ac:dyDescent="0.2">
      <c r="A320" t="str">
        <f t="shared" si="4"/>
        <v>16.1-285.2</v>
      </c>
      <c r="B320">
        <v>16.100000000000001</v>
      </c>
      <c r="C320" t="s">
        <v>7631</v>
      </c>
      <c r="D320">
        <v>11</v>
      </c>
      <c r="E320" t="s">
        <v>8196</v>
      </c>
      <c r="F320">
        <v>9</v>
      </c>
      <c r="G320" t="s">
        <v>8450</v>
      </c>
      <c r="H320" t="s">
        <v>7630</v>
      </c>
      <c r="I320" t="s">
        <v>7630</v>
      </c>
      <c r="J320" t="s">
        <v>8557</v>
      </c>
      <c r="K320" t="s">
        <v>8558</v>
      </c>
      <c r="L320" t="s">
        <v>8559</v>
      </c>
    </row>
    <row r="321" spans="1:12" x14ac:dyDescent="0.2">
      <c r="A321" t="str">
        <f t="shared" si="4"/>
        <v>16.1-286</v>
      </c>
      <c r="B321">
        <v>16.100000000000001</v>
      </c>
      <c r="C321" t="s">
        <v>7631</v>
      </c>
      <c r="D321">
        <v>11</v>
      </c>
      <c r="E321" t="s">
        <v>8196</v>
      </c>
      <c r="F321">
        <v>9</v>
      </c>
      <c r="G321" t="s">
        <v>8450</v>
      </c>
      <c r="H321" t="s">
        <v>7630</v>
      </c>
      <c r="I321" t="s">
        <v>7630</v>
      </c>
      <c r="J321" t="s">
        <v>8560</v>
      </c>
      <c r="K321" t="s">
        <v>8561</v>
      </c>
      <c r="L321" t="s">
        <v>8562</v>
      </c>
    </row>
    <row r="322" spans="1:12" x14ac:dyDescent="0.2">
      <c r="A322" t="str">
        <f t="shared" si="4"/>
        <v>16.1-287</v>
      </c>
      <c r="B322">
        <v>16.100000000000001</v>
      </c>
      <c r="C322" t="s">
        <v>7631</v>
      </c>
      <c r="D322">
        <v>11</v>
      </c>
      <c r="E322" t="s">
        <v>8196</v>
      </c>
      <c r="F322">
        <v>9</v>
      </c>
      <c r="G322" t="s">
        <v>8450</v>
      </c>
      <c r="H322" t="s">
        <v>7630</v>
      </c>
      <c r="I322" t="s">
        <v>7630</v>
      </c>
      <c r="J322" t="s">
        <v>8563</v>
      </c>
      <c r="K322" t="s">
        <v>8564</v>
      </c>
      <c r="L322" t="s">
        <v>8565</v>
      </c>
    </row>
    <row r="323" spans="1:12" x14ac:dyDescent="0.2">
      <c r="A323" t="str">
        <f t="shared" ref="A323:A386" si="5">IF(ISNUMBER(SEARCH("¬ß",J325)), RIGHT(J325,LEN(J325)-FIND(" ",J325)), J325)</f>
        <v>16.1-288</v>
      </c>
      <c r="B323">
        <v>16.100000000000001</v>
      </c>
      <c r="C323" t="s">
        <v>7631</v>
      </c>
      <c r="D323">
        <v>11</v>
      </c>
      <c r="E323" t="s">
        <v>8196</v>
      </c>
      <c r="F323">
        <v>9</v>
      </c>
      <c r="G323" t="s">
        <v>8450</v>
      </c>
      <c r="H323" t="s">
        <v>7630</v>
      </c>
      <c r="I323" t="s">
        <v>7630</v>
      </c>
      <c r="J323" t="s">
        <v>8566</v>
      </c>
      <c r="K323" t="s">
        <v>8567</v>
      </c>
      <c r="L323" t="s">
        <v>8568</v>
      </c>
    </row>
    <row r="324" spans="1:12" x14ac:dyDescent="0.2">
      <c r="A324" t="str">
        <f t="shared" si="5"/>
        <v>16.1-289</v>
      </c>
      <c r="B324">
        <v>16.100000000000001</v>
      </c>
      <c r="C324" t="s">
        <v>7631</v>
      </c>
      <c r="D324">
        <v>11</v>
      </c>
      <c r="E324" t="s">
        <v>8196</v>
      </c>
      <c r="F324">
        <v>9</v>
      </c>
      <c r="G324" t="s">
        <v>8450</v>
      </c>
      <c r="H324" t="s">
        <v>7630</v>
      </c>
      <c r="I324" t="s">
        <v>7630</v>
      </c>
      <c r="J324" t="s">
        <v>8569</v>
      </c>
      <c r="K324" t="s">
        <v>8570</v>
      </c>
      <c r="L324" t="s">
        <v>8571</v>
      </c>
    </row>
    <row r="325" spans="1:12" x14ac:dyDescent="0.2">
      <c r="A325" t="str">
        <f t="shared" si="5"/>
        <v>16.1-289.1</v>
      </c>
      <c r="B325">
        <v>16.100000000000001</v>
      </c>
      <c r="C325" t="s">
        <v>7631</v>
      </c>
      <c r="D325">
        <v>11</v>
      </c>
      <c r="E325" t="s">
        <v>8196</v>
      </c>
      <c r="F325">
        <v>9</v>
      </c>
      <c r="G325" t="s">
        <v>8450</v>
      </c>
      <c r="H325" t="s">
        <v>7630</v>
      </c>
      <c r="I325" t="s">
        <v>7630</v>
      </c>
      <c r="J325" t="s">
        <v>8572</v>
      </c>
      <c r="K325" t="s">
        <v>8573</v>
      </c>
      <c r="L325" t="s">
        <v>8574</v>
      </c>
    </row>
    <row r="326" spans="1:12" x14ac:dyDescent="0.2">
      <c r="A326" t="str">
        <f t="shared" si="5"/>
        <v>16.1-290</v>
      </c>
      <c r="B326">
        <v>16.100000000000001</v>
      </c>
      <c r="C326" t="s">
        <v>7631</v>
      </c>
      <c r="D326">
        <v>11</v>
      </c>
      <c r="E326" t="s">
        <v>8196</v>
      </c>
      <c r="F326">
        <v>9</v>
      </c>
      <c r="G326" t="s">
        <v>8450</v>
      </c>
      <c r="H326" t="s">
        <v>7630</v>
      </c>
      <c r="I326" t="s">
        <v>7630</v>
      </c>
      <c r="J326" t="s">
        <v>8575</v>
      </c>
      <c r="K326" t="s">
        <v>8576</v>
      </c>
      <c r="L326" t="s">
        <v>8577</v>
      </c>
    </row>
    <row r="327" spans="1:12" x14ac:dyDescent="0.2">
      <c r="A327" t="str">
        <f t="shared" si="5"/>
        <v>16.1-290.1</v>
      </c>
      <c r="B327">
        <v>16.100000000000001</v>
      </c>
      <c r="C327" t="s">
        <v>7631</v>
      </c>
      <c r="D327">
        <v>11</v>
      </c>
      <c r="E327" t="s">
        <v>8196</v>
      </c>
      <c r="F327">
        <v>9</v>
      </c>
      <c r="G327" t="s">
        <v>8450</v>
      </c>
      <c r="H327" t="s">
        <v>7630</v>
      </c>
      <c r="I327" t="s">
        <v>7630</v>
      </c>
      <c r="J327" t="s">
        <v>8578</v>
      </c>
      <c r="K327" t="s">
        <v>8579</v>
      </c>
      <c r="L327" t="s">
        <v>8580</v>
      </c>
    </row>
    <row r="328" spans="1:12" x14ac:dyDescent="0.2">
      <c r="A328" t="str">
        <f t="shared" si="5"/>
        <v>16.1-291</v>
      </c>
      <c r="B328">
        <v>16.100000000000001</v>
      </c>
      <c r="C328" t="s">
        <v>7631</v>
      </c>
      <c r="D328">
        <v>11</v>
      </c>
      <c r="E328" t="s">
        <v>8196</v>
      </c>
      <c r="F328">
        <v>9</v>
      </c>
      <c r="G328" t="s">
        <v>8450</v>
      </c>
      <c r="H328" t="s">
        <v>7630</v>
      </c>
      <c r="I328" t="s">
        <v>7630</v>
      </c>
      <c r="J328" t="s">
        <v>8581</v>
      </c>
      <c r="K328" t="s">
        <v>8582</v>
      </c>
      <c r="L328" t="s">
        <v>8583</v>
      </c>
    </row>
    <row r="329" spans="1:12" x14ac:dyDescent="0.2">
      <c r="A329" t="str">
        <f t="shared" si="5"/>
        <v>16.1-292</v>
      </c>
      <c r="B329">
        <v>16.100000000000001</v>
      </c>
      <c r="C329" t="s">
        <v>7631</v>
      </c>
      <c r="D329">
        <v>11</v>
      </c>
      <c r="E329" t="s">
        <v>8196</v>
      </c>
      <c r="F329">
        <v>9</v>
      </c>
      <c r="G329" t="s">
        <v>8450</v>
      </c>
      <c r="H329" t="s">
        <v>7630</v>
      </c>
      <c r="I329" t="s">
        <v>7630</v>
      </c>
      <c r="J329" t="s">
        <v>8584</v>
      </c>
      <c r="K329" t="s">
        <v>8585</v>
      </c>
      <c r="L329" t="s">
        <v>8586</v>
      </c>
    </row>
    <row r="330" spans="1:12" x14ac:dyDescent="0.2">
      <c r="A330" t="str">
        <f t="shared" si="5"/>
        <v>16.1-293</v>
      </c>
      <c r="B330">
        <v>16.100000000000001</v>
      </c>
      <c r="C330" t="s">
        <v>7631</v>
      </c>
      <c r="D330">
        <v>11</v>
      </c>
      <c r="E330" t="s">
        <v>8196</v>
      </c>
      <c r="F330">
        <v>10</v>
      </c>
      <c r="G330" t="s">
        <v>8587</v>
      </c>
      <c r="H330" t="s">
        <v>7630</v>
      </c>
      <c r="I330" t="s">
        <v>7630</v>
      </c>
      <c r="J330" t="s">
        <v>8588</v>
      </c>
      <c r="K330" t="s">
        <v>8589</v>
      </c>
      <c r="L330" t="s">
        <v>8590</v>
      </c>
    </row>
    <row r="331" spans="1:12" x14ac:dyDescent="0.2">
      <c r="A331" t="str">
        <f t="shared" si="5"/>
        <v>16.1-293.1</v>
      </c>
      <c r="B331">
        <v>16.100000000000001</v>
      </c>
      <c r="C331" t="s">
        <v>7631</v>
      </c>
      <c r="D331">
        <v>11</v>
      </c>
      <c r="E331" t="s">
        <v>8196</v>
      </c>
      <c r="F331">
        <v>10</v>
      </c>
      <c r="G331" t="s">
        <v>8587</v>
      </c>
      <c r="H331" t="s">
        <v>7630</v>
      </c>
      <c r="I331" t="s">
        <v>7630</v>
      </c>
      <c r="J331" t="s">
        <v>8591</v>
      </c>
      <c r="K331" t="s">
        <v>8592</v>
      </c>
      <c r="L331" t="s">
        <v>8593</v>
      </c>
    </row>
    <row r="332" spans="1:12" x14ac:dyDescent="0.2">
      <c r="A332" t="str">
        <f t="shared" si="5"/>
        <v>16.1-294</v>
      </c>
      <c r="B332">
        <v>16.100000000000001</v>
      </c>
      <c r="C332" t="s">
        <v>7631</v>
      </c>
      <c r="D332">
        <v>11</v>
      </c>
      <c r="E332" t="s">
        <v>8196</v>
      </c>
      <c r="F332">
        <v>10</v>
      </c>
      <c r="G332" t="s">
        <v>8587</v>
      </c>
      <c r="H332" t="s">
        <v>7630</v>
      </c>
      <c r="I332" t="s">
        <v>7630</v>
      </c>
      <c r="J332" t="s">
        <v>8594</v>
      </c>
      <c r="K332" t="s">
        <v>8595</v>
      </c>
      <c r="L332" t="s">
        <v>8596</v>
      </c>
    </row>
    <row r="333" spans="1:12" x14ac:dyDescent="0.2">
      <c r="A333" t="str">
        <f t="shared" si="5"/>
        <v>16.1-295</v>
      </c>
      <c r="B333">
        <v>16.100000000000001</v>
      </c>
      <c r="C333" t="s">
        <v>7631</v>
      </c>
      <c r="D333">
        <v>11</v>
      </c>
      <c r="E333" t="s">
        <v>8196</v>
      </c>
      <c r="F333">
        <v>10</v>
      </c>
      <c r="G333" t="s">
        <v>8587</v>
      </c>
      <c r="H333" t="s">
        <v>7630</v>
      </c>
      <c r="I333" t="s">
        <v>7630</v>
      </c>
      <c r="J333" t="s">
        <v>8597</v>
      </c>
      <c r="K333" t="s">
        <v>8598</v>
      </c>
      <c r="L333" t="s">
        <v>8599</v>
      </c>
    </row>
    <row r="334" spans="1:12" x14ac:dyDescent="0.2">
      <c r="A334" t="str">
        <f t="shared" si="5"/>
        <v>16.1-296</v>
      </c>
      <c r="B334">
        <v>16.100000000000001</v>
      </c>
      <c r="C334" t="s">
        <v>7631</v>
      </c>
      <c r="D334">
        <v>11</v>
      </c>
      <c r="E334" t="s">
        <v>8196</v>
      </c>
      <c r="F334">
        <v>10</v>
      </c>
      <c r="G334" t="s">
        <v>8587</v>
      </c>
      <c r="H334" t="s">
        <v>7630</v>
      </c>
      <c r="I334" t="s">
        <v>7630</v>
      </c>
      <c r="J334" t="s">
        <v>8600</v>
      </c>
      <c r="K334" t="s">
        <v>8601</v>
      </c>
      <c r="L334" t="s">
        <v>8602</v>
      </c>
    </row>
    <row r="335" spans="1:12" x14ac:dyDescent="0.2">
      <c r="A335" t="str">
        <f t="shared" si="5"/>
        <v>16.1-296.1</v>
      </c>
      <c r="B335">
        <v>16.100000000000001</v>
      </c>
      <c r="C335" t="s">
        <v>7631</v>
      </c>
      <c r="D335">
        <v>11</v>
      </c>
      <c r="E335" t="s">
        <v>8196</v>
      </c>
      <c r="F335">
        <v>10</v>
      </c>
      <c r="G335" t="s">
        <v>8587</v>
      </c>
      <c r="H335" t="s">
        <v>7630</v>
      </c>
      <c r="I335" t="s">
        <v>7630</v>
      </c>
      <c r="J335" t="s">
        <v>8603</v>
      </c>
      <c r="K335" t="s">
        <v>8604</v>
      </c>
      <c r="L335" t="s">
        <v>8605</v>
      </c>
    </row>
    <row r="336" spans="1:12" x14ac:dyDescent="0.2">
      <c r="A336" t="str">
        <f t="shared" si="5"/>
        <v>16.1-296.2</v>
      </c>
      <c r="B336">
        <v>16.100000000000001</v>
      </c>
      <c r="C336" t="s">
        <v>7631</v>
      </c>
      <c r="D336">
        <v>11</v>
      </c>
      <c r="E336" t="s">
        <v>8196</v>
      </c>
      <c r="F336">
        <v>11</v>
      </c>
      <c r="G336" t="s">
        <v>8606</v>
      </c>
      <c r="H336" t="s">
        <v>7630</v>
      </c>
      <c r="I336" t="s">
        <v>7630</v>
      </c>
      <c r="J336" t="s">
        <v>8607</v>
      </c>
      <c r="K336" t="s">
        <v>8608</v>
      </c>
      <c r="L336" t="s">
        <v>8609</v>
      </c>
    </row>
    <row r="337" spans="1:12" x14ac:dyDescent="0.2">
      <c r="A337" t="str">
        <f t="shared" si="5"/>
        <v>16.1-297</v>
      </c>
      <c r="B337">
        <v>16.100000000000001</v>
      </c>
      <c r="C337" t="s">
        <v>7631</v>
      </c>
      <c r="D337">
        <v>11</v>
      </c>
      <c r="E337" t="s">
        <v>8196</v>
      </c>
      <c r="F337">
        <v>11</v>
      </c>
      <c r="G337" t="s">
        <v>8606</v>
      </c>
      <c r="H337" t="s">
        <v>7630</v>
      </c>
      <c r="I337" t="s">
        <v>7630</v>
      </c>
      <c r="J337" t="s">
        <v>8610</v>
      </c>
      <c r="K337" t="s">
        <v>330</v>
      </c>
      <c r="L337" t="s">
        <v>8611</v>
      </c>
    </row>
    <row r="338" spans="1:12" x14ac:dyDescent="0.2">
      <c r="A338" t="str">
        <f t="shared" si="5"/>
        <v>16.1-298</v>
      </c>
      <c r="B338">
        <v>16.100000000000001</v>
      </c>
      <c r="C338" t="s">
        <v>7631</v>
      </c>
      <c r="D338">
        <v>11</v>
      </c>
      <c r="E338" t="s">
        <v>8196</v>
      </c>
      <c r="F338">
        <v>11</v>
      </c>
      <c r="G338" t="s">
        <v>8606</v>
      </c>
      <c r="H338" t="s">
        <v>7630</v>
      </c>
      <c r="I338" t="s">
        <v>7630</v>
      </c>
      <c r="J338" t="s">
        <v>8612</v>
      </c>
      <c r="K338" t="s">
        <v>8613</v>
      </c>
      <c r="L338" t="s">
        <v>8614</v>
      </c>
    </row>
    <row r="339" spans="1:12" x14ac:dyDescent="0.2">
      <c r="A339" t="str">
        <f t="shared" si="5"/>
        <v>16.1-299</v>
      </c>
      <c r="B339">
        <v>16.100000000000001</v>
      </c>
      <c r="C339" t="s">
        <v>7631</v>
      </c>
      <c r="D339">
        <v>11</v>
      </c>
      <c r="E339" t="s">
        <v>8196</v>
      </c>
      <c r="F339">
        <v>11</v>
      </c>
      <c r="G339" t="s">
        <v>8606</v>
      </c>
      <c r="H339" t="s">
        <v>7630</v>
      </c>
      <c r="I339" t="s">
        <v>7630</v>
      </c>
      <c r="J339" t="s">
        <v>8615</v>
      </c>
      <c r="K339" t="s">
        <v>8616</v>
      </c>
      <c r="L339" t="s">
        <v>8617</v>
      </c>
    </row>
    <row r="340" spans="1:12" x14ac:dyDescent="0.2">
      <c r="A340" t="str">
        <f t="shared" si="5"/>
        <v>16.1-299.1</v>
      </c>
      <c r="B340">
        <v>16.100000000000001</v>
      </c>
      <c r="C340" t="s">
        <v>7631</v>
      </c>
      <c r="D340">
        <v>11</v>
      </c>
      <c r="E340" t="s">
        <v>8196</v>
      </c>
      <c r="F340">
        <v>11</v>
      </c>
      <c r="G340" t="s">
        <v>8606</v>
      </c>
      <c r="H340" t="s">
        <v>7630</v>
      </c>
      <c r="I340" t="s">
        <v>7630</v>
      </c>
      <c r="J340" t="s">
        <v>8618</v>
      </c>
      <c r="K340" t="s">
        <v>8619</v>
      </c>
      <c r="L340" t="s">
        <v>8620</v>
      </c>
    </row>
    <row r="341" spans="1:12" x14ac:dyDescent="0.2">
      <c r="A341" t="str">
        <f t="shared" si="5"/>
        <v>16.1-299.2</v>
      </c>
      <c r="B341">
        <v>16.100000000000001</v>
      </c>
      <c r="C341" t="s">
        <v>7631</v>
      </c>
      <c r="D341">
        <v>11</v>
      </c>
      <c r="E341" t="s">
        <v>8196</v>
      </c>
      <c r="F341">
        <v>12</v>
      </c>
      <c r="G341" t="s">
        <v>8621</v>
      </c>
      <c r="H341" t="s">
        <v>7630</v>
      </c>
      <c r="I341" t="s">
        <v>7630</v>
      </c>
      <c r="J341" t="s">
        <v>8622</v>
      </c>
      <c r="K341" t="s">
        <v>8623</v>
      </c>
      <c r="L341" t="s">
        <v>8624</v>
      </c>
    </row>
    <row r="342" spans="1:12" x14ac:dyDescent="0.2">
      <c r="A342" t="str">
        <f t="shared" si="5"/>
        <v>16.1-300</v>
      </c>
      <c r="B342">
        <v>16.100000000000001</v>
      </c>
      <c r="C342" t="s">
        <v>7631</v>
      </c>
      <c r="D342">
        <v>11</v>
      </c>
      <c r="E342" t="s">
        <v>8196</v>
      </c>
      <c r="F342">
        <v>12</v>
      </c>
      <c r="G342" t="s">
        <v>8621</v>
      </c>
      <c r="H342" t="s">
        <v>7630</v>
      </c>
      <c r="I342" t="s">
        <v>7630</v>
      </c>
      <c r="J342" t="s">
        <v>8625</v>
      </c>
      <c r="K342" t="s">
        <v>8626</v>
      </c>
      <c r="L342" t="s">
        <v>8627</v>
      </c>
    </row>
    <row r="343" spans="1:12" x14ac:dyDescent="0.2">
      <c r="A343" t="str">
        <f t="shared" si="5"/>
        <v>16.1-301</v>
      </c>
      <c r="B343">
        <v>16.100000000000001</v>
      </c>
      <c r="C343" t="s">
        <v>7631</v>
      </c>
      <c r="D343">
        <v>11</v>
      </c>
      <c r="E343" t="s">
        <v>8196</v>
      </c>
      <c r="F343">
        <v>12</v>
      </c>
      <c r="G343" t="s">
        <v>8621</v>
      </c>
      <c r="H343" t="s">
        <v>7630</v>
      </c>
      <c r="I343" t="s">
        <v>7630</v>
      </c>
      <c r="J343" t="s">
        <v>8628</v>
      </c>
      <c r="K343" t="s">
        <v>330</v>
      </c>
      <c r="L343" t="s">
        <v>8629</v>
      </c>
    </row>
    <row r="344" spans="1:12" x14ac:dyDescent="0.2">
      <c r="A344" t="str">
        <f t="shared" si="5"/>
        <v>16.1-302</v>
      </c>
      <c r="B344">
        <v>16.100000000000001</v>
      </c>
      <c r="C344" t="s">
        <v>7631</v>
      </c>
      <c r="D344">
        <v>11</v>
      </c>
      <c r="E344" t="s">
        <v>8196</v>
      </c>
      <c r="F344">
        <v>12</v>
      </c>
      <c r="G344" t="s">
        <v>8621</v>
      </c>
      <c r="H344" t="s">
        <v>7630</v>
      </c>
      <c r="I344" t="s">
        <v>7630</v>
      </c>
      <c r="J344" t="s">
        <v>8630</v>
      </c>
      <c r="K344" t="s">
        <v>8631</v>
      </c>
      <c r="L344" t="s">
        <v>8632</v>
      </c>
    </row>
    <row r="345" spans="1:12" x14ac:dyDescent="0.2">
      <c r="A345" t="str">
        <f t="shared" si="5"/>
        <v>16.1-302.1</v>
      </c>
      <c r="B345">
        <v>16.100000000000001</v>
      </c>
      <c r="C345" t="s">
        <v>7631</v>
      </c>
      <c r="D345">
        <v>11</v>
      </c>
      <c r="E345" t="s">
        <v>8196</v>
      </c>
      <c r="F345">
        <v>12</v>
      </c>
      <c r="G345" t="s">
        <v>8621</v>
      </c>
      <c r="H345" t="s">
        <v>7630</v>
      </c>
      <c r="I345" t="s">
        <v>7630</v>
      </c>
      <c r="J345" t="s">
        <v>8633</v>
      </c>
      <c r="K345" t="s">
        <v>8634</v>
      </c>
      <c r="L345" t="s">
        <v>8635</v>
      </c>
    </row>
    <row r="346" spans="1:12" x14ac:dyDescent="0.2">
      <c r="A346" t="str">
        <f t="shared" si="5"/>
        <v>16.1-303</v>
      </c>
      <c r="B346">
        <v>16.100000000000001</v>
      </c>
      <c r="C346" t="s">
        <v>7631</v>
      </c>
      <c r="D346">
        <v>11</v>
      </c>
      <c r="E346" t="s">
        <v>8196</v>
      </c>
      <c r="F346">
        <v>12</v>
      </c>
      <c r="G346" t="s">
        <v>8621</v>
      </c>
      <c r="H346" t="s">
        <v>7630</v>
      </c>
      <c r="I346" t="s">
        <v>7630</v>
      </c>
      <c r="J346" t="s">
        <v>8636</v>
      </c>
      <c r="K346" t="s">
        <v>8637</v>
      </c>
      <c r="L346" t="s">
        <v>8638</v>
      </c>
    </row>
    <row r="347" spans="1:12" x14ac:dyDescent="0.2">
      <c r="A347" t="str">
        <f t="shared" si="5"/>
        <v>16.1-304</v>
      </c>
      <c r="B347">
        <v>16.100000000000001</v>
      </c>
      <c r="C347" t="s">
        <v>7631</v>
      </c>
      <c r="D347">
        <v>11</v>
      </c>
      <c r="E347" t="s">
        <v>8196</v>
      </c>
      <c r="F347">
        <v>12</v>
      </c>
      <c r="G347" t="s">
        <v>8621</v>
      </c>
      <c r="H347" t="s">
        <v>7630</v>
      </c>
      <c r="I347" t="s">
        <v>7630</v>
      </c>
      <c r="J347" t="s">
        <v>8639</v>
      </c>
      <c r="K347" t="s">
        <v>8640</v>
      </c>
      <c r="L347" t="s">
        <v>8641</v>
      </c>
    </row>
    <row r="348" spans="1:12" x14ac:dyDescent="0.2">
      <c r="A348" t="str">
        <f t="shared" si="5"/>
        <v>16.1-305</v>
      </c>
      <c r="B348">
        <v>16.100000000000001</v>
      </c>
      <c r="C348" t="s">
        <v>7631</v>
      </c>
      <c r="D348">
        <v>11</v>
      </c>
      <c r="E348" t="s">
        <v>8196</v>
      </c>
      <c r="F348">
        <v>12</v>
      </c>
      <c r="G348" t="s">
        <v>8621</v>
      </c>
      <c r="H348" t="s">
        <v>7630</v>
      </c>
      <c r="I348" t="s">
        <v>7630</v>
      </c>
      <c r="J348" t="s">
        <v>8642</v>
      </c>
      <c r="K348" t="s">
        <v>8643</v>
      </c>
      <c r="L348" t="s">
        <v>8644</v>
      </c>
    </row>
    <row r="349" spans="1:12" x14ac:dyDescent="0.2">
      <c r="A349" t="str">
        <f t="shared" si="5"/>
        <v>16.1-305.01</v>
      </c>
      <c r="B349">
        <v>16.100000000000001</v>
      </c>
      <c r="C349" t="s">
        <v>7631</v>
      </c>
      <c r="D349">
        <v>11</v>
      </c>
      <c r="E349" t="s">
        <v>8196</v>
      </c>
      <c r="F349">
        <v>12</v>
      </c>
      <c r="G349" t="s">
        <v>8621</v>
      </c>
      <c r="H349" t="s">
        <v>7630</v>
      </c>
      <c r="I349" t="s">
        <v>7630</v>
      </c>
      <c r="J349" t="s">
        <v>8645</v>
      </c>
      <c r="K349" t="s">
        <v>330</v>
      </c>
      <c r="L349" t="s">
        <v>4781</v>
      </c>
    </row>
    <row r="350" spans="1:12" x14ac:dyDescent="0.2">
      <c r="A350" t="str">
        <f t="shared" si="5"/>
        <v>16.1-305.1</v>
      </c>
      <c r="B350">
        <v>16.100000000000001</v>
      </c>
      <c r="C350" t="s">
        <v>7631</v>
      </c>
      <c r="D350">
        <v>11</v>
      </c>
      <c r="E350" t="s">
        <v>8196</v>
      </c>
      <c r="F350">
        <v>12</v>
      </c>
      <c r="G350" t="s">
        <v>8621</v>
      </c>
      <c r="H350" t="s">
        <v>7630</v>
      </c>
      <c r="I350" t="s">
        <v>7630</v>
      </c>
      <c r="J350" t="s">
        <v>8646</v>
      </c>
      <c r="K350" t="s">
        <v>8647</v>
      </c>
      <c r="L350" t="s">
        <v>8648</v>
      </c>
    </row>
    <row r="351" spans="1:12" x14ac:dyDescent="0.2">
      <c r="A351" t="str">
        <f t="shared" si="5"/>
        <v>16.1-305.2</v>
      </c>
      <c r="B351">
        <v>16.100000000000001</v>
      </c>
      <c r="C351" t="s">
        <v>7631</v>
      </c>
      <c r="D351">
        <v>11</v>
      </c>
      <c r="E351" t="s">
        <v>8196</v>
      </c>
      <c r="F351">
        <v>12</v>
      </c>
      <c r="G351" t="s">
        <v>8621</v>
      </c>
      <c r="H351" t="s">
        <v>7630</v>
      </c>
      <c r="I351" t="s">
        <v>7630</v>
      </c>
      <c r="J351" t="s">
        <v>8649</v>
      </c>
      <c r="K351" t="s">
        <v>8650</v>
      </c>
      <c r="L351" t="s">
        <v>8651</v>
      </c>
    </row>
    <row r="352" spans="1:12" x14ac:dyDescent="0.2">
      <c r="A352" t="str">
        <f t="shared" si="5"/>
        <v>16.1-306</v>
      </c>
      <c r="B352">
        <v>16.100000000000001</v>
      </c>
      <c r="C352" t="s">
        <v>7631</v>
      </c>
      <c r="D352">
        <v>11</v>
      </c>
      <c r="E352" t="s">
        <v>8196</v>
      </c>
      <c r="F352">
        <v>12</v>
      </c>
      <c r="G352" t="s">
        <v>8621</v>
      </c>
      <c r="H352" t="s">
        <v>7630</v>
      </c>
      <c r="I352" t="s">
        <v>7630</v>
      </c>
      <c r="J352" t="s">
        <v>8652</v>
      </c>
      <c r="K352" t="s">
        <v>8653</v>
      </c>
      <c r="L352" t="s">
        <v>8654</v>
      </c>
    </row>
    <row r="353" spans="1:12" x14ac:dyDescent="0.2">
      <c r="A353" t="str">
        <f t="shared" si="5"/>
        <v>16.1-307</v>
      </c>
      <c r="B353">
        <v>16.100000000000001</v>
      </c>
      <c r="C353" t="s">
        <v>7631</v>
      </c>
      <c r="D353">
        <v>11</v>
      </c>
      <c r="E353" t="s">
        <v>8196</v>
      </c>
      <c r="F353">
        <v>12</v>
      </c>
      <c r="G353" t="s">
        <v>8621</v>
      </c>
      <c r="H353" t="s">
        <v>7630</v>
      </c>
      <c r="I353" t="s">
        <v>7630</v>
      </c>
      <c r="J353" t="s">
        <v>8655</v>
      </c>
      <c r="K353" t="s">
        <v>8656</v>
      </c>
      <c r="L353" t="s">
        <v>8657</v>
      </c>
    </row>
    <row r="354" spans="1:12" x14ac:dyDescent="0.2">
      <c r="A354" t="str">
        <f t="shared" si="5"/>
        <v>16.1-308</v>
      </c>
      <c r="B354">
        <v>16.100000000000001</v>
      </c>
      <c r="C354" t="s">
        <v>7631</v>
      </c>
      <c r="D354">
        <v>11</v>
      </c>
      <c r="E354" t="s">
        <v>8196</v>
      </c>
      <c r="F354">
        <v>12</v>
      </c>
      <c r="G354" t="s">
        <v>8621</v>
      </c>
      <c r="H354" t="s">
        <v>7630</v>
      </c>
      <c r="I354" t="s">
        <v>7630</v>
      </c>
      <c r="J354" t="s">
        <v>8658</v>
      </c>
      <c r="K354" t="s">
        <v>8659</v>
      </c>
      <c r="L354" t="s">
        <v>8660</v>
      </c>
    </row>
    <row r="355" spans="1:12" x14ac:dyDescent="0.2">
      <c r="A355" t="str">
        <f t="shared" si="5"/>
        <v>16.1-309</v>
      </c>
      <c r="B355">
        <v>16.100000000000001</v>
      </c>
      <c r="C355" t="s">
        <v>7631</v>
      </c>
      <c r="D355">
        <v>11</v>
      </c>
      <c r="E355" t="s">
        <v>8196</v>
      </c>
      <c r="F355">
        <v>12</v>
      </c>
      <c r="G355" t="s">
        <v>8621</v>
      </c>
      <c r="H355" t="s">
        <v>7630</v>
      </c>
      <c r="I355" t="s">
        <v>7630</v>
      </c>
      <c r="J355" t="s">
        <v>8661</v>
      </c>
      <c r="K355" t="s">
        <v>8662</v>
      </c>
      <c r="L355" t="s">
        <v>8663</v>
      </c>
    </row>
    <row r="356" spans="1:12" x14ac:dyDescent="0.2">
      <c r="A356" t="str">
        <f t="shared" si="5"/>
        <v>16.1-309.1</v>
      </c>
      <c r="B356">
        <v>16.100000000000001</v>
      </c>
      <c r="C356" t="s">
        <v>7631</v>
      </c>
      <c r="D356">
        <v>11</v>
      </c>
      <c r="E356" t="s">
        <v>8196</v>
      </c>
      <c r="F356">
        <v>12</v>
      </c>
      <c r="G356" t="s">
        <v>8621</v>
      </c>
      <c r="H356" t="s">
        <v>7630</v>
      </c>
      <c r="I356" t="s">
        <v>7630</v>
      </c>
      <c r="J356" t="s">
        <v>8664</v>
      </c>
      <c r="K356" t="s">
        <v>8665</v>
      </c>
      <c r="L356" t="s">
        <v>8666</v>
      </c>
    </row>
    <row r="357" spans="1:12" x14ac:dyDescent="0.2">
      <c r="A357" t="str">
        <f t="shared" si="5"/>
        <v>16.1-309.2</v>
      </c>
      <c r="B357">
        <v>16.100000000000001</v>
      </c>
      <c r="C357" t="s">
        <v>7631</v>
      </c>
      <c r="D357">
        <v>11</v>
      </c>
      <c r="E357" t="s">
        <v>8196</v>
      </c>
      <c r="F357">
        <v>12</v>
      </c>
      <c r="G357" t="s">
        <v>8621</v>
      </c>
      <c r="H357" t="s">
        <v>7630</v>
      </c>
      <c r="I357" t="s">
        <v>7630</v>
      </c>
      <c r="J357" t="s">
        <v>8667</v>
      </c>
      <c r="K357" t="s">
        <v>2894</v>
      </c>
      <c r="L357" t="s">
        <v>8668</v>
      </c>
    </row>
    <row r="358" spans="1:12" x14ac:dyDescent="0.2">
      <c r="A358" t="str">
        <f t="shared" si="5"/>
        <v>16.1-309.3</v>
      </c>
      <c r="B358">
        <v>16.100000000000001</v>
      </c>
      <c r="C358" t="s">
        <v>7631</v>
      </c>
      <c r="D358">
        <v>11</v>
      </c>
      <c r="E358" t="s">
        <v>8196</v>
      </c>
      <c r="F358">
        <v>12</v>
      </c>
      <c r="G358" t="s">
        <v>8621</v>
      </c>
      <c r="H358" t="s">
        <v>7630</v>
      </c>
      <c r="I358" t="s">
        <v>7630</v>
      </c>
      <c r="J358" t="s">
        <v>8669</v>
      </c>
      <c r="K358" t="s">
        <v>8670</v>
      </c>
      <c r="L358" t="s">
        <v>8671</v>
      </c>
    </row>
    <row r="359" spans="1:12" x14ac:dyDescent="0.2">
      <c r="A359" t="str">
        <f t="shared" si="5"/>
        <v>16.1-309.4</v>
      </c>
      <c r="B359">
        <v>16.100000000000001</v>
      </c>
      <c r="C359" t="s">
        <v>7631</v>
      </c>
      <c r="D359">
        <v>11</v>
      </c>
      <c r="E359" t="s">
        <v>8196</v>
      </c>
      <c r="F359">
        <v>12.1</v>
      </c>
      <c r="G359" t="s">
        <v>8672</v>
      </c>
      <c r="H359" t="s">
        <v>7630</v>
      </c>
      <c r="I359" t="s">
        <v>7630</v>
      </c>
      <c r="J359" t="s">
        <v>8673</v>
      </c>
      <c r="K359" t="s">
        <v>8200</v>
      </c>
      <c r="L359" t="s">
        <v>8674</v>
      </c>
    </row>
    <row r="360" spans="1:12" x14ac:dyDescent="0.2">
      <c r="A360" t="str">
        <f t="shared" si="5"/>
        <v>16.1-309.5</v>
      </c>
      <c r="B360">
        <v>16.100000000000001</v>
      </c>
      <c r="C360" t="s">
        <v>7631</v>
      </c>
      <c r="D360">
        <v>11</v>
      </c>
      <c r="E360" t="s">
        <v>8196</v>
      </c>
      <c r="F360">
        <v>12.1</v>
      </c>
      <c r="G360" t="s">
        <v>8672</v>
      </c>
      <c r="H360" t="s">
        <v>7630</v>
      </c>
      <c r="I360" t="s">
        <v>7630</v>
      </c>
      <c r="J360" t="s">
        <v>8675</v>
      </c>
      <c r="K360" t="s">
        <v>8676</v>
      </c>
      <c r="L360" t="s">
        <v>8677</v>
      </c>
    </row>
    <row r="361" spans="1:12" x14ac:dyDescent="0.2">
      <c r="A361" t="str">
        <f t="shared" si="5"/>
        <v>16.1-309.6</v>
      </c>
      <c r="B361">
        <v>16.100000000000001</v>
      </c>
      <c r="C361" t="s">
        <v>7631</v>
      </c>
      <c r="D361">
        <v>11</v>
      </c>
      <c r="E361" t="s">
        <v>8196</v>
      </c>
      <c r="F361">
        <v>12.1</v>
      </c>
      <c r="G361" t="s">
        <v>8672</v>
      </c>
      <c r="H361" t="s">
        <v>7630</v>
      </c>
      <c r="I361" t="s">
        <v>7630</v>
      </c>
      <c r="J361" t="s">
        <v>8678</v>
      </c>
      <c r="K361" t="s">
        <v>8679</v>
      </c>
      <c r="L361" t="s">
        <v>8680</v>
      </c>
    </row>
    <row r="362" spans="1:12" x14ac:dyDescent="0.2">
      <c r="A362" t="str">
        <f t="shared" si="5"/>
        <v>16.1-309.7</v>
      </c>
      <c r="B362">
        <v>16.100000000000001</v>
      </c>
      <c r="C362" t="s">
        <v>7631</v>
      </c>
      <c r="D362">
        <v>11</v>
      </c>
      <c r="E362" t="s">
        <v>8196</v>
      </c>
      <c r="F362">
        <v>12.1</v>
      </c>
      <c r="G362" t="s">
        <v>8672</v>
      </c>
      <c r="H362" t="s">
        <v>7630</v>
      </c>
      <c r="I362" t="s">
        <v>7630</v>
      </c>
      <c r="J362" t="s">
        <v>8681</v>
      </c>
      <c r="K362" t="s">
        <v>8682</v>
      </c>
      <c r="L362" t="s">
        <v>8683</v>
      </c>
    </row>
    <row r="363" spans="1:12" x14ac:dyDescent="0.2">
      <c r="A363" t="str">
        <f t="shared" si="5"/>
        <v>16.1-309.8</v>
      </c>
      <c r="B363">
        <v>16.100000000000001</v>
      </c>
      <c r="C363" t="s">
        <v>7631</v>
      </c>
      <c r="D363">
        <v>11</v>
      </c>
      <c r="E363" t="s">
        <v>8196</v>
      </c>
      <c r="F363">
        <v>12.1</v>
      </c>
      <c r="G363" t="s">
        <v>8672</v>
      </c>
      <c r="H363" t="s">
        <v>7630</v>
      </c>
      <c r="I363" t="s">
        <v>7630</v>
      </c>
      <c r="J363" t="s">
        <v>8684</v>
      </c>
      <c r="K363" t="s">
        <v>8685</v>
      </c>
      <c r="L363" t="s">
        <v>8686</v>
      </c>
    </row>
    <row r="364" spans="1:12" x14ac:dyDescent="0.2">
      <c r="A364" t="str">
        <f t="shared" si="5"/>
        <v>16.1-309.9</v>
      </c>
      <c r="B364">
        <v>16.100000000000001</v>
      </c>
      <c r="C364" t="s">
        <v>7631</v>
      </c>
      <c r="D364">
        <v>11</v>
      </c>
      <c r="E364" t="s">
        <v>8196</v>
      </c>
      <c r="F364">
        <v>12.1</v>
      </c>
      <c r="G364" t="s">
        <v>8672</v>
      </c>
      <c r="H364" t="s">
        <v>7630</v>
      </c>
      <c r="I364" t="s">
        <v>7630</v>
      </c>
      <c r="J364" t="s">
        <v>8687</v>
      </c>
      <c r="K364" t="s">
        <v>8688</v>
      </c>
      <c r="L364" t="s">
        <v>8689</v>
      </c>
    </row>
    <row r="365" spans="1:12" x14ac:dyDescent="0.2">
      <c r="A365" t="str">
        <f t="shared" si="5"/>
        <v>16.1-309.10</v>
      </c>
      <c r="B365">
        <v>16.100000000000001</v>
      </c>
      <c r="C365" t="s">
        <v>7631</v>
      </c>
      <c r="D365">
        <v>11</v>
      </c>
      <c r="E365" t="s">
        <v>8196</v>
      </c>
      <c r="F365">
        <v>12.1</v>
      </c>
      <c r="G365" t="s">
        <v>8672</v>
      </c>
      <c r="H365" t="s">
        <v>7630</v>
      </c>
      <c r="I365" t="s">
        <v>7630</v>
      </c>
      <c r="J365" t="s">
        <v>8690</v>
      </c>
      <c r="K365" t="s">
        <v>8691</v>
      </c>
      <c r="L365" t="s">
        <v>8692</v>
      </c>
    </row>
    <row r="366" spans="1:12" x14ac:dyDescent="0.2">
      <c r="A366" t="str">
        <f t="shared" si="5"/>
        <v>16.1-310 through 16.1-314</v>
      </c>
      <c r="B366">
        <v>16.100000000000001</v>
      </c>
      <c r="C366" t="s">
        <v>7631</v>
      </c>
      <c r="D366">
        <v>11</v>
      </c>
      <c r="E366" t="s">
        <v>8196</v>
      </c>
      <c r="F366">
        <v>12.1</v>
      </c>
      <c r="G366" t="s">
        <v>8672</v>
      </c>
      <c r="H366" t="s">
        <v>7630</v>
      </c>
      <c r="I366" t="s">
        <v>7630</v>
      </c>
      <c r="J366" t="s">
        <v>8693</v>
      </c>
      <c r="K366" t="s">
        <v>8694</v>
      </c>
      <c r="L366" t="s">
        <v>8695</v>
      </c>
    </row>
    <row r="367" spans="1:12" x14ac:dyDescent="0.2">
      <c r="A367" t="str">
        <f t="shared" si="5"/>
        <v>16.1-315</v>
      </c>
      <c r="B367">
        <v>16.100000000000001</v>
      </c>
      <c r="C367" t="s">
        <v>7631</v>
      </c>
      <c r="D367">
        <v>11</v>
      </c>
      <c r="E367" t="s">
        <v>8196</v>
      </c>
      <c r="F367">
        <v>12.1</v>
      </c>
      <c r="G367" t="s">
        <v>8672</v>
      </c>
      <c r="H367" t="s">
        <v>7630</v>
      </c>
      <c r="I367" t="s">
        <v>7630</v>
      </c>
      <c r="J367" t="s">
        <v>8696</v>
      </c>
      <c r="K367" t="s">
        <v>8697</v>
      </c>
      <c r="L367" t="s">
        <v>8698</v>
      </c>
    </row>
    <row r="368" spans="1:12" x14ac:dyDescent="0.2">
      <c r="A368" t="str">
        <f t="shared" si="5"/>
        <v>16.1-316</v>
      </c>
      <c r="B368">
        <v>16.100000000000001</v>
      </c>
      <c r="C368" t="s">
        <v>7631</v>
      </c>
      <c r="D368">
        <v>11</v>
      </c>
      <c r="E368" t="s">
        <v>8196</v>
      </c>
      <c r="F368">
        <v>13</v>
      </c>
      <c r="G368" t="s">
        <v>8699</v>
      </c>
      <c r="H368" t="s">
        <v>7630</v>
      </c>
      <c r="I368" t="s">
        <v>7630</v>
      </c>
      <c r="J368" t="s">
        <v>8700</v>
      </c>
      <c r="K368" t="s">
        <v>330</v>
      </c>
      <c r="L368" t="s">
        <v>8701</v>
      </c>
    </row>
    <row r="369" spans="1:12" x14ac:dyDescent="0.2">
      <c r="A369" t="str">
        <f t="shared" si="5"/>
        <v>16.1-317</v>
      </c>
      <c r="B369">
        <v>16.100000000000001</v>
      </c>
      <c r="C369" t="s">
        <v>7631</v>
      </c>
      <c r="D369">
        <v>11</v>
      </c>
      <c r="E369" t="s">
        <v>8196</v>
      </c>
      <c r="F369">
        <v>13</v>
      </c>
      <c r="G369" t="s">
        <v>8699</v>
      </c>
      <c r="H369" t="s">
        <v>7630</v>
      </c>
      <c r="I369" t="s">
        <v>7630</v>
      </c>
      <c r="J369" t="s">
        <v>8702</v>
      </c>
      <c r="K369" t="s">
        <v>8703</v>
      </c>
      <c r="L369" t="s">
        <v>8704</v>
      </c>
    </row>
    <row r="370" spans="1:12" x14ac:dyDescent="0.2">
      <c r="A370" t="str">
        <f t="shared" si="5"/>
        <v>16.1-318</v>
      </c>
      <c r="B370">
        <v>16.100000000000001</v>
      </c>
      <c r="C370" t="s">
        <v>7631</v>
      </c>
      <c r="D370">
        <v>11</v>
      </c>
      <c r="E370" t="s">
        <v>8196</v>
      </c>
      <c r="F370">
        <v>13</v>
      </c>
      <c r="G370" t="s">
        <v>8699</v>
      </c>
      <c r="H370" t="s">
        <v>7630</v>
      </c>
      <c r="I370" t="s">
        <v>7630</v>
      </c>
      <c r="J370" t="s">
        <v>8705</v>
      </c>
      <c r="K370" t="s">
        <v>8706</v>
      </c>
      <c r="L370" t="s">
        <v>8707</v>
      </c>
    </row>
    <row r="371" spans="1:12" x14ac:dyDescent="0.2">
      <c r="A371" t="str">
        <f t="shared" si="5"/>
        <v>16.1-319</v>
      </c>
      <c r="B371">
        <v>16.100000000000001</v>
      </c>
      <c r="C371" t="s">
        <v>7631</v>
      </c>
      <c r="D371">
        <v>11</v>
      </c>
      <c r="E371" t="s">
        <v>8196</v>
      </c>
      <c r="F371">
        <v>13</v>
      </c>
      <c r="G371" t="s">
        <v>8699</v>
      </c>
      <c r="H371" t="s">
        <v>7630</v>
      </c>
      <c r="I371" t="s">
        <v>7630</v>
      </c>
      <c r="J371" t="s">
        <v>8708</v>
      </c>
      <c r="K371" t="s">
        <v>8709</v>
      </c>
      <c r="L371" t="s">
        <v>8710</v>
      </c>
    </row>
    <row r="372" spans="1:12" x14ac:dyDescent="0.2">
      <c r="A372" t="str">
        <f t="shared" si="5"/>
        <v>16.1-320</v>
      </c>
      <c r="B372">
        <v>16.100000000000001</v>
      </c>
      <c r="C372" t="s">
        <v>7631</v>
      </c>
      <c r="D372">
        <v>11</v>
      </c>
      <c r="E372" t="s">
        <v>8196</v>
      </c>
      <c r="F372">
        <v>13</v>
      </c>
      <c r="G372" t="s">
        <v>8699</v>
      </c>
      <c r="H372" t="s">
        <v>7630</v>
      </c>
      <c r="I372" t="s">
        <v>7630</v>
      </c>
      <c r="J372" t="s">
        <v>8711</v>
      </c>
      <c r="K372" t="s">
        <v>8712</v>
      </c>
      <c r="L372" t="s">
        <v>8713</v>
      </c>
    </row>
    <row r="373" spans="1:12" x14ac:dyDescent="0.2">
      <c r="A373" t="str">
        <f t="shared" si="5"/>
        <v>16.1-321</v>
      </c>
      <c r="B373">
        <v>16.100000000000001</v>
      </c>
      <c r="C373" t="s">
        <v>7631</v>
      </c>
      <c r="D373">
        <v>11</v>
      </c>
      <c r="E373" t="s">
        <v>8196</v>
      </c>
      <c r="F373">
        <v>13</v>
      </c>
      <c r="G373" t="s">
        <v>8699</v>
      </c>
      <c r="H373" t="s">
        <v>7630</v>
      </c>
      <c r="I373" t="s">
        <v>7630</v>
      </c>
      <c r="J373" t="s">
        <v>8714</v>
      </c>
      <c r="K373" t="s">
        <v>8715</v>
      </c>
      <c r="L373" t="s">
        <v>8716</v>
      </c>
    </row>
    <row r="374" spans="1:12" x14ac:dyDescent="0.2">
      <c r="A374" t="str">
        <f t="shared" si="5"/>
        <v>16.1-322</v>
      </c>
      <c r="B374">
        <v>16.100000000000001</v>
      </c>
      <c r="C374" t="s">
        <v>7631</v>
      </c>
      <c r="D374">
        <v>11</v>
      </c>
      <c r="E374" t="s">
        <v>8196</v>
      </c>
      <c r="F374">
        <v>13</v>
      </c>
      <c r="G374" t="s">
        <v>8699</v>
      </c>
      <c r="H374" t="s">
        <v>7630</v>
      </c>
      <c r="I374" t="s">
        <v>7630</v>
      </c>
      <c r="J374" t="s">
        <v>8717</v>
      </c>
      <c r="K374" t="s">
        <v>8718</v>
      </c>
      <c r="L374" t="s">
        <v>8719</v>
      </c>
    </row>
    <row r="375" spans="1:12" x14ac:dyDescent="0.2">
      <c r="A375" t="str">
        <f t="shared" si="5"/>
        <v>16.1-322.1</v>
      </c>
      <c r="B375">
        <v>16.100000000000001</v>
      </c>
      <c r="C375" t="s">
        <v>7631</v>
      </c>
      <c r="D375">
        <v>11</v>
      </c>
      <c r="E375" t="s">
        <v>8196</v>
      </c>
      <c r="F375">
        <v>13</v>
      </c>
      <c r="G375" t="s">
        <v>8699</v>
      </c>
      <c r="H375" t="s">
        <v>7630</v>
      </c>
      <c r="I375" t="s">
        <v>7630</v>
      </c>
      <c r="J375" t="s">
        <v>8720</v>
      </c>
      <c r="K375" t="s">
        <v>8721</v>
      </c>
      <c r="L375" t="s">
        <v>8722</v>
      </c>
    </row>
    <row r="376" spans="1:12" x14ac:dyDescent="0.2">
      <c r="A376" t="str">
        <f t="shared" si="5"/>
        <v>16.1-322.2</v>
      </c>
      <c r="B376">
        <v>16.100000000000001</v>
      </c>
      <c r="C376" t="s">
        <v>7631</v>
      </c>
      <c r="D376">
        <v>11</v>
      </c>
      <c r="E376" t="s">
        <v>8196</v>
      </c>
      <c r="F376">
        <v>13</v>
      </c>
      <c r="G376" t="s">
        <v>8699</v>
      </c>
      <c r="H376" t="s">
        <v>7630</v>
      </c>
      <c r="I376" t="s">
        <v>7630</v>
      </c>
      <c r="J376" t="s">
        <v>8723</v>
      </c>
      <c r="K376" t="s">
        <v>8724</v>
      </c>
      <c r="L376" t="s">
        <v>8725</v>
      </c>
    </row>
    <row r="377" spans="1:12" x14ac:dyDescent="0.2">
      <c r="A377" t="str">
        <f t="shared" si="5"/>
        <v>16.1-322.3</v>
      </c>
      <c r="B377">
        <v>16.100000000000001</v>
      </c>
      <c r="C377" t="s">
        <v>7631</v>
      </c>
      <c r="D377">
        <v>11</v>
      </c>
      <c r="E377" t="s">
        <v>8196</v>
      </c>
      <c r="F377">
        <v>13.1</v>
      </c>
      <c r="G377" t="s">
        <v>8726</v>
      </c>
      <c r="H377" t="s">
        <v>7630</v>
      </c>
      <c r="I377" t="s">
        <v>7630</v>
      </c>
      <c r="J377" t="s">
        <v>8727</v>
      </c>
      <c r="K377" t="s">
        <v>8728</v>
      </c>
      <c r="L377" t="s">
        <v>8729</v>
      </c>
    </row>
    <row r="378" spans="1:12" x14ac:dyDescent="0.2">
      <c r="A378" t="str">
        <f t="shared" si="5"/>
        <v>16.1-322.4</v>
      </c>
      <c r="B378">
        <v>16.100000000000001</v>
      </c>
      <c r="C378" t="s">
        <v>7631</v>
      </c>
      <c r="D378">
        <v>11</v>
      </c>
      <c r="E378" t="s">
        <v>8196</v>
      </c>
      <c r="F378">
        <v>13.1</v>
      </c>
      <c r="G378" t="s">
        <v>8726</v>
      </c>
      <c r="H378" t="s">
        <v>7630</v>
      </c>
      <c r="I378" t="s">
        <v>7630</v>
      </c>
      <c r="J378" t="s">
        <v>8730</v>
      </c>
      <c r="K378" t="s">
        <v>8731</v>
      </c>
      <c r="L378" t="s">
        <v>8732</v>
      </c>
    </row>
    <row r="379" spans="1:12" x14ac:dyDescent="0.2">
      <c r="A379" t="str">
        <f t="shared" si="5"/>
        <v>16.1-322.5</v>
      </c>
      <c r="B379">
        <v>16.100000000000001</v>
      </c>
      <c r="C379" t="s">
        <v>7631</v>
      </c>
      <c r="D379">
        <v>11</v>
      </c>
      <c r="E379" t="s">
        <v>8196</v>
      </c>
      <c r="F379">
        <v>13.1</v>
      </c>
      <c r="G379" t="s">
        <v>8726</v>
      </c>
      <c r="H379" t="s">
        <v>7630</v>
      </c>
      <c r="I379" t="s">
        <v>7630</v>
      </c>
      <c r="J379" t="s">
        <v>8733</v>
      </c>
      <c r="K379" t="s">
        <v>8734</v>
      </c>
      <c r="L379" t="s">
        <v>8735</v>
      </c>
    </row>
    <row r="380" spans="1:12" x14ac:dyDescent="0.2">
      <c r="A380" t="str">
        <f t="shared" si="5"/>
        <v>16.1-322.6</v>
      </c>
      <c r="B380">
        <v>16.100000000000001</v>
      </c>
      <c r="C380" t="s">
        <v>7631</v>
      </c>
      <c r="D380">
        <v>11</v>
      </c>
      <c r="E380" t="s">
        <v>8196</v>
      </c>
      <c r="F380">
        <v>13.1</v>
      </c>
      <c r="G380" t="s">
        <v>8726</v>
      </c>
      <c r="H380" t="s">
        <v>7630</v>
      </c>
      <c r="I380" t="s">
        <v>7630</v>
      </c>
      <c r="J380" t="s">
        <v>8736</v>
      </c>
      <c r="K380" t="s">
        <v>8737</v>
      </c>
      <c r="L380" t="s">
        <v>8738</v>
      </c>
    </row>
    <row r="381" spans="1:12" x14ac:dyDescent="0.2">
      <c r="A381" t="str">
        <f t="shared" si="5"/>
        <v>16.1-322.7</v>
      </c>
      <c r="B381">
        <v>16.100000000000001</v>
      </c>
      <c r="C381" t="s">
        <v>7631</v>
      </c>
      <c r="D381">
        <v>11</v>
      </c>
      <c r="E381" t="s">
        <v>8196</v>
      </c>
      <c r="F381">
        <v>13.2</v>
      </c>
      <c r="G381" t="s">
        <v>8739</v>
      </c>
      <c r="H381" t="s">
        <v>7630</v>
      </c>
      <c r="I381" t="s">
        <v>7630</v>
      </c>
      <c r="J381" t="s">
        <v>8740</v>
      </c>
      <c r="K381" t="s">
        <v>8741</v>
      </c>
      <c r="L381" t="s">
        <v>8742</v>
      </c>
    </row>
    <row r="382" spans="1:12" x14ac:dyDescent="0.2">
      <c r="A382" t="str">
        <f t="shared" si="5"/>
        <v>16.1-323</v>
      </c>
      <c r="B382">
        <v>16.100000000000001</v>
      </c>
      <c r="C382" t="s">
        <v>7631</v>
      </c>
      <c r="D382">
        <v>11</v>
      </c>
      <c r="E382" t="s">
        <v>8196</v>
      </c>
      <c r="F382">
        <v>13.2</v>
      </c>
      <c r="G382" t="s">
        <v>8739</v>
      </c>
      <c r="H382" t="s">
        <v>7630</v>
      </c>
      <c r="I382" t="s">
        <v>7630</v>
      </c>
      <c r="J382" t="s">
        <v>8743</v>
      </c>
      <c r="K382" t="s">
        <v>8744</v>
      </c>
      <c r="L382" t="s">
        <v>8745</v>
      </c>
    </row>
    <row r="383" spans="1:12" x14ac:dyDescent="0.2">
      <c r="A383" t="str">
        <f t="shared" si="5"/>
        <v>16.1-323.1</v>
      </c>
      <c r="B383">
        <v>16.100000000000001</v>
      </c>
      <c r="C383" t="s">
        <v>7631</v>
      </c>
      <c r="D383">
        <v>11</v>
      </c>
      <c r="E383" t="s">
        <v>8196</v>
      </c>
      <c r="F383">
        <v>13.2</v>
      </c>
      <c r="G383" t="s">
        <v>8739</v>
      </c>
      <c r="H383" t="s">
        <v>7630</v>
      </c>
      <c r="I383" t="s">
        <v>7630</v>
      </c>
      <c r="J383" t="s">
        <v>8746</v>
      </c>
      <c r="K383" t="s">
        <v>8747</v>
      </c>
      <c r="L383" t="s">
        <v>8748</v>
      </c>
    </row>
    <row r="384" spans="1:12" x14ac:dyDescent="0.2">
      <c r="A384" t="str">
        <f t="shared" si="5"/>
        <v>16.1-324 through 16.1-330</v>
      </c>
      <c r="B384">
        <v>16.100000000000001</v>
      </c>
      <c r="C384" t="s">
        <v>7631</v>
      </c>
      <c r="D384">
        <v>11</v>
      </c>
      <c r="E384" t="s">
        <v>8196</v>
      </c>
      <c r="F384">
        <v>14</v>
      </c>
      <c r="G384" t="s">
        <v>8749</v>
      </c>
      <c r="H384" t="s">
        <v>7630</v>
      </c>
      <c r="I384" t="s">
        <v>7630</v>
      </c>
      <c r="J384" t="s">
        <v>8750</v>
      </c>
      <c r="K384" t="s">
        <v>8751</v>
      </c>
      <c r="L384" t="s">
        <v>8752</v>
      </c>
    </row>
    <row r="385" spans="1:12" x14ac:dyDescent="0.2">
      <c r="A385" t="str">
        <f t="shared" si="5"/>
        <v>16.1-330.1</v>
      </c>
      <c r="B385">
        <v>16.100000000000001</v>
      </c>
      <c r="C385" t="s">
        <v>7631</v>
      </c>
      <c r="D385">
        <v>11</v>
      </c>
      <c r="E385" t="s">
        <v>8196</v>
      </c>
      <c r="F385">
        <v>14</v>
      </c>
      <c r="G385" t="s">
        <v>8749</v>
      </c>
      <c r="H385" t="s">
        <v>7630</v>
      </c>
      <c r="I385" t="s">
        <v>7630</v>
      </c>
      <c r="J385" t="s">
        <v>8753</v>
      </c>
      <c r="K385" t="s">
        <v>8754</v>
      </c>
      <c r="L385" t="s">
        <v>8755</v>
      </c>
    </row>
    <row r="386" spans="1:12" x14ac:dyDescent="0.2">
      <c r="A386" t="str">
        <f t="shared" si="5"/>
        <v>16.1-330.2</v>
      </c>
      <c r="B386">
        <v>16.100000000000001</v>
      </c>
      <c r="C386" t="s">
        <v>7631</v>
      </c>
      <c r="D386">
        <v>11</v>
      </c>
      <c r="E386" t="s">
        <v>8196</v>
      </c>
      <c r="F386">
        <v>14</v>
      </c>
      <c r="G386" t="s">
        <v>8749</v>
      </c>
      <c r="H386" t="s">
        <v>7630</v>
      </c>
      <c r="I386" t="s">
        <v>7630</v>
      </c>
      <c r="J386" t="s">
        <v>8756</v>
      </c>
      <c r="K386" t="s">
        <v>330</v>
      </c>
      <c r="L386" t="s">
        <v>8757</v>
      </c>
    </row>
    <row r="387" spans="1:12" x14ac:dyDescent="0.2">
      <c r="A387" t="str">
        <f t="shared" ref="A387:A434" si="6">IF(ISNUMBER(SEARCH("¬ß",J389)), RIGHT(J389,LEN(J389)-FIND(" ",J389)), J389)</f>
        <v>16.1-331</v>
      </c>
      <c r="B387">
        <v>16.100000000000001</v>
      </c>
      <c r="C387" t="s">
        <v>7631</v>
      </c>
      <c r="D387">
        <v>11</v>
      </c>
      <c r="E387" t="s">
        <v>8196</v>
      </c>
      <c r="F387">
        <v>14.1</v>
      </c>
      <c r="G387" t="s">
        <v>8758</v>
      </c>
      <c r="H387" t="s">
        <v>7630</v>
      </c>
      <c r="I387" t="s">
        <v>7630</v>
      </c>
      <c r="J387" t="s">
        <v>8759</v>
      </c>
      <c r="K387" t="s">
        <v>8760</v>
      </c>
      <c r="L387" t="s">
        <v>8761</v>
      </c>
    </row>
    <row r="388" spans="1:12" x14ac:dyDescent="0.2">
      <c r="A388" t="str">
        <f t="shared" si="6"/>
        <v>16.1-332</v>
      </c>
      <c r="B388">
        <v>16.100000000000001</v>
      </c>
      <c r="C388" t="s">
        <v>7631</v>
      </c>
      <c r="D388">
        <v>11</v>
      </c>
      <c r="E388" t="s">
        <v>8196</v>
      </c>
      <c r="F388">
        <v>14.1</v>
      </c>
      <c r="G388" t="s">
        <v>8758</v>
      </c>
      <c r="H388" t="s">
        <v>7630</v>
      </c>
      <c r="I388" t="s">
        <v>7630</v>
      </c>
      <c r="J388" t="s">
        <v>8762</v>
      </c>
      <c r="K388" t="s">
        <v>8763</v>
      </c>
      <c r="L388" t="s">
        <v>8764</v>
      </c>
    </row>
    <row r="389" spans="1:12" x14ac:dyDescent="0.2">
      <c r="A389" t="str">
        <f t="shared" si="6"/>
        <v>16.1-333</v>
      </c>
      <c r="B389">
        <v>16.100000000000001</v>
      </c>
      <c r="C389" t="s">
        <v>7631</v>
      </c>
      <c r="D389">
        <v>11</v>
      </c>
      <c r="E389" t="s">
        <v>8196</v>
      </c>
      <c r="F389">
        <v>15</v>
      </c>
      <c r="G389" t="s">
        <v>8765</v>
      </c>
      <c r="H389" t="s">
        <v>7630</v>
      </c>
      <c r="I389" t="s">
        <v>7630</v>
      </c>
      <c r="J389" t="s">
        <v>8766</v>
      </c>
      <c r="K389" t="s">
        <v>8767</v>
      </c>
      <c r="L389" t="s">
        <v>8768</v>
      </c>
    </row>
    <row r="390" spans="1:12" x14ac:dyDescent="0.2">
      <c r="A390" t="str">
        <f t="shared" si="6"/>
        <v>16.1-333.1</v>
      </c>
      <c r="B390">
        <v>16.100000000000001</v>
      </c>
      <c r="C390" t="s">
        <v>7631</v>
      </c>
      <c r="D390">
        <v>11</v>
      </c>
      <c r="E390" t="s">
        <v>8196</v>
      </c>
      <c r="F390">
        <v>15</v>
      </c>
      <c r="G390" t="s">
        <v>8765</v>
      </c>
      <c r="H390" t="s">
        <v>7630</v>
      </c>
      <c r="I390" t="s">
        <v>7630</v>
      </c>
      <c r="J390" t="s">
        <v>8769</v>
      </c>
      <c r="K390" t="s">
        <v>8770</v>
      </c>
      <c r="L390" t="s">
        <v>8771</v>
      </c>
    </row>
    <row r="391" spans="1:12" x14ac:dyDescent="0.2">
      <c r="A391" t="str">
        <f t="shared" si="6"/>
        <v>16.1-334</v>
      </c>
      <c r="B391">
        <v>16.100000000000001</v>
      </c>
      <c r="C391" t="s">
        <v>7631</v>
      </c>
      <c r="D391">
        <v>11</v>
      </c>
      <c r="E391" t="s">
        <v>8196</v>
      </c>
      <c r="F391">
        <v>15</v>
      </c>
      <c r="G391" t="s">
        <v>8765</v>
      </c>
      <c r="H391" t="s">
        <v>7630</v>
      </c>
      <c r="I391" t="s">
        <v>7630</v>
      </c>
      <c r="J391" t="s">
        <v>8772</v>
      </c>
      <c r="K391" t="s">
        <v>8773</v>
      </c>
      <c r="L391" t="s">
        <v>8774</v>
      </c>
    </row>
    <row r="392" spans="1:12" x14ac:dyDescent="0.2">
      <c r="A392" t="str">
        <f t="shared" si="6"/>
        <v>16.1-334.1</v>
      </c>
      <c r="B392">
        <v>16.100000000000001</v>
      </c>
      <c r="C392" t="s">
        <v>7631</v>
      </c>
      <c r="D392">
        <v>11</v>
      </c>
      <c r="E392" t="s">
        <v>8196</v>
      </c>
      <c r="F392">
        <v>15</v>
      </c>
      <c r="G392" t="s">
        <v>8765</v>
      </c>
      <c r="H392" t="s">
        <v>7630</v>
      </c>
      <c r="I392" t="s">
        <v>7630</v>
      </c>
      <c r="J392" t="s">
        <v>8775</v>
      </c>
      <c r="K392" t="s">
        <v>8776</v>
      </c>
      <c r="L392" t="s">
        <v>8777</v>
      </c>
    </row>
    <row r="393" spans="1:12" x14ac:dyDescent="0.2">
      <c r="A393" t="str">
        <f t="shared" si="6"/>
        <v>16.1-335</v>
      </c>
      <c r="B393">
        <v>16.100000000000001</v>
      </c>
      <c r="C393" t="s">
        <v>7631</v>
      </c>
      <c r="D393">
        <v>11</v>
      </c>
      <c r="E393" t="s">
        <v>8196</v>
      </c>
      <c r="F393">
        <v>15</v>
      </c>
      <c r="G393" t="s">
        <v>8765</v>
      </c>
      <c r="H393" t="s">
        <v>7630</v>
      </c>
      <c r="I393" t="s">
        <v>7630</v>
      </c>
      <c r="J393" t="s">
        <v>8778</v>
      </c>
      <c r="K393" t="s">
        <v>8779</v>
      </c>
      <c r="L393" t="s">
        <v>8780</v>
      </c>
    </row>
    <row r="394" spans="1:12" x14ac:dyDescent="0.2">
      <c r="A394" t="str">
        <f t="shared" si="6"/>
        <v>16.1-336</v>
      </c>
      <c r="B394">
        <v>16.100000000000001</v>
      </c>
      <c r="C394" t="s">
        <v>7631</v>
      </c>
      <c r="D394">
        <v>11</v>
      </c>
      <c r="E394" t="s">
        <v>8196</v>
      </c>
      <c r="F394">
        <v>15</v>
      </c>
      <c r="G394" t="s">
        <v>8765</v>
      </c>
      <c r="H394" t="s">
        <v>7630</v>
      </c>
      <c r="I394" t="s">
        <v>7630</v>
      </c>
      <c r="J394" t="s">
        <v>8781</v>
      </c>
      <c r="K394" t="s">
        <v>8782</v>
      </c>
      <c r="L394" t="s">
        <v>8783</v>
      </c>
    </row>
    <row r="395" spans="1:12" x14ac:dyDescent="0.2">
      <c r="A395" t="str">
        <f t="shared" si="6"/>
        <v>16.1-336.1</v>
      </c>
      <c r="B395">
        <v>16.100000000000001</v>
      </c>
      <c r="C395" t="s">
        <v>7631</v>
      </c>
      <c r="D395">
        <v>11</v>
      </c>
      <c r="E395" t="s">
        <v>8196</v>
      </c>
      <c r="F395">
        <v>16</v>
      </c>
      <c r="G395" t="s">
        <v>8784</v>
      </c>
      <c r="H395" t="s">
        <v>7630</v>
      </c>
      <c r="I395" t="s">
        <v>7630</v>
      </c>
      <c r="J395" t="s">
        <v>8785</v>
      </c>
      <c r="K395" t="s">
        <v>1093</v>
      </c>
      <c r="L395" t="s">
        <v>8786</v>
      </c>
    </row>
    <row r="396" spans="1:12" x14ac:dyDescent="0.2">
      <c r="A396" t="str">
        <f t="shared" si="6"/>
        <v>16.1-337</v>
      </c>
      <c r="B396">
        <v>16.100000000000001</v>
      </c>
      <c r="C396" t="s">
        <v>7631</v>
      </c>
      <c r="D396">
        <v>11</v>
      </c>
      <c r="E396" t="s">
        <v>8196</v>
      </c>
      <c r="F396">
        <v>16</v>
      </c>
      <c r="G396" t="s">
        <v>8784</v>
      </c>
      <c r="H396" t="s">
        <v>7630</v>
      </c>
      <c r="I396" t="s">
        <v>7630</v>
      </c>
      <c r="J396" t="s">
        <v>8787</v>
      </c>
      <c r="K396" t="s">
        <v>485</v>
      </c>
      <c r="L396" t="s">
        <v>8788</v>
      </c>
    </row>
    <row r="397" spans="1:12" x14ac:dyDescent="0.2">
      <c r="A397" t="str">
        <f t="shared" si="6"/>
        <v>16.1-337.1</v>
      </c>
      <c r="B397">
        <v>16.100000000000001</v>
      </c>
      <c r="C397" t="s">
        <v>7631</v>
      </c>
      <c r="D397">
        <v>11</v>
      </c>
      <c r="E397" t="s">
        <v>8196</v>
      </c>
      <c r="F397">
        <v>16</v>
      </c>
      <c r="G397" t="s">
        <v>8784</v>
      </c>
      <c r="H397" t="s">
        <v>7630</v>
      </c>
      <c r="I397" t="s">
        <v>7630</v>
      </c>
      <c r="J397" t="s">
        <v>8789</v>
      </c>
      <c r="K397" t="s">
        <v>8790</v>
      </c>
      <c r="L397" t="s">
        <v>8791</v>
      </c>
    </row>
    <row r="398" spans="1:12" x14ac:dyDescent="0.2">
      <c r="A398" t="str">
        <f t="shared" si="6"/>
        <v>16.1-338</v>
      </c>
      <c r="B398">
        <v>16.100000000000001</v>
      </c>
      <c r="C398" t="s">
        <v>7631</v>
      </c>
      <c r="D398">
        <v>11</v>
      </c>
      <c r="E398" t="s">
        <v>8196</v>
      </c>
      <c r="F398">
        <v>16</v>
      </c>
      <c r="G398" t="s">
        <v>8784</v>
      </c>
      <c r="H398" t="s">
        <v>7630</v>
      </c>
      <c r="I398" t="s">
        <v>7630</v>
      </c>
      <c r="J398" t="s">
        <v>8792</v>
      </c>
      <c r="K398" t="s">
        <v>8793</v>
      </c>
      <c r="L398" t="s">
        <v>8794</v>
      </c>
    </row>
    <row r="399" spans="1:12" x14ac:dyDescent="0.2">
      <c r="A399" t="str">
        <f t="shared" si="6"/>
        <v>16.1-339</v>
      </c>
      <c r="B399">
        <v>16.100000000000001</v>
      </c>
      <c r="C399" t="s">
        <v>7631</v>
      </c>
      <c r="D399">
        <v>11</v>
      </c>
      <c r="E399" t="s">
        <v>8196</v>
      </c>
      <c r="F399">
        <v>16</v>
      </c>
      <c r="G399" t="s">
        <v>8784</v>
      </c>
      <c r="H399" t="s">
        <v>7630</v>
      </c>
      <c r="I399" t="s">
        <v>7630</v>
      </c>
      <c r="J399" t="s">
        <v>8795</v>
      </c>
      <c r="K399" t="s">
        <v>8796</v>
      </c>
      <c r="L399" t="s">
        <v>8797</v>
      </c>
    </row>
    <row r="400" spans="1:12" x14ac:dyDescent="0.2">
      <c r="A400" t="str">
        <f t="shared" si="6"/>
        <v>16.1-339.1</v>
      </c>
      <c r="B400">
        <v>16.100000000000001</v>
      </c>
      <c r="C400" t="s">
        <v>7631</v>
      </c>
      <c r="D400">
        <v>11</v>
      </c>
      <c r="E400" t="s">
        <v>8196</v>
      </c>
      <c r="F400">
        <v>16</v>
      </c>
      <c r="G400" t="s">
        <v>8784</v>
      </c>
      <c r="H400" t="s">
        <v>7630</v>
      </c>
      <c r="I400" t="s">
        <v>7630</v>
      </c>
      <c r="J400" t="s">
        <v>8798</v>
      </c>
      <c r="K400" t="s">
        <v>8799</v>
      </c>
      <c r="L400" t="s">
        <v>8800</v>
      </c>
    </row>
    <row r="401" spans="1:12" x14ac:dyDescent="0.2">
      <c r="A401" t="str">
        <f t="shared" si="6"/>
        <v>16.1-340</v>
      </c>
      <c r="B401">
        <v>16.100000000000001</v>
      </c>
      <c r="C401" t="s">
        <v>7631</v>
      </c>
      <c r="D401">
        <v>11</v>
      </c>
      <c r="E401" t="s">
        <v>8196</v>
      </c>
      <c r="F401">
        <v>16</v>
      </c>
      <c r="G401" t="s">
        <v>8784</v>
      </c>
      <c r="H401" t="s">
        <v>7630</v>
      </c>
      <c r="I401" t="s">
        <v>7630</v>
      </c>
      <c r="J401" t="s">
        <v>8801</v>
      </c>
      <c r="K401" t="s">
        <v>8802</v>
      </c>
      <c r="L401" t="s">
        <v>8803</v>
      </c>
    </row>
    <row r="402" spans="1:12" x14ac:dyDescent="0.2">
      <c r="A402" t="str">
        <f t="shared" si="6"/>
        <v>16.1-340.1</v>
      </c>
      <c r="B402">
        <v>16.100000000000001</v>
      </c>
      <c r="C402" t="s">
        <v>7631</v>
      </c>
      <c r="D402">
        <v>11</v>
      </c>
      <c r="E402" t="s">
        <v>8196</v>
      </c>
      <c r="F402">
        <v>16</v>
      </c>
      <c r="G402" t="s">
        <v>8784</v>
      </c>
      <c r="H402" t="s">
        <v>7630</v>
      </c>
      <c r="I402" t="s">
        <v>7630</v>
      </c>
      <c r="J402" t="s">
        <v>8804</v>
      </c>
      <c r="K402" t="s">
        <v>8805</v>
      </c>
      <c r="L402" t="s">
        <v>8806</v>
      </c>
    </row>
    <row r="403" spans="1:12" x14ac:dyDescent="0.2">
      <c r="A403" t="str">
        <f t="shared" si="6"/>
        <v>16.1-340.1:1</v>
      </c>
      <c r="B403">
        <v>16.100000000000001</v>
      </c>
      <c r="C403" t="s">
        <v>7631</v>
      </c>
      <c r="D403">
        <v>11</v>
      </c>
      <c r="E403" t="s">
        <v>8196</v>
      </c>
      <c r="F403">
        <v>16</v>
      </c>
      <c r="G403" t="s">
        <v>8784</v>
      </c>
      <c r="H403" t="s">
        <v>7630</v>
      </c>
      <c r="I403" t="s">
        <v>7630</v>
      </c>
      <c r="J403" t="s">
        <v>8807</v>
      </c>
      <c r="K403" t="s">
        <v>8808</v>
      </c>
      <c r="L403" t="s">
        <v>8809</v>
      </c>
    </row>
    <row r="404" spans="1:12" x14ac:dyDescent="0.2">
      <c r="A404" t="str">
        <f t="shared" si="6"/>
        <v>16.1-340.2</v>
      </c>
      <c r="B404">
        <v>16.100000000000001</v>
      </c>
      <c r="C404" t="s">
        <v>7631</v>
      </c>
      <c r="D404">
        <v>11</v>
      </c>
      <c r="E404" t="s">
        <v>8196</v>
      </c>
      <c r="F404">
        <v>16</v>
      </c>
      <c r="G404" t="s">
        <v>8784</v>
      </c>
      <c r="H404" t="s">
        <v>7630</v>
      </c>
      <c r="I404" t="s">
        <v>7630</v>
      </c>
      <c r="J404" t="s">
        <v>8810</v>
      </c>
      <c r="K404" t="s">
        <v>8811</v>
      </c>
      <c r="L404" t="s">
        <v>8812</v>
      </c>
    </row>
    <row r="405" spans="1:12" x14ac:dyDescent="0.2">
      <c r="A405" t="str">
        <f t="shared" si="6"/>
        <v>16.1-340.3</v>
      </c>
      <c r="B405">
        <v>16.100000000000001</v>
      </c>
      <c r="C405" t="s">
        <v>7631</v>
      </c>
      <c r="D405">
        <v>11</v>
      </c>
      <c r="E405" t="s">
        <v>8196</v>
      </c>
      <c r="F405">
        <v>16</v>
      </c>
      <c r="G405" t="s">
        <v>8784</v>
      </c>
      <c r="H405" t="s">
        <v>7630</v>
      </c>
      <c r="I405" t="s">
        <v>7630</v>
      </c>
      <c r="J405" t="s">
        <v>8813</v>
      </c>
      <c r="K405" t="s">
        <v>8814</v>
      </c>
      <c r="L405" t="s">
        <v>8815</v>
      </c>
    </row>
    <row r="406" spans="1:12" x14ac:dyDescent="0.2">
      <c r="A406" t="str">
        <f t="shared" si="6"/>
        <v>16.1-340.4</v>
      </c>
      <c r="B406">
        <v>16.100000000000001</v>
      </c>
      <c r="C406" t="s">
        <v>7631</v>
      </c>
      <c r="D406">
        <v>11</v>
      </c>
      <c r="E406" t="s">
        <v>8196</v>
      </c>
      <c r="F406">
        <v>16</v>
      </c>
      <c r="G406" t="s">
        <v>8784</v>
      </c>
      <c r="H406" t="s">
        <v>7630</v>
      </c>
      <c r="I406" t="s">
        <v>7630</v>
      </c>
      <c r="J406" t="s">
        <v>8816</v>
      </c>
      <c r="K406" t="s">
        <v>8817</v>
      </c>
      <c r="L406" t="s">
        <v>8818</v>
      </c>
    </row>
    <row r="407" spans="1:12" x14ac:dyDescent="0.2">
      <c r="A407" t="str">
        <f t="shared" si="6"/>
        <v>16.1-341</v>
      </c>
      <c r="B407">
        <v>16.100000000000001</v>
      </c>
      <c r="C407" t="s">
        <v>7631</v>
      </c>
      <c r="D407">
        <v>11</v>
      </c>
      <c r="E407" t="s">
        <v>8196</v>
      </c>
      <c r="F407">
        <v>16</v>
      </c>
      <c r="G407" t="s">
        <v>8784</v>
      </c>
      <c r="H407" t="s">
        <v>7630</v>
      </c>
      <c r="I407" t="s">
        <v>7630</v>
      </c>
      <c r="J407" t="s">
        <v>8819</v>
      </c>
      <c r="K407" t="s">
        <v>8820</v>
      </c>
      <c r="L407" t="s">
        <v>8821</v>
      </c>
    </row>
    <row r="408" spans="1:12" x14ac:dyDescent="0.2">
      <c r="A408" t="str">
        <f t="shared" si="6"/>
        <v>16.1-342</v>
      </c>
      <c r="B408">
        <v>16.100000000000001</v>
      </c>
      <c r="C408" t="s">
        <v>7631</v>
      </c>
      <c r="D408">
        <v>11</v>
      </c>
      <c r="E408" t="s">
        <v>8196</v>
      </c>
      <c r="F408">
        <v>16</v>
      </c>
      <c r="G408" t="s">
        <v>8784</v>
      </c>
      <c r="H408" t="s">
        <v>7630</v>
      </c>
      <c r="I408" t="s">
        <v>7630</v>
      </c>
      <c r="J408" t="s">
        <v>8822</v>
      </c>
      <c r="K408" t="s">
        <v>8823</v>
      </c>
      <c r="L408" t="s">
        <v>8824</v>
      </c>
    </row>
    <row r="409" spans="1:12" x14ac:dyDescent="0.2">
      <c r="A409" t="str">
        <f t="shared" si="6"/>
        <v>16.1-343</v>
      </c>
      <c r="B409">
        <v>16.100000000000001</v>
      </c>
      <c r="C409" t="s">
        <v>7631</v>
      </c>
      <c r="D409">
        <v>11</v>
      </c>
      <c r="E409" t="s">
        <v>8196</v>
      </c>
      <c r="F409">
        <v>16</v>
      </c>
      <c r="G409" t="s">
        <v>8784</v>
      </c>
      <c r="H409" t="s">
        <v>7630</v>
      </c>
      <c r="I409" t="s">
        <v>7630</v>
      </c>
      <c r="J409" t="s">
        <v>8825</v>
      </c>
      <c r="K409" t="s">
        <v>8826</v>
      </c>
      <c r="L409" t="s">
        <v>8827</v>
      </c>
    </row>
    <row r="410" spans="1:12" x14ac:dyDescent="0.2">
      <c r="A410" t="str">
        <f t="shared" si="6"/>
        <v>16.1-344</v>
      </c>
      <c r="B410">
        <v>16.100000000000001</v>
      </c>
      <c r="C410" t="s">
        <v>7631</v>
      </c>
      <c r="D410">
        <v>11</v>
      </c>
      <c r="E410" t="s">
        <v>8196</v>
      </c>
      <c r="F410">
        <v>16</v>
      </c>
      <c r="G410" t="s">
        <v>8784</v>
      </c>
      <c r="H410" t="s">
        <v>7630</v>
      </c>
      <c r="I410" t="s">
        <v>7630</v>
      </c>
      <c r="J410" t="s">
        <v>8828</v>
      </c>
      <c r="K410" t="s">
        <v>8829</v>
      </c>
      <c r="L410" t="s">
        <v>8830</v>
      </c>
    </row>
    <row r="411" spans="1:12" x14ac:dyDescent="0.2">
      <c r="A411" t="str">
        <f t="shared" si="6"/>
        <v>16.1-345</v>
      </c>
      <c r="B411">
        <v>16.100000000000001</v>
      </c>
      <c r="C411" t="s">
        <v>7631</v>
      </c>
      <c r="D411">
        <v>11</v>
      </c>
      <c r="E411" t="s">
        <v>8196</v>
      </c>
      <c r="F411">
        <v>16</v>
      </c>
      <c r="G411" t="s">
        <v>8784</v>
      </c>
      <c r="H411" t="s">
        <v>7630</v>
      </c>
      <c r="I411" t="s">
        <v>7630</v>
      </c>
      <c r="J411" t="s">
        <v>8831</v>
      </c>
      <c r="K411" t="s">
        <v>8832</v>
      </c>
      <c r="L411" t="s">
        <v>8833</v>
      </c>
    </row>
    <row r="412" spans="1:12" x14ac:dyDescent="0.2">
      <c r="A412" t="str">
        <f t="shared" si="6"/>
        <v>16.1-345.1</v>
      </c>
      <c r="B412">
        <v>16.100000000000001</v>
      </c>
      <c r="C412" t="s">
        <v>7631</v>
      </c>
      <c r="D412">
        <v>11</v>
      </c>
      <c r="E412" t="s">
        <v>8196</v>
      </c>
      <c r="F412">
        <v>16</v>
      </c>
      <c r="G412" t="s">
        <v>8784</v>
      </c>
      <c r="H412" t="s">
        <v>7630</v>
      </c>
      <c r="I412" t="s">
        <v>7630</v>
      </c>
      <c r="J412" t="s">
        <v>8834</v>
      </c>
      <c r="K412" t="s">
        <v>8835</v>
      </c>
      <c r="L412" t="s">
        <v>8836</v>
      </c>
    </row>
    <row r="413" spans="1:12" x14ac:dyDescent="0.2">
      <c r="A413" t="str">
        <f t="shared" si="6"/>
        <v>16.1-345.2</v>
      </c>
      <c r="B413">
        <v>16.100000000000001</v>
      </c>
      <c r="C413" t="s">
        <v>7631</v>
      </c>
      <c r="D413">
        <v>11</v>
      </c>
      <c r="E413" t="s">
        <v>8196</v>
      </c>
      <c r="F413">
        <v>16</v>
      </c>
      <c r="G413" t="s">
        <v>8784</v>
      </c>
      <c r="H413" t="s">
        <v>7630</v>
      </c>
      <c r="I413" t="s">
        <v>7630</v>
      </c>
      <c r="J413" t="s">
        <v>8837</v>
      </c>
      <c r="K413" t="s">
        <v>8838</v>
      </c>
      <c r="L413" t="s">
        <v>8839</v>
      </c>
    </row>
    <row r="414" spans="1:12" x14ac:dyDescent="0.2">
      <c r="A414" t="str">
        <f t="shared" si="6"/>
        <v>16.1-345.3</v>
      </c>
      <c r="B414">
        <v>16.100000000000001</v>
      </c>
      <c r="C414" t="s">
        <v>7631</v>
      </c>
      <c r="D414">
        <v>11</v>
      </c>
      <c r="E414" t="s">
        <v>8196</v>
      </c>
      <c r="F414">
        <v>16</v>
      </c>
      <c r="G414" t="s">
        <v>8784</v>
      </c>
      <c r="H414" t="s">
        <v>7630</v>
      </c>
      <c r="I414" t="s">
        <v>7630</v>
      </c>
      <c r="J414" t="s">
        <v>8840</v>
      </c>
      <c r="K414" t="s">
        <v>8841</v>
      </c>
      <c r="L414" t="s">
        <v>8842</v>
      </c>
    </row>
    <row r="415" spans="1:12" x14ac:dyDescent="0.2">
      <c r="A415" t="str">
        <f t="shared" si="6"/>
        <v>16.1-345.4</v>
      </c>
      <c r="B415">
        <v>16.100000000000001</v>
      </c>
      <c r="C415" t="s">
        <v>7631</v>
      </c>
      <c r="D415">
        <v>11</v>
      </c>
      <c r="E415" t="s">
        <v>8196</v>
      </c>
      <c r="F415">
        <v>16</v>
      </c>
      <c r="G415" t="s">
        <v>8784</v>
      </c>
      <c r="H415" t="s">
        <v>7630</v>
      </c>
      <c r="I415" t="s">
        <v>7630</v>
      </c>
      <c r="J415" t="s">
        <v>8843</v>
      </c>
      <c r="K415" t="s">
        <v>8844</v>
      </c>
      <c r="L415" t="s">
        <v>8845</v>
      </c>
    </row>
    <row r="416" spans="1:12" x14ac:dyDescent="0.2">
      <c r="A416" t="str">
        <f t="shared" si="6"/>
        <v>16.1-345.5</v>
      </c>
      <c r="B416">
        <v>16.100000000000001</v>
      </c>
      <c r="C416" t="s">
        <v>7631</v>
      </c>
      <c r="D416">
        <v>11</v>
      </c>
      <c r="E416" t="s">
        <v>8196</v>
      </c>
      <c r="F416">
        <v>16</v>
      </c>
      <c r="G416" t="s">
        <v>8784</v>
      </c>
      <c r="H416" t="s">
        <v>7630</v>
      </c>
      <c r="I416" t="s">
        <v>7630</v>
      </c>
      <c r="J416" t="s">
        <v>8846</v>
      </c>
      <c r="K416" t="s">
        <v>8847</v>
      </c>
      <c r="L416" t="s">
        <v>8848</v>
      </c>
    </row>
    <row r="417" spans="1:12" x14ac:dyDescent="0.2">
      <c r="A417" t="str">
        <f t="shared" si="6"/>
        <v>16.1-345.6</v>
      </c>
      <c r="B417">
        <v>16.100000000000001</v>
      </c>
      <c r="C417" t="s">
        <v>7631</v>
      </c>
      <c r="D417">
        <v>11</v>
      </c>
      <c r="E417" t="s">
        <v>8196</v>
      </c>
      <c r="F417">
        <v>16</v>
      </c>
      <c r="G417" t="s">
        <v>8784</v>
      </c>
      <c r="H417" t="s">
        <v>7630</v>
      </c>
      <c r="I417" t="s">
        <v>7630</v>
      </c>
      <c r="J417" t="s">
        <v>8849</v>
      </c>
      <c r="K417" t="s">
        <v>8850</v>
      </c>
      <c r="L417" t="s">
        <v>8851</v>
      </c>
    </row>
    <row r="418" spans="1:12" x14ac:dyDescent="0.2">
      <c r="A418" t="str">
        <f t="shared" si="6"/>
        <v>16.1-346</v>
      </c>
      <c r="B418">
        <v>16.100000000000001</v>
      </c>
      <c r="C418" t="s">
        <v>7631</v>
      </c>
      <c r="D418">
        <v>11</v>
      </c>
      <c r="E418" t="s">
        <v>8196</v>
      </c>
      <c r="F418">
        <v>16</v>
      </c>
      <c r="G418" t="s">
        <v>8784</v>
      </c>
      <c r="H418" t="s">
        <v>7630</v>
      </c>
      <c r="I418" t="s">
        <v>7630</v>
      </c>
      <c r="J418" t="s">
        <v>8852</v>
      </c>
      <c r="K418" t="s">
        <v>8853</v>
      </c>
      <c r="L418" t="s">
        <v>8854</v>
      </c>
    </row>
    <row r="419" spans="1:12" x14ac:dyDescent="0.2">
      <c r="A419" t="str">
        <f t="shared" si="6"/>
        <v>16.1-346.1</v>
      </c>
      <c r="B419">
        <v>16.100000000000001</v>
      </c>
      <c r="C419" t="s">
        <v>7631</v>
      </c>
      <c r="D419">
        <v>11</v>
      </c>
      <c r="E419" t="s">
        <v>8196</v>
      </c>
      <c r="F419">
        <v>16</v>
      </c>
      <c r="G419" t="s">
        <v>8784</v>
      </c>
      <c r="H419" t="s">
        <v>7630</v>
      </c>
      <c r="I419" t="s">
        <v>7630</v>
      </c>
      <c r="J419" t="s">
        <v>8855</v>
      </c>
      <c r="K419" t="s">
        <v>8856</v>
      </c>
      <c r="L419" t="s">
        <v>8857</v>
      </c>
    </row>
    <row r="420" spans="1:12" x14ac:dyDescent="0.2">
      <c r="A420" t="str">
        <f t="shared" si="6"/>
        <v>16.1-347</v>
      </c>
      <c r="B420">
        <v>16.100000000000001</v>
      </c>
      <c r="C420" t="s">
        <v>7631</v>
      </c>
      <c r="D420">
        <v>11</v>
      </c>
      <c r="E420" t="s">
        <v>8196</v>
      </c>
      <c r="F420">
        <v>16</v>
      </c>
      <c r="G420" t="s">
        <v>8784</v>
      </c>
      <c r="H420" t="s">
        <v>7630</v>
      </c>
      <c r="I420" t="s">
        <v>7630</v>
      </c>
      <c r="J420" t="s">
        <v>8858</v>
      </c>
      <c r="K420" t="s">
        <v>8859</v>
      </c>
      <c r="L420" t="s">
        <v>8860</v>
      </c>
    </row>
    <row r="421" spans="1:12" x14ac:dyDescent="0.2">
      <c r="A421" t="str">
        <f t="shared" si="6"/>
        <v>16.1-348</v>
      </c>
      <c r="B421">
        <v>16.100000000000001</v>
      </c>
      <c r="C421" t="s">
        <v>7631</v>
      </c>
      <c r="D421">
        <v>11</v>
      </c>
      <c r="E421" t="s">
        <v>8196</v>
      </c>
      <c r="F421">
        <v>16</v>
      </c>
      <c r="G421" t="s">
        <v>8784</v>
      </c>
      <c r="H421" t="s">
        <v>7630</v>
      </c>
      <c r="I421" t="s">
        <v>7630</v>
      </c>
      <c r="J421" t="s">
        <v>8861</v>
      </c>
      <c r="K421" t="s">
        <v>8862</v>
      </c>
      <c r="L421" t="s">
        <v>8863</v>
      </c>
    </row>
    <row r="422" spans="1:12" x14ac:dyDescent="0.2">
      <c r="A422" t="str">
        <f t="shared" si="6"/>
        <v>16.1-349</v>
      </c>
      <c r="B422">
        <v>16.100000000000001</v>
      </c>
      <c r="C422" t="s">
        <v>7631</v>
      </c>
      <c r="D422">
        <v>11</v>
      </c>
      <c r="E422" t="s">
        <v>8196</v>
      </c>
      <c r="F422">
        <v>16</v>
      </c>
      <c r="G422" t="s">
        <v>8784</v>
      </c>
      <c r="H422" t="s">
        <v>7630</v>
      </c>
      <c r="I422" t="s">
        <v>7630</v>
      </c>
      <c r="J422" t="s">
        <v>8864</v>
      </c>
      <c r="K422" t="s">
        <v>8865</v>
      </c>
      <c r="L422" t="s">
        <v>8866</v>
      </c>
    </row>
    <row r="423" spans="1:12" x14ac:dyDescent="0.2">
      <c r="A423" t="str">
        <f t="shared" si="6"/>
        <v>16.1-350</v>
      </c>
      <c r="B423">
        <v>16.100000000000001</v>
      </c>
      <c r="C423" t="s">
        <v>7631</v>
      </c>
      <c r="D423">
        <v>11</v>
      </c>
      <c r="E423" t="s">
        <v>8196</v>
      </c>
      <c r="F423">
        <v>16</v>
      </c>
      <c r="G423" t="s">
        <v>8784</v>
      </c>
      <c r="H423" t="s">
        <v>7630</v>
      </c>
      <c r="I423" t="s">
        <v>7630</v>
      </c>
      <c r="J423" t="s">
        <v>8867</v>
      </c>
      <c r="K423" t="s">
        <v>8868</v>
      </c>
      <c r="L423" t="s">
        <v>8869</v>
      </c>
    </row>
    <row r="424" spans="1:12" x14ac:dyDescent="0.2">
      <c r="A424" t="str">
        <f t="shared" si="6"/>
        <v>16.1-351</v>
      </c>
      <c r="B424">
        <v>16.100000000000001</v>
      </c>
      <c r="C424" t="s">
        <v>7631</v>
      </c>
      <c r="D424">
        <v>11</v>
      </c>
      <c r="E424" t="s">
        <v>8196</v>
      </c>
      <c r="F424">
        <v>17</v>
      </c>
      <c r="G424" t="s">
        <v>8870</v>
      </c>
      <c r="H424" t="s">
        <v>7630</v>
      </c>
      <c r="I424" t="s">
        <v>7630</v>
      </c>
      <c r="J424" t="s">
        <v>8871</v>
      </c>
      <c r="K424" t="s">
        <v>485</v>
      </c>
      <c r="L424" t="s">
        <v>8872</v>
      </c>
    </row>
    <row r="425" spans="1:12" x14ac:dyDescent="0.2">
      <c r="A425" t="str">
        <f t="shared" si="6"/>
        <v>16.1-352</v>
      </c>
      <c r="B425">
        <v>16.100000000000001</v>
      </c>
      <c r="C425" t="s">
        <v>7631</v>
      </c>
      <c r="D425">
        <v>11</v>
      </c>
      <c r="E425" t="s">
        <v>8196</v>
      </c>
      <c r="F425">
        <v>17</v>
      </c>
      <c r="G425" t="s">
        <v>8870</v>
      </c>
      <c r="H425" t="s">
        <v>7630</v>
      </c>
      <c r="I425" t="s">
        <v>7630</v>
      </c>
      <c r="J425" t="s">
        <v>8873</v>
      </c>
      <c r="K425" t="s">
        <v>8874</v>
      </c>
      <c r="L425" t="s">
        <v>8875</v>
      </c>
    </row>
    <row r="426" spans="1:12" x14ac:dyDescent="0.2">
      <c r="A426" t="str">
        <f t="shared" si="6"/>
        <v>16.1-353</v>
      </c>
      <c r="B426">
        <v>16.100000000000001</v>
      </c>
      <c r="C426" t="s">
        <v>7631</v>
      </c>
      <c r="D426">
        <v>11</v>
      </c>
      <c r="E426" t="s">
        <v>8196</v>
      </c>
      <c r="F426">
        <v>17</v>
      </c>
      <c r="G426" t="s">
        <v>8870</v>
      </c>
      <c r="H426" t="s">
        <v>7630</v>
      </c>
      <c r="I426" t="s">
        <v>7630</v>
      </c>
      <c r="J426" t="s">
        <v>8876</v>
      </c>
      <c r="K426" t="s">
        <v>8877</v>
      </c>
      <c r="L426" t="s">
        <v>8878</v>
      </c>
    </row>
    <row r="427" spans="1:12" x14ac:dyDescent="0.2">
      <c r="A427" t="str">
        <f t="shared" si="6"/>
        <v>16.1-354</v>
      </c>
      <c r="B427">
        <v>16.100000000000001</v>
      </c>
      <c r="C427" t="s">
        <v>7631</v>
      </c>
      <c r="D427">
        <v>11</v>
      </c>
      <c r="E427" t="s">
        <v>8196</v>
      </c>
      <c r="F427">
        <v>17</v>
      </c>
      <c r="G427" t="s">
        <v>8870</v>
      </c>
      <c r="H427" t="s">
        <v>7630</v>
      </c>
      <c r="I427" t="s">
        <v>7630</v>
      </c>
      <c r="J427" t="s">
        <v>8879</v>
      </c>
      <c r="K427" t="s">
        <v>8880</v>
      </c>
      <c r="L427" t="s">
        <v>8881</v>
      </c>
    </row>
    <row r="428" spans="1:12" x14ac:dyDescent="0.2">
      <c r="A428" t="str">
        <f t="shared" si="6"/>
        <v>16.1-355</v>
      </c>
      <c r="B428">
        <v>16.100000000000001</v>
      </c>
      <c r="C428" t="s">
        <v>7631</v>
      </c>
      <c r="D428">
        <v>11</v>
      </c>
      <c r="E428" t="s">
        <v>8196</v>
      </c>
      <c r="F428">
        <v>17</v>
      </c>
      <c r="G428" t="s">
        <v>8870</v>
      </c>
      <c r="H428" t="s">
        <v>7630</v>
      </c>
      <c r="I428" t="s">
        <v>7630</v>
      </c>
      <c r="J428" t="s">
        <v>8882</v>
      </c>
      <c r="K428" t="s">
        <v>8883</v>
      </c>
      <c r="L428" t="s">
        <v>8884</v>
      </c>
    </row>
    <row r="429" spans="1:12" x14ac:dyDescent="0.2">
      <c r="A429" t="str">
        <f t="shared" si="6"/>
        <v>16.1-356</v>
      </c>
      <c r="B429">
        <v>16.100000000000001</v>
      </c>
      <c r="C429" t="s">
        <v>7631</v>
      </c>
      <c r="D429">
        <v>11</v>
      </c>
      <c r="E429" t="s">
        <v>8196</v>
      </c>
      <c r="F429">
        <v>17</v>
      </c>
      <c r="G429" t="s">
        <v>8870</v>
      </c>
      <c r="H429" t="s">
        <v>7630</v>
      </c>
      <c r="I429" t="s">
        <v>7630</v>
      </c>
      <c r="J429" t="s">
        <v>8885</v>
      </c>
      <c r="K429" t="s">
        <v>8886</v>
      </c>
      <c r="L429" t="s">
        <v>8887</v>
      </c>
    </row>
    <row r="430" spans="1:12" x14ac:dyDescent="0.2">
      <c r="A430" t="str">
        <f t="shared" si="6"/>
        <v>16.1-357</v>
      </c>
      <c r="B430">
        <v>16.100000000000001</v>
      </c>
      <c r="C430" t="s">
        <v>7631</v>
      </c>
      <c r="D430">
        <v>11</v>
      </c>
      <c r="E430" t="s">
        <v>8196</v>
      </c>
      <c r="F430">
        <v>17</v>
      </c>
      <c r="G430" t="s">
        <v>8870</v>
      </c>
      <c r="H430" t="s">
        <v>7630</v>
      </c>
      <c r="I430" t="s">
        <v>7630</v>
      </c>
      <c r="J430" t="s">
        <v>8888</v>
      </c>
      <c r="K430" t="s">
        <v>8889</v>
      </c>
      <c r="L430" t="s">
        <v>8890</v>
      </c>
    </row>
    <row r="431" spans="1:12" x14ac:dyDescent="0.2">
      <c r="A431" t="str">
        <f t="shared" si="6"/>
        <v>16.1-358</v>
      </c>
      <c r="B431">
        <v>16.100000000000001</v>
      </c>
      <c r="C431" t="s">
        <v>7631</v>
      </c>
      <c r="D431">
        <v>11</v>
      </c>
      <c r="E431" t="s">
        <v>8196</v>
      </c>
      <c r="F431">
        <v>18</v>
      </c>
      <c r="G431" t="s">
        <v>8891</v>
      </c>
      <c r="H431" t="s">
        <v>7630</v>
      </c>
      <c r="I431" t="s">
        <v>7630</v>
      </c>
      <c r="J431" t="s">
        <v>8892</v>
      </c>
      <c r="K431" t="s">
        <v>8893</v>
      </c>
      <c r="L431" t="s">
        <v>8894</v>
      </c>
    </row>
    <row r="432" spans="1:12" x14ac:dyDescent="0.2">
      <c r="A432" t="str">
        <f t="shared" si="6"/>
        <v>16.1-359</v>
      </c>
      <c r="B432">
        <v>16.100000000000001</v>
      </c>
      <c r="C432" t="s">
        <v>7631</v>
      </c>
      <c r="D432">
        <v>11</v>
      </c>
      <c r="E432" t="s">
        <v>8196</v>
      </c>
      <c r="F432">
        <v>18</v>
      </c>
      <c r="G432" t="s">
        <v>8891</v>
      </c>
      <c r="H432" t="s">
        <v>7630</v>
      </c>
      <c r="I432" t="s">
        <v>7630</v>
      </c>
      <c r="J432" t="s">
        <v>8895</v>
      </c>
      <c r="K432" t="s">
        <v>8896</v>
      </c>
      <c r="L432" t="s">
        <v>8897</v>
      </c>
    </row>
    <row r="433" spans="1:12" x14ac:dyDescent="0.2">
      <c r="A433" t="str">
        <f t="shared" si="6"/>
        <v>16.1-360</v>
      </c>
      <c r="B433">
        <v>16.100000000000001</v>
      </c>
      <c r="C433" t="s">
        <v>7631</v>
      </c>
      <c r="D433">
        <v>11</v>
      </c>
      <c r="E433" t="s">
        <v>8196</v>
      </c>
      <c r="F433">
        <v>18</v>
      </c>
      <c r="G433" t="s">
        <v>8891</v>
      </c>
      <c r="H433" t="s">
        <v>7630</v>
      </c>
      <c r="I433" t="s">
        <v>7630</v>
      </c>
      <c r="J433" t="s">
        <v>8898</v>
      </c>
      <c r="K433" t="s">
        <v>8899</v>
      </c>
      <c r="L433" t="s">
        <v>8900</v>
      </c>
    </row>
    <row r="434" spans="1:12" x14ac:dyDescent="0.2">
      <c r="A434" t="str">
        <f t="shared" si="6"/>
        <v>16.1-361</v>
      </c>
      <c r="B434">
        <v>16.100000000000001</v>
      </c>
      <c r="C434" t="s">
        <v>7631</v>
      </c>
      <c r="D434">
        <v>11</v>
      </c>
      <c r="E434" t="s">
        <v>8196</v>
      </c>
      <c r="F434">
        <v>18</v>
      </c>
      <c r="G434" t="s">
        <v>8891</v>
      </c>
      <c r="H434" t="s">
        <v>7630</v>
      </c>
      <c r="I434" t="s">
        <v>7630</v>
      </c>
      <c r="J434" t="s">
        <v>8901</v>
      </c>
      <c r="K434" t="s">
        <v>8902</v>
      </c>
      <c r="L434" t="s">
        <v>8903</v>
      </c>
    </row>
    <row r="435" spans="1:12" x14ac:dyDescent="0.2">
      <c r="A435" t="str">
        <f>IF(ISNUMBER(SEARCH("¬ß",J437)), RIGHT(J437,LEN(J437)-FIND(" ",J437)), J437)</f>
        <v>10.1-100</v>
      </c>
      <c r="B435">
        <v>16.100000000000001</v>
      </c>
      <c r="C435" t="s">
        <v>7631</v>
      </c>
      <c r="D435">
        <v>11</v>
      </c>
      <c r="E435" t="s">
        <v>8196</v>
      </c>
      <c r="F435">
        <v>18</v>
      </c>
      <c r="G435" t="s">
        <v>8891</v>
      </c>
      <c r="H435" t="s">
        <v>7630</v>
      </c>
      <c r="I435" t="s">
        <v>7630</v>
      </c>
      <c r="J435" t="s">
        <v>8904</v>
      </c>
      <c r="K435" t="s">
        <v>8905</v>
      </c>
      <c r="L435" t="s">
        <v>8906</v>
      </c>
    </row>
    <row r="436" spans="1:12" x14ac:dyDescent="0.2">
      <c r="A436" t="str">
        <f>IF(ISNUMBER(SEARCH("¬ß",J438)), RIGHT(J438,LEN(J438)-FIND(" ",J438)), J438)</f>
        <v>10.1-101</v>
      </c>
      <c r="B436">
        <v>16.100000000000001</v>
      </c>
      <c r="C436" t="s">
        <v>7631</v>
      </c>
      <c r="D436">
        <v>11</v>
      </c>
      <c r="E436" t="s">
        <v>8196</v>
      </c>
      <c r="F436">
        <v>18</v>
      </c>
      <c r="G436" t="s">
        <v>8891</v>
      </c>
      <c r="H436" t="s">
        <v>7630</v>
      </c>
      <c r="I436" t="s">
        <v>7630</v>
      </c>
      <c r="J436" t="s">
        <v>8907</v>
      </c>
      <c r="K436" t="s">
        <v>3796</v>
      </c>
      <c r="L436" t="s">
        <v>8908</v>
      </c>
    </row>
    <row r="437" spans="1:12" x14ac:dyDescent="0.2">
      <c r="A437" t="str">
        <f t="shared" ref="A437:A500" si="7">IF(ISNUMBER(SEARCH("¬ß",J437)), RIGHT(J437,LEN(J437)-FIND(" ",J437)), J437)</f>
        <v>10.1-100</v>
      </c>
      <c r="B437">
        <v>10.1</v>
      </c>
      <c r="C437" t="s">
        <v>5184</v>
      </c>
      <c r="D437" t="s">
        <v>5185</v>
      </c>
      <c r="E437" t="s">
        <v>5186</v>
      </c>
      <c r="F437">
        <v>1</v>
      </c>
      <c r="G437" t="s">
        <v>3005</v>
      </c>
      <c r="H437">
        <v>1</v>
      </c>
      <c r="I437" t="s">
        <v>5187</v>
      </c>
      <c r="J437" t="s">
        <v>5188</v>
      </c>
      <c r="K437" t="s">
        <v>485</v>
      </c>
      <c r="L437" t="s">
        <v>5189</v>
      </c>
    </row>
    <row r="438" spans="1:12" x14ac:dyDescent="0.2">
      <c r="A438" t="str">
        <f t="shared" si="7"/>
        <v>10.1-101</v>
      </c>
      <c r="B438">
        <v>10.1</v>
      </c>
      <c r="C438" t="s">
        <v>5184</v>
      </c>
      <c r="D438" t="s">
        <v>5185</v>
      </c>
      <c r="E438" t="s">
        <v>5186</v>
      </c>
      <c r="F438">
        <v>1</v>
      </c>
      <c r="G438" t="s">
        <v>3005</v>
      </c>
      <c r="H438">
        <v>1</v>
      </c>
      <c r="I438" t="s">
        <v>5187</v>
      </c>
      <c r="J438" t="s">
        <v>5190</v>
      </c>
      <c r="K438" t="s">
        <v>5191</v>
      </c>
      <c r="L438" t="s">
        <v>5192</v>
      </c>
    </row>
    <row r="439" spans="1:12" x14ac:dyDescent="0.2">
      <c r="A439" t="str">
        <f t="shared" si="7"/>
        <v>10.1-102</v>
      </c>
      <c r="B439">
        <v>10.1</v>
      </c>
      <c r="C439" t="s">
        <v>5184</v>
      </c>
      <c r="D439" t="s">
        <v>5185</v>
      </c>
      <c r="E439" t="s">
        <v>5186</v>
      </c>
      <c r="F439">
        <v>1</v>
      </c>
      <c r="G439" t="s">
        <v>3005</v>
      </c>
      <c r="H439">
        <v>1</v>
      </c>
      <c r="I439" t="s">
        <v>5187</v>
      </c>
      <c r="J439" t="s">
        <v>5193</v>
      </c>
      <c r="K439" t="s">
        <v>5194</v>
      </c>
      <c r="L439" t="s">
        <v>5195</v>
      </c>
    </row>
    <row r="440" spans="1:12" x14ac:dyDescent="0.2">
      <c r="A440" t="str">
        <f t="shared" si="7"/>
        <v>10.1-103</v>
      </c>
      <c r="B440">
        <v>10.1</v>
      </c>
      <c r="C440" t="s">
        <v>5184</v>
      </c>
      <c r="D440" t="s">
        <v>5185</v>
      </c>
      <c r="E440" t="s">
        <v>5186</v>
      </c>
      <c r="F440">
        <v>1</v>
      </c>
      <c r="G440" t="s">
        <v>3005</v>
      </c>
      <c r="H440">
        <v>1</v>
      </c>
      <c r="I440" t="s">
        <v>5187</v>
      </c>
      <c r="J440" t="s">
        <v>5196</v>
      </c>
      <c r="K440" t="s">
        <v>5197</v>
      </c>
      <c r="L440" t="s">
        <v>5198</v>
      </c>
    </row>
    <row r="441" spans="1:12" x14ac:dyDescent="0.2">
      <c r="A441" t="str">
        <f t="shared" si="7"/>
        <v>10.1-104</v>
      </c>
      <c r="B441">
        <v>10.1</v>
      </c>
      <c r="C441" t="s">
        <v>5184</v>
      </c>
      <c r="D441" t="s">
        <v>5185</v>
      </c>
      <c r="E441" t="s">
        <v>5186</v>
      </c>
      <c r="F441">
        <v>1</v>
      </c>
      <c r="G441" t="s">
        <v>3005</v>
      </c>
      <c r="H441">
        <v>1</v>
      </c>
      <c r="I441" t="s">
        <v>5187</v>
      </c>
      <c r="J441" t="s">
        <v>5199</v>
      </c>
      <c r="K441" t="s">
        <v>5200</v>
      </c>
      <c r="L441" t="s">
        <v>5201</v>
      </c>
    </row>
    <row r="442" spans="1:12" x14ac:dyDescent="0.2">
      <c r="A442" t="str">
        <f t="shared" si="7"/>
        <v>10.1-104.1</v>
      </c>
      <c r="B442">
        <v>10.1</v>
      </c>
      <c r="C442" t="s">
        <v>5184</v>
      </c>
      <c r="D442" t="s">
        <v>5185</v>
      </c>
      <c r="E442" t="s">
        <v>5186</v>
      </c>
      <c r="F442">
        <v>1</v>
      </c>
      <c r="G442" t="s">
        <v>3005</v>
      </c>
      <c r="H442">
        <v>1</v>
      </c>
      <c r="I442" t="s">
        <v>5187</v>
      </c>
      <c r="J442" t="s">
        <v>5202</v>
      </c>
      <c r="K442" t="s">
        <v>5203</v>
      </c>
      <c r="L442" t="s">
        <v>5204</v>
      </c>
    </row>
    <row r="443" spans="1:12" x14ac:dyDescent="0.2">
      <c r="A443" t="str">
        <f t="shared" si="7"/>
        <v>10.1-104.2</v>
      </c>
      <c r="B443">
        <v>10.1</v>
      </c>
      <c r="C443" t="s">
        <v>5184</v>
      </c>
      <c r="D443" t="s">
        <v>5185</v>
      </c>
      <c r="E443" t="s">
        <v>5186</v>
      </c>
      <c r="F443">
        <v>1</v>
      </c>
      <c r="G443" t="s">
        <v>3005</v>
      </c>
      <c r="H443">
        <v>1</v>
      </c>
      <c r="I443" t="s">
        <v>5187</v>
      </c>
      <c r="J443" t="s">
        <v>5205</v>
      </c>
      <c r="K443" t="s">
        <v>5206</v>
      </c>
      <c r="L443" t="s">
        <v>5207</v>
      </c>
    </row>
    <row r="444" spans="1:12" x14ac:dyDescent="0.2">
      <c r="A444" t="str">
        <f t="shared" si="7"/>
        <v>10.1-104.2:1</v>
      </c>
      <c r="B444">
        <v>10.1</v>
      </c>
      <c r="C444" t="s">
        <v>5184</v>
      </c>
      <c r="D444" t="s">
        <v>5185</v>
      </c>
      <c r="E444" t="s">
        <v>5186</v>
      </c>
      <c r="F444">
        <v>1</v>
      </c>
      <c r="G444" t="s">
        <v>3005</v>
      </c>
      <c r="H444">
        <v>1</v>
      </c>
      <c r="I444" t="s">
        <v>5187</v>
      </c>
      <c r="J444" t="s">
        <v>5208</v>
      </c>
      <c r="K444" t="s">
        <v>5209</v>
      </c>
      <c r="L444" t="s">
        <v>5210</v>
      </c>
    </row>
    <row r="445" spans="1:12" x14ac:dyDescent="0.2">
      <c r="A445" t="str">
        <f t="shared" si="7"/>
        <v>10.1-104.3</v>
      </c>
      <c r="B445">
        <v>10.1</v>
      </c>
      <c r="C445" t="s">
        <v>5184</v>
      </c>
      <c r="D445" t="s">
        <v>5185</v>
      </c>
      <c r="E445" t="s">
        <v>5186</v>
      </c>
      <c r="F445">
        <v>1</v>
      </c>
      <c r="G445" t="s">
        <v>3005</v>
      </c>
      <c r="H445">
        <v>1</v>
      </c>
      <c r="I445" t="s">
        <v>5187</v>
      </c>
      <c r="J445" t="s">
        <v>5211</v>
      </c>
      <c r="K445" t="s">
        <v>5212</v>
      </c>
      <c r="L445" t="s">
        <v>5213</v>
      </c>
    </row>
    <row r="446" spans="1:12" x14ac:dyDescent="0.2">
      <c r="A446" t="str">
        <f t="shared" si="7"/>
        <v>10.1-104.4</v>
      </c>
      <c r="B446">
        <v>10.1</v>
      </c>
      <c r="C446" t="s">
        <v>5184</v>
      </c>
      <c r="D446" t="s">
        <v>5185</v>
      </c>
      <c r="E446" t="s">
        <v>5186</v>
      </c>
      <c r="F446">
        <v>1</v>
      </c>
      <c r="G446" t="s">
        <v>3005</v>
      </c>
      <c r="H446">
        <v>1</v>
      </c>
      <c r="I446" t="s">
        <v>5187</v>
      </c>
      <c r="J446" t="s">
        <v>5214</v>
      </c>
      <c r="K446" t="s">
        <v>5215</v>
      </c>
      <c r="L446" t="s">
        <v>5216</v>
      </c>
    </row>
    <row r="447" spans="1:12" x14ac:dyDescent="0.2">
      <c r="A447" t="str">
        <f t="shared" si="7"/>
        <v>10.1-104.5</v>
      </c>
      <c r="B447">
        <v>10.1</v>
      </c>
      <c r="C447" t="s">
        <v>5184</v>
      </c>
      <c r="D447" t="s">
        <v>5185</v>
      </c>
      <c r="E447" t="s">
        <v>5186</v>
      </c>
      <c r="F447">
        <v>1</v>
      </c>
      <c r="G447" t="s">
        <v>3005</v>
      </c>
      <c r="H447">
        <v>1</v>
      </c>
      <c r="I447" t="s">
        <v>5187</v>
      </c>
      <c r="J447" t="s">
        <v>5217</v>
      </c>
      <c r="K447" t="s">
        <v>5218</v>
      </c>
      <c r="L447" t="s">
        <v>5219</v>
      </c>
    </row>
    <row r="448" spans="1:12" x14ac:dyDescent="0.2">
      <c r="A448" t="str">
        <f t="shared" si="7"/>
        <v>10.1-104.6</v>
      </c>
      <c r="B448">
        <v>10.1</v>
      </c>
      <c r="C448" t="s">
        <v>5184</v>
      </c>
      <c r="D448" t="s">
        <v>5185</v>
      </c>
      <c r="E448" t="s">
        <v>5186</v>
      </c>
      <c r="F448">
        <v>1</v>
      </c>
      <c r="G448" t="s">
        <v>3005</v>
      </c>
      <c r="H448">
        <v>1</v>
      </c>
      <c r="I448" t="s">
        <v>5187</v>
      </c>
      <c r="J448" t="s">
        <v>5220</v>
      </c>
      <c r="K448" t="s">
        <v>5221</v>
      </c>
      <c r="L448" t="s">
        <v>5222</v>
      </c>
    </row>
    <row r="449" spans="1:12" x14ac:dyDescent="0.2">
      <c r="A449" t="str">
        <f t="shared" si="7"/>
        <v>10.1-104.7</v>
      </c>
      <c r="B449">
        <v>10.1</v>
      </c>
      <c r="C449" t="s">
        <v>5184</v>
      </c>
      <c r="D449" t="s">
        <v>5185</v>
      </c>
      <c r="E449" t="s">
        <v>5186</v>
      </c>
      <c r="F449">
        <v>1</v>
      </c>
      <c r="G449" t="s">
        <v>3005</v>
      </c>
      <c r="H449">
        <v>1.1000000000000001</v>
      </c>
      <c r="I449" t="s">
        <v>5223</v>
      </c>
      <c r="J449" t="s">
        <v>5224</v>
      </c>
      <c r="K449" t="s">
        <v>5225</v>
      </c>
      <c r="L449" t="s">
        <v>5226</v>
      </c>
    </row>
    <row r="450" spans="1:12" x14ac:dyDescent="0.2">
      <c r="A450" t="str">
        <f t="shared" si="7"/>
        <v>10.1-104.8</v>
      </c>
      <c r="B450">
        <v>10.1</v>
      </c>
      <c r="C450" t="s">
        <v>5184</v>
      </c>
      <c r="D450" t="s">
        <v>5185</v>
      </c>
      <c r="E450" t="s">
        <v>5186</v>
      </c>
      <c r="F450">
        <v>1</v>
      </c>
      <c r="G450" t="s">
        <v>3005</v>
      </c>
      <c r="H450">
        <v>1.1000000000000001</v>
      </c>
      <c r="I450" t="s">
        <v>5223</v>
      </c>
      <c r="J450" t="s">
        <v>5227</v>
      </c>
      <c r="K450" t="s">
        <v>5228</v>
      </c>
      <c r="L450" t="s">
        <v>5229</v>
      </c>
    </row>
    <row r="451" spans="1:12" x14ac:dyDescent="0.2">
      <c r="A451" t="str">
        <f t="shared" si="7"/>
        <v>10.1-104.9</v>
      </c>
      <c r="B451">
        <v>10.1</v>
      </c>
      <c r="C451" t="s">
        <v>5184</v>
      </c>
      <c r="D451" t="s">
        <v>5185</v>
      </c>
      <c r="E451" t="s">
        <v>5186</v>
      </c>
      <c r="F451">
        <v>1</v>
      </c>
      <c r="G451" t="s">
        <v>3005</v>
      </c>
      <c r="H451">
        <v>1.1000000000000001</v>
      </c>
      <c r="I451" t="s">
        <v>5223</v>
      </c>
      <c r="J451" t="s">
        <v>5230</v>
      </c>
      <c r="K451" t="s">
        <v>5231</v>
      </c>
      <c r="L451" t="s">
        <v>5232</v>
      </c>
    </row>
    <row r="452" spans="1:12" x14ac:dyDescent="0.2">
      <c r="A452" t="str">
        <f t="shared" si="7"/>
        <v>10.1-105</v>
      </c>
      <c r="B452">
        <v>10.1</v>
      </c>
      <c r="C452" t="s">
        <v>5184</v>
      </c>
      <c r="D452" t="s">
        <v>5185</v>
      </c>
      <c r="E452" t="s">
        <v>5186</v>
      </c>
      <c r="F452">
        <v>1</v>
      </c>
      <c r="G452" t="s">
        <v>3005</v>
      </c>
      <c r="H452">
        <v>2</v>
      </c>
      <c r="I452" t="s">
        <v>5233</v>
      </c>
      <c r="J452" t="s">
        <v>5234</v>
      </c>
      <c r="K452" t="s">
        <v>5235</v>
      </c>
      <c r="L452" t="s">
        <v>5236</v>
      </c>
    </row>
    <row r="453" spans="1:12" x14ac:dyDescent="0.2">
      <c r="A453" t="str">
        <f t="shared" si="7"/>
        <v>10.1-106</v>
      </c>
      <c r="B453">
        <v>10.1</v>
      </c>
      <c r="C453" t="s">
        <v>5184</v>
      </c>
      <c r="D453" t="s">
        <v>5185</v>
      </c>
      <c r="E453" t="s">
        <v>5186</v>
      </c>
      <c r="F453">
        <v>1</v>
      </c>
      <c r="G453" t="s">
        <v>3005</v>
      </c>
      <c r="H453">
        <v>2</v>
      </c>
      <c r="I453" t="s">
        <v>5233</v>
      </c>
      <c r="J453" t="s">
        <v>5237</v>
      </c>
      <c r="K453" t="s">
        <v>5238</v>
      </c>
      <c r="L453" t="s">
        <v>5239</v>
      </c>
    </row>
    <row r="454" spans="1:12" x14ac:dyDescent="0.2">
      <c r="A454" t="str">
        <f t="shared" si="7"/>
        <v>10.1-107</v>
      </c>
      <c r="B454">
        <v>10.1</v>
      </c>
      <c r="C454" t="s">
        <v>5184</v>
      </c>
      <c r="D454" t="s">
        <v>5185</v>
      </c>
      <c r="E454" t="s">
        <v>5186</v>
      </c>
      <c r="F454">
        <v>1</v>
      </c>
      <c r="G454" t="s">
        <v>3005</v>
      </c>
      <c r="H454">
        <v>2</v>
      </c>
      <c r="I454" t="s">
        <v>5233</v>
      </c>
      <c r="J454" t="s">
        <v>5240</v>
      </c>
      <c r="K454" t="s">
        <v>5241</v>
      </c>
      <c r="L454" t="s">
        <v>5242</v>
      </c>
    </row>
    <row r="455" spans="1:12" x14ac:dyDescent="0.2">
      <c r="A455" t="str">
        <f t="shared" si="7"/>
        <v>10.1-108</v>
      </c>
      <c r="B455">
        <v>10.1</v>
      </c>
      <c r="C455" t="s">
        <v>5184</v>
      </c>
      <c r="D455" t="s">
        <v>5185</v>
      </c>
      <c r="E455" t="s">
        <v>5186</v>
      </c>
      <c r="F455">
        <v>1</v>
      </c>
      <c r="G455" t="s">
        <v>3005</v>
      </c>
      <c r="H455">
        <v>3</v>
      </c>
      <c r="I455" t="s">
        <v>5243</v>
      </c>
      <c r="J455" t="s">
        <v>5244</v>
      </c>
      <c r="K455" t="s">
        <v>485</v>
      </c>
      <c r="L455" t="s">
        <v>5245</v>
      </c>
    </row>
    <row r="456" spans="1:12" x14ac:dyDescent="0.2">
      <c r="A456" t="str">
        <f t="shared" si="7"/>
        <v>10.1-109</v>
      </c>
      <c r="B456">
        <v>10.1</v>
      </c>
      <c r="C456" t="s">
        <v>5184</v>
      </c>
      <c r="D456" t="s">
        <v>5185</v>
      </c>
      <c r="E456" t="s">
        <v>5186</v>
      </c>
      <c r="F456">
        <v>1</v>
      </c>
      <c r="G456" t="s">
        <v>3005</v>
      </c>
      <c r="H456">
        <v>3</v>
      </c>
      <c r="I456" t="s">
        <v>5243</v>
      </c>
      <c r="J456" t="s">
        <v>5246</v>
      </c>
      <c r="K456" t="s">
        <v>5247</v>
      </c>
      <c r="L456" t="s">
        <v>5248</v>
      </c>
    </row>
    <row r="457" spans="1:12" x14ac:dyDescent="0.2">
      <c r="A457" t="str">
        <f t="shared" si="7"/>
        <v>10.1-110</v>
      </c>
      <c r="B457">
        <v>10.1</v>
      </c>
      <c r="C457" t="s">
        <v>5184</v>
      </c>
      <c r="D457" t="s">
        <v>5185</v>
      </c>
      <c r="E457" t="s">
        <v>5186</v>
      </c>
      <c r="F457">
        <v>1</v>
      </c>
      <c r="G457" t="s">
        <v>3005</v>
      </c>
      <c r="H457">
        <v>3</v>
      </c>
      <c r="I457" t="s">
        <v>5243</v>
      </c>
      <c r="J457" t="s">
        <v>5249</v>
      </c>
      <c r="K457" t="s">
        <v>5250</v>
      </c>
      <c r="L457" t="s">
        <v>5251</v>
      </c>
    </row>
    <row r="458" spans="1:12" x14ac:dyDescent="0.2">
      <c r="A458" t="str">
        <f t="shared" si="7"/>
        <v>10.1-111</v>
      </c>
      <c r="B458">
        <v>10.1</v>
      </c>
      <c r="C458" t="s">
        <v>5184</v>
      </c>
      <c r="D458" t="s">
        <v>5185</v>
      </c>
      <c r="E458" t="s">
        <v>5186</v>
      </c>
      <c r="F458">
        <v>1</v>
      </c>
      <c r="G458" t="s">
        <v>3005</v>
      </c>
      <c r="H458">
        <v>3</v>
      </c>
      <c r="I458" t="s">
        <v>5243</v>
      </c>
      <c r="J458" t="s">
        <v>5252</v>
      </c>
      <c r="K458" t="s">
        <v>5253</v>
      </c>
      <c r="L458" t="s">
        <v>5254</v>
      </c>
    </row>
    <row r="459" spans="1:12" x14ac:dyDescent="0.2">
      <c r="A459" t="str">
        <f t="shared" si="7"/>
        <v>10.1-112</v>
      </c>
      <c r="B459">
        <v>10.1</v>
      </c>
      <c r="C459" t="s">
        <v>5184</v>
      </c>
      <c r="D459" t="s">
        <v>5185</v>
      </c>
      <c r="E459" t="s">
        <v>5186</v>
      </c>
      <c r="F459">
        <v>1</v>
      </c>
      <c r="G459" t="s">
        <v>3005</v>
      </c>
      <c r="H459">
        <v>3</v>
      </c>
      <c r="I459" t="s">
        <v>5243</v>
      </c>
      <c r="J459" t="s">
        <v>5255</v>
      </c>
      <c r="K459" t="s">
        <v>5256</v>
      </c>
      <c r="L459" t="s">
        <v>5257</v>
      </c>
    </row>
    <row r="460" spans="1:12" x14ac:dyDescent="0.2">
      <c r="A460" t="str">
        <f t="shared" si="7"/>
        <v>10.1-113</v>
      </c>
      <c r="B460">
        <v>10.1</v>
      </c>
      <c r="C460" t="s">
        <v>5184</v>
      </c>
      <c r="D460" t="s">
        <v>5185</v>
      </c>
      <c r="E460" t="s">
        <v>5186</v>
      </c>
      <c r="F460">
        <v>1</v>
      </c>
      <c r="G460" t="s">
        <v>3005</v>
      </c>
      <c r="H460">
        <v>3</v>
      </c>
      <c r="I460" t="s">
        <v>5243</v>
      </c>
      <c r="J460" t="s">
        <v>5258</v>
      </c>
      <c r="K460" t="s">
        <v>5259</v>
      </c>
      <c r="L460" t="s">
        <v>5260</v>
      </c>
    </row>
    <row r="461" spans="1:12" x14ac:dyDescent="0.2">
      <c r="A461" t="str">
        <f t="shared" si="7"/>
        <v>10.1-114</v>
      </c>
      <c r="B461">
        <v>10.1</v>
      </c>
      <c r="C461" t="s">
        <v>5184</v>
      </c>
      <c r="D461" t="s">
        <v>5185</v>
      </c>
      <c r="E461" t="s">
        <v>5186</v>
      </c>
      <c r="F461">
        <v>1</v>
      </c>
      <c r="G461" t="s">
        <v>3005</v>
      </c>
      <c r="H461">
        <v>3</v>
      </c>
      <c r="I461" t="s">
        <v>5243</v>
      </c>
      <c r="J461" t="s">
        <v>5261</v>
      </c>
      <c r="K461" t="s">
        <v>5262</v>
      </c>
      <c r="L461" t="s">
        <v>5263</v>
      </c>
    </row>
    <row r="462" spans="1:12" x14ac:dyDescent="0.2">
      <c r="A462" t="str">
        <f t="shared" si="7"/>
        <v>10.1-114.1</v>
      </c>
      <c r="B462">
        <v>10.1</v>
      </c>
      <c r="C462" t="s">
        <v>5184</v>
      </c>
      <c r="D462" t="s">
        <v>5185</v>
      </c>
      <c r="E462" t="s">
        <v>5186</v>
      </c>
      <c r="F462">
        <v>1</v>
      </c>
      <c r="G462" t="s">
        <v>3005</v>
      </c>
      <c r="H462">
        <v>3</v>
      </c>
      <c r="I462" t="s">
        <v>5243</v>
      </c>
      <c r="J462" t="s">
        <v>5264</v>
      </c>
      <c r="K462" t="s">
        <v>5265</v>
      </c>
      <c r="L462" t="s">
        <v>5266</v>
      </c>
    </row>
    <row r="463" spans="1:12" x14ac:dyDescent="0.2">
      <c r="A463" t="str">
        <f t="shared" si="7"/>
        <v>10.1-115</v>
      </c>
      <c r="B463">
        <v>10.1</v>
      </c>
      <c r="C463" t="s">
        <v>5184</v>
      </c>
      <c r="D463" t="s">
        <v>5185</v>
      </c>
      <c r="E463" t="s">
        <v>5186</v>
      </c>
      <c r="F463">
        <v>1</v>
      </c>
      <c r="G463" t="s">
        <v>3005</v>
      </c>
      <c r="H463">
        <v>4</v>
      </c>
      <c r="I463" t="s">
        <v>5267</v>
      </c>
      <c r="J463" t="s">
        <v>5268</v>
      </c>
      <c r="K463" t="s">
        <v>5269</v>
      </c>
      <c r="L463" t="s">
        <v>5270</v>
      </c>
    </row>
    <row r="464" spans="1:12" x14ac:dyDescent="0.2">
      <c r="A464" t="str">
        <f t="shared" si="7"/>
        <v>10.1-116</v>
      </c>
      <c r="B464">
        <v>10.1</v>
      </c>
      <c r="C464" t="s">
        <v>5184</v>
      </c>
      <c r="D464" t="s">
        <v>5185</v>
      </c>
      <c r="E464" t="s">
        <v>5186</v>
      </c>
      <c r="F464">
        <v>1</v>
      </c>
      <c r="G464" t="s">
        <v>3005</v>
      </c>
      <c r="H464">
        <v>4</v>
      </c>
      <c r="I464" t="s">
        <v>5267</v>
      </c>
      <c r="J464" t="s">
        <v>5271</v>
      </c>
      <c r="K464" t="s">
        <v>5272</v>
      </c>
      <c r="L464" t="s">
        <v>5273</v>
      </c>
    </row>
    <row r="465" spans="1:12" x14ac:dyDescent="0.2">
      <c r="A465" t="str">
        <f t="shared" si="7"/>
        <v>10.1-117</v>
      </c>
      <c r="B465">
        <v>10.1</v>
      </c>
      <c r="C465" t="s">
        <v>5184</v>
      </c>
      <c r="D465" t="s">
        <v>5185</v>
      </c>
      <c r="E465" t="s">
        <v>5186</v>
      </c>
      <c r="F465">
        <v>1</v>
      </c>
      <c r="G465" t="s">
        <v>3005</v>
      </c>
      <c r="H465">
        <v>4</v>
      </c>
      <c r="I465" t="s">
        <v>5267</v>
      </c>
      <c r="J465" t="s">
        <v>5274</v>
      </c>
      <c r="K465" t="s">
        <v>5275</v>
      </c>
      <c r="L465" t="s">
        <v>5276</v>
      </c>
    </row>
    <row r="466" spans="1:12" x14ac:dyDescent="0.2">
      <c r="A466" t="str">
        <f t="shared" si="7"/>
        <v>10.1-118</v>
      </c>
      <c r="B466">
        <v>10.1</v>
      </c>
      <c r="C466" t="s">
        <v>5184</v>
      </c>
      <c r="D466" t="s">
        <v>5185</v>
      </c>
      <c r="E466" t="s">
        <v>5186</v>
      </c>
      <c r="F466">
        <v>1</v>
      </c>
      <c r="G466" t="s">
        <v>3005</v>
      </c>
      <c r="H466">
        <v>4</v>
      </c>
      <c r="I466" t="s">
        <v>5267</v>
      </c>
      <c r="J466" t="s">
        <v>5277</v>
      </c>
      <c r="K466" t="s">
        <v>5278</v>
      </c>
      <c r="L466" t="s">
        <v>5279</v>
      </c>
    </row>
    <row r="467" spans="1:12" x14ac:dyDescent="0.2">
      <c r="A467" t="str">
        <f t="shared" si="7"/>
        <v>10.1-119</v>
      </c>
      <c r="B467">
        <v>10.1</v>
      </c>
      <c r="C467" t="s">
        <v>5184</v>
      </c>
      <c r="D467" t="s">
        <v>5185</v>
      </c>
      <c r="E467" t="s">
        <v>5186</v>
      </c>
      <c r="F467">
        <v>1</v>
      </c>
      <c r="G467" t="s">
        <v>3005</v>
      </c>
      <c r="H467">
        <v>4</v>
      </c>
      <c r="I467" t="s">
        <v>5267</v>
      </c>
      <c r="J467" t="s">
        <v>5280</v>
      </c>
      <c r="K467" t="s">
        <v>5281</v>
      </c>
      <c r="L467" t="s">
        <v>5282</v>
      </c>
    </row>
    <row r="468" spans="1:12" x14ac:dyDescent="0.2">
      <c r="A468" t="str">
        <f t="shared" si="7"/>
        <v>10.1-120</v>
      </c>
      <c r="B468">
        <v>10.1</v>
      </c>
      <c r="C468" t="s">
        <v>5184</v>
      </c>
      <c r="D468" t="s">
        <v>5185</v>
      </c>
      <c r="E468" t="s">
        <v>5186</v>
      </c>
      <c r="F468">
        <v>1</v>
      </c>
      <c r="G468" t="s">
        <v>3005</v>
      </c>
      <c r="H468">
        <v>4</v>
      </c>
      <c r="I468" t="s">
        <v>5267</v>
      </c>
      <c r="J468" t="s">
        <v>5283</v>
      </c>
      <c r="K468" t="s">
        <v>5284</v>
      </c>
      <c r="L468" t="s">
        <v>5285</v>
      </c>
    </row>
    <row r="469" spans="1:12" x14ac:dyDescent="0.2">
      <c r="A469" t="str">
        <f t="shared" si="7"/>
        <v>10.1-104.01</v>
      </c>
      <c r="B469">
        <v>10.1</v>
      </c>
      <c r="C469" t="s">
        <v>5184</v>
      </c>
      <c r="D469" t="s">
        <v>5185</v>
      </c>
      <c r="E469" t="s">
        <v>5186</v>
      </c>
      <c r="F469">
        <v>1</v>
      </c>
      <c r="G469" t="s">
        <v>3005</v>
      </c>
      <c r="H469"/>
      <c r="I469"/>
      <c r="J469" t="s">
        <v>5286</v>
      </c>
      <c r="K469" t="s">
        <v>5287</v>
      </c>
      <c r="L469" t="s">
        <v>5288</v>
      </c>
    </row>
    <row r="470" spans="1:12" x14ac:dyDescent="0.2">
      <c r="A470" t="str">
        <f t="shared" si="7"/>
        <v>10.1-205.1</v>
      </c>
      <c r="B470">
        <v>10.1</v>
      </c>
      <c r="C470" t="s">
        <v>5184</v>
      </c>
      <c r="D470" t="s">
        <v>5185</v>
      </c>
      <c r="E470" t="s">
        <v>5186</v>
      </c>
      <c r="F470">
        <v>2</v>
      </c>
      <c r="G470" t="s">
        <v>5289</v>
      </c>
      <c r="H470">
        <v>1.1000000000000001</v>
      </c>
      <c r="I470" t="s">
        <v>5290</v>
      </c>
      <c r="J470" t="s">
        <v>5291</v>
      </c>
      <c r="K470" t="s">
        <v>5292</v>
      </c>
      <c r="L470" t="s">
        <v>5293</v>
      </c>
    </row>
    <row r="471" spans="1:12" x14ac:dyDescent="0.2">
      <c r="A471" t="str">
        <f t="shared" si="7"/>
        <v>10.1-200</v>
      </c>
      <c r="B471">
        <v>10.1</v>
      </c>
      <c r="C471" t="s">
        <v>5184</v>
      </c>
      <c r="D471" t="s">
        <v>5185</v>
      </c>
      <c r="E471" t="s">
        <v>5186</v>
      </c>
      <c r="F471">
        <v>2</v>
      </c>
      <c r="G471" t="s">
        <v>5289</v>
      </c>
      <c r="H471">
        <v>1</v>
      </c>
      <c r="I471" t="s">
        <v>5294</v>
      </c>
      <c r="J471" t="s">
        <v>5295</v>
      </c>
      <c r="K471" t="s">
        <v>5296</v>
      </c>
      <c r="L471" t="s">
        <v>5297</v>
      </c>
    </row>
    <row r="472" spans="1:12" x14ac:dyDescent="0.2">
      <c r="A472" t="str">
        <f t="shared" si="7"/>
        <v>10.1-200.1</v>
      </c>
      <c r="B472">
        <v>10.1</v>
      </c>
      <c r="C472" t="s">
        <v>5184</v>
      </c>
      <c r="D472" t="s">
        <v>5185</v>
      </c>
      <c r="E472" t="s">
        <v>5186</v>
      </c>
      <c r="F472">
        <v>2</v>
      </c>
      <c r="G472" t="s">
        <v>5289</v>
      </c>
      <c r="H472">
        <v>1</v>
      </c>
      <c r="I472" t="s">
        <v>5294</v>
      </c>
      <c r="J472" t="s">
        <v>5298</v>
      </c>
      <c r="K472" t="s">
        <v>5299</v>
      </c>
      <c r="L472" t="s">
        <v>5300</v>
      </c>
    </row>
    <row r="473" spans="1:12" x14ac:dyDescent="0.2">
      <c r="A473" t="str">
        <f t="shared" si="7"/>
        <v>10.1-200.2</v>
      </c>
      <c r="B473">
        <v>10.1</v>
      </c>
      <c r="C473" t="s">
        <v>5184</v>
      </c>
      <c r="D473" t="s">
        <v>5185</v>
      </c>
      <c r="E473" t="s">
        <v>5186</v>
      </c>
      <c r="F473">
        <v>2</v>
      </c>
      <c r="G473" t="s">
        <v>5289</v>
      </c>
      <c r="H473">
        <v>1</v>
      </c>
      <c r="I473" t="s">
        <v>5294</v>
      </c>
      <c r="J473" t="s">
        <v>5301</v>
      </c>
      <c r="K473" t="s">
        <v>5302</v>
      </c>
      <c r="L473" t="s">
        <v>5303</v>
      </c>
    </row>
    <row r="474" spans="1:12" x14ac:dyDescent="0.2">
      <c r="A474" t="str">
        <f t="shared" si="7"/>
        <v>10.1-200.3</v>
      </c>
      <c r="B474">
        <v>10.1</v>
      </c>
      <c r="C474" t="s">
        <v>5184</v>
      </c>
      <c r="D474" t="s">
        <v>5185</v>
      </c>
      <c r="E474" t="s">
        <v>5186</v>
      </c>
      <c r="F474">
        <v>2</v>
      </c>
      <c r="G474" t="s">
        <v>5289</v>
      </c>
      <c r="H474">
        <v>1</v>
      </c>
      <c r="I474" t="s">
        <v>5294</v>
      </c>
      <c r="J474" t="s">
        <v>5304</v>
      </c>
      <c r="K474" t="s">
        <v>5305</v>
      </c>
      <c r="L474" t="s">
        <v>5306</v>
      </c>
    </row>
    <row r="475" spans="1:12" x14ac:dyDescent="0.2">
      <c r="A475" t="str">
        <f t="shared" si="7"/>
        <v>10.1-201</v>
      </c>
      <c r="B475">
        <v>10.1</v>
      </c>
      <c r="C475" t="s">
        <v>5184</v>
      </c>
      <c r="D475" t="s">
        <v>5185</v>
      </c>
      <c r="E475" t="s">
        <v>5186</v>
      </c>
      <c r="F475">
        <v>2</v>
      </c>
      <c r="G475" t="s">
        <v>5289</v>
      </c>
      <c r="H475">
        <v>1</v>
      </c>
      <c r="I475" t="s">
        <v>5294</v>
      </c>
      <c r="J475" t="s">
        <v>5307</v>
      </c>
      <c r="K475" t="s">
        <v>5308</v>
      </c>
      <c r="L475" t="s">
        <v>5309</v>
      </c>
    </row>
    <row r="476" spans="1:12" x14ac:dyDescent="0.2">
      <c r="A476" t="str">
        <f t="shared" si="7"/>
        <v>10.1-202</v>
      </c>
      <c r="B476">
        <v>10.1</v>
      </c>
      <c r="C476" t="s">
        <v>5184</v>
      </c>
      <c r="D476" t="s">
        <v>5185</v>
      </c>
      <c r="E476" t="s">
        <v>5186</v>
      </c>
      <c r="F476">
        <v>2</v>
      </c>
      <c r="G476" t="s">
        <v>5289</v>
      </c>
      <c r="H476">
        <v>1</v>
      </c>
      <c r="I476" t="s">
        <v>5294</v>
      </c>
      <c r="J476" t="s">
        <v>5310</v>
      </c>
      <c r="K476" t="s">
        <v>5311</v>
      </c>
      <c r="L476" t="s">
        <v>5312</v>
      </c>
    </row>
    <row r="477" spans="1:12" x14ac:dyDescent="0.2">
      <c r="A477" t="str">
        <f t="shared" si="7"/>
        <v>10.1-202.1</v>
      </c>
      <c r="B477">
        <v>10.1</v>
      </c>
      <c r="C477" t="s">
        <v>5184</v>
      </c>
      <c r="D477" t="s">
        <v>5185</v>
      </c>
      <c r="E477" t="s">
        <v>5186</v>
      </c>
      <c r="F477">
        <v>2</v>
      </c>
      <c r="G477" t="s">
        <v>5289</v>
      </c>
      <c r="H477">
        <v>1</v>
      </c>
      <c r="I477" t="s">
        <v>5294</v>
      </c>
      <c r="J477" t="s">
        <v>5313</v>
      </c>
      <c r="K477" t="s">
        <v>5314</v>
      </c>
      <c r="L477" t="s">
        <v>5315</v>
      </c>
    </row>
    <row r="478" spans="1:12" x14ac:dyDescent="0.2">
      <c r="A478" t="str">
        <f t="shared" si="7"/>
        <v>10.1-202.2</v>
      </c>
      <c r="B478">
        <v>10.1</v>
      </c>
      <c r="C478" t="s">
        <v>5184</v>
      </c>
      <c r="D478" t="s">
        <v>5185</v>
      </c>
      <c r="E478" t="s">
        <v>5186</v>
      </c>
      <c r="F478">
        <v>2</v>
      </c>
      <c r="G478" t="s">
        <v>5289</v>
      </c>
      <c r="H478">
        <v>1</v>
      </c>
      <c r="I478" t="s">
        <v>5294</v>
      </c>
      <c r="J478" t="s">
        <v>5316</v>
      </c>
      <c r="K478" t="s">
        <v>5317</v>
      </c>
      <c r="L478" t="s">
        <v>5318</v>
      </c>
    </row>
    <row r="479" spans="1:12" x14ac:dyDescent="0.2">
      <c r="A479" t="str">
        <f t="shared" si="7"/>
        <v>10.1-203</v>
      </c>
      <c r="B479">
        <v>10.1</v>
      </c>
      <c r="C479" t="s">
        <v>5184</v>
      </c>
      <c r="D479" t="s">
        <v>5185</v>
      </c>
      <c r="E479" t="s">
        <v>5186</v>
      </c>
      <c r="F479">
        <v>2</v>
      </c>
      <c r="G479" t="s">
        <v>5289</v>
      </c>
      <c r="H479">
        <v>1</v>
      </c>
      <c r="I479" t="s">
        <v>5294</v>
      </c>
      <c r="J479" t="s">
        <v>5319</v>
      </c>
      <c r="K479" t="s">
        <v>5320</v>
      </c>
      <c r="L479" t="s">
        <v>5321</v>
      </c>
    </row>
    <row r="480" spans="1:12" x14ac:dyDescent="0.2">
      <c r="A480" t="str">
        <f t="shared" si="7"/>
        <v>10.1-204</v>
      </c>
      <c r="B480">
        <v>10.1</v>
      </c>
      <c r="C480" t="s">
        <v>5184</v>
      </c>
      <c r="D480" t="s">
        <v>5185</v>
      </c>
      <c r="E480" t="s">
        <v>5186</v>
      </c>
      <c r="F480">
        <v>2</v>
      </c>
      <c r="G480" t="s">
        <v>5289</v>
      </c>
      <c r="H480">
        <v>1</v>
      </c>
      <c r="I480" t="s">
        <v>5294</v>
      </c>
      <c r="J480" t="s">
        <v>5322</v>
      </c>
      <c r="K480" t="s">
        <v>5323</v>
      </c>
      <c r="L480" t="s">
        <v>5324</v>
      </c>
    </row>
    <row r="481" spans="1:12" x14ac:dyDescent="0.2">
      <c r="A481" t="str">
        <f t="shared" si="7"/>
        <v>10.1-204.1</v>
      </c>
      <c r="B481">
        <v>10.1</v>
      </c>
      <c r="C481" t="s">
        <v>5184</v>
      </c>
      <c r="D481" t="s">
        <v>5185</v>
      </c>
      <c r="E481" t="s">
        <v>5186</v>
      </c>
      <c r="F481">
        <v>2</v>
      </c>
      <c r="G481" t="s">
        <v>5289</v>
      </c>
      <c r="H481">
        <v>1</v>
      </c>
      <c r="I481" t="s">
        <v>5294</v>
      </c>
      <c r="J481" t="s">
        <v>5325</v>
      </c>
      <c r="K481" t="s">
        <v>5326</v>
      </c>
      <c r="L481" t="s">
        <v>5327</v>
      </c>
    </row>
    <row r="482" spans="1:12" x14ac:dyDescent="0.2">
      <c r="A482" t="str">
        <f t="shared" si="7"/>
        <v>10.1-205</v>
      </c>
      <c r="B482">
        <v>10.1</v>
      </c>
      <c r="C482" t="s">
        <v>5184</v>
      </c>
      <c r="D482" t="s">
        <v>5185</v>
      </c>
      <c r="E482" t="s">
        <v>5186</v>
      </c>
      <c r="F482">
        <v>2</v>
      </c>
      <c r="G482" t="s">
        <v>5289</v>
      </c>
      <c r="H482">
        <v>1</v>
      </c>
      <c r="I482" t="s">
        <v>5294</v>
      </c>
      <c r="J482" t="s">
        <v>5328</v>
      </c>
      <c r="K482" t="s">
        <v>5329</v>
      </c>
      <c r="L482" t="s">
        <v>5330</v>
      </c>
    </row>
    <row r="483" spans="1:12" x14ac:dyDescent="0.2">
      <c r="A483" t="str">
        <f t="shared" si="7"/>
        <v>10.1-206</v>
      </c>
      <c r="B483">
        <v>10.1</v>
      </c>
      <c r="C483" t="s">
        <v>5184</v>
      </c>
      <c r="D483" t="s">
        <v>5185</v>
      </c>
      <c r="E483" t="s">
        <v>5186</v>
      </c>
      <c r="F483">
        <v>2</v>
      </c>
      <c r="G483" t="s">
        <v>5289</v>
      </c>
      <c r="H483">
        <v>2</v>
      </c>
      <c r="I483" t="s">
        <v>5331</v>
      </c>
      <c r="J483" t="s">
        <v>5332</v>
      </c>
      <c r="K483" t="s">
        <v>330</v>
      </c>
      <c r="L483" t="s">
        <v>5333</v>
      </c>
    </row>
    <row r="484" spans="1:12" x14ac:dyDescent="0.2">
      <c r="A484" t="str">
        <f t="shared" si="7"/>
        <v>10.1-207</v>
      </c>
      <c r="B484">
        <v>10.1</v>
      </c>
      <c r="C484" t="s">
        <v>5184</v>
      </c>
      <c r="D484" t="s">
        <v>5185</v>
      </c>
      <c r="E484" t="s">
        <v>5186</v>
      </c>
      <c r="F484">
        <v>2</v>
      </c>
      <c r="G484" t="s">
        <v>5289</v>
      </c>
      <c r="H484">
        <v>2</v>
      </c>
      <c r="I484" t="s">
        <v>5331</v>
      </c>
      <c r="J484" t="s">
        <v>5334</v>
      </c>
      <c r="K484" t="s">
        <v>5335</v>
      </c>
      <c r="L484" t="s">
        <v>5336</v>
      </c>
    </row>
    <row r="485" spans="1:12" x14ac:dyDescent="0.2">
      <c r="A485" t="str">
        <f t="shared" si="7"/>
        <v>10.1-208</v>
      </c>
      <c r="B485">
        <v>10.1</v>
      </c>
      <c r="C485" t="s">
        <v>5184</v>
      </c>
      <c r="D485" t="s">
        <v>5185</v>
      </c>
      <c r="E485" t="s">
        <v>5186</v>
      </c>
      <c r="F485">
        <v>2</v>
      </c>
      <c r="G485" t="s">
        <v>5289</v>
      </c>
      <c r="H485">
        <v>2</v>
      </c>
      <c r="I485" t="s">
        <v>5331</v>
      </c>
      <c r="J485" t="s">
        <v>5337</v>
      </c>
      <c r="K485" t="s">
        <v>5338</v>
      </c>
      <c r="L485" t="s">
        <v>5339</v>
      </c>
    </row>
    <row r="486" spans="1:12" x14ac:dyDescent="0.2">
      <c r="A486" t="str">
        <f t="shared" si="7"/>
        <v>10.1-209</v>
      </c>
      <c r="B486">
        <v>10.1</v>
      </c>
      <c r="C486" t="s">
        <v>5184</v>
      </c>
      <c r="D486" t="s">
        <v>5185</v>
      </c>
      <c r="E486" t="s">
        <v>5186</v>
      </c>
      <c r="F486">
        <v>2</v>
      </c>
      <c r="G486" t="s">
        <v>5289</v>
      </c>
      <c r="H486">
        <v>3</v>
      </c>
      <c r="I486" t="s">
        <v>5340</v>
      </c>
      <c r="J486" t="s">
        <v>5341</v>
      </c>
      <c r="K486" t="s">
        <v>485</v>
      </c>
      <c r="L486" t="s">
        <v>5342</v>
      </c>
    </row>
    <row r="487" spans="1:12" x14ac:dyDescent="0.2">
      <c r="A487" t="str">
        <f t="shared" si="7"/>
        <v>10.1-210</v>
      </c>
      <c r="B487">
        <v>10.1</v>
      </c>
      <c r="C487" t="s">
        <v>5184</v>
      </c>
      <c r="D487" t="s">
        <v>5185</v>
      </c>
      <c r="E487" t="s">
        <v>5186</v>
      </c>
      <c r="F487">
        <v>2</v>
      </c>
      <c r="G487" t="s">
        <v>5289</v>
      </c>
      <c r="H487">
        <v>3</v>
      </c>
      <c r="I487" t="s">
        <v>5340</v>
      </c>
      <c r="J487" t="s">
        <v>5343</v>
      </c>
      <c r="K487" t="s">
        <v>5344</v>
      </c>
      <c r="L487" t="s">
        <v>5345</v>
      </c>
    </row>
    <row r="488" spans="1:12" x14ac:dyDescent="0.2">
      <c r="A488" t="str">
        <f t="shared" si="7"/>
        <v>10.1-211</v>
      </c>
      <c r="B488">
        <v>10.1</v>
      </c>
      <c r="C488" t="s">
        <v>5184</v>
      </c>
      <c r="D488" t="s">
        <v>5185</v>
      </c>
      <c r="E488" t="s">
        <v>5186</v>
      </c>
      <c r="F488">
        <v>2</v>
      </c>
      <c r="G488" t="s">
        <v>5289</v>
      </c>
      <c r="H488">
        <v>3</v>
      </c>
      <c r="I488" t="s">
        <v>5340</v>
      </c>
      <c r="J488" t="s">
        <v>5346</v>
      </c>
      <c r="K488" t="s">
        <v>5347</v>
      </c>
      <c r="L488" t="s">
        <v>5348</v>
      </c>
    </row>
    <row r="489" spans="1:12" x14ac:dyDescent="0.2">
      <c r="A489" t="str">
        <f t="shared" si="7"/>
        <v>10.1-212</v>
      </c>
      <c r="B489">
        <v>10.1</v>
      </c>
      <c r="C489" t="s">
        <v>5184</v>
      </c>
      <c r="D489" t="s">
        <v>5185</v>
      </c>
      <c r="E489" t="s">
        <v>5186</v>
      </c>
      <c r="F489">
        <v>2</v>
      </c>
      <c r="G489" t="s">
        <v>5289</v>
      </c>
      <c r="H489">
        <v>3</v>
      </c>
      <c r="I489" t="s">
        <v>5340</v>
      </c>
      <c r="J489" t="s">
        <v>5349</v>
      </c>
      <c r="K489" t="s">
        <v>5350</v>
      </c>
      <c r="L489" t="s">
        <v>5351</v>
      </c>
    </row>
    <row r="490" spans="1:12" x14ac:dyDescent="0.2">
      <c r="A490" t="str">
        <f t="shared" si="7"/>
        <v>10.1-213</v>
      </c>
      <c r="B490">
        <v>10.1</v>
      </c>
      <c r="C490" t="s">
        <v>5184</v>
      </c>
      <c r="D490" t="s">
        <v>5185</v>
      </c>
      <c r="E490" t="s">
        <v>5186</v>
      </c>
      <c r="F490">
        <v>2</v>
      </c>
      <c r="G490" t="s">
        <v>5289</v>
      </c>
      <c r="H490">
        <v>3</v>
      </c>
      <c r="I490" t="s">
        <v>5340</v>
      </c>
      <c r="J490" t="s">
        <v>5352</v>
      </c>
      <c r="K490" t="s">
        <v>5353</v>
      </c>
      <c r="L490" t="s">
        <v>5354</v>
      </c>
    </row>
    <row r="491" spans="1:12" x14ac:dyDescent="0.2">
      <c r="A491" t="str">
        <f t="shared" si="7"/>
        <v>10.1-214</v>
      </c>
      <c r="B491">
        <v>10.1</v>
      </c>
      <c r="C491" t="s">
        <v>5184</v>
      </c>
      <c r="D491" t="s">
        <v>5185</v>
      </c>
      <c r="E491" t="s">
        <v>5186</v>
      </c>
      <c r="F491">
        <v>2</v>
      </c>
      <c r="G491" t="s">
        <v>5289</v>
      </c>
      <c r="H491">
        <v>3</v>
      </c>
      <c r="I491" t="s">
        <v>5340</v>
      </c>
      <c r="J491" t="s">
        <v>5355</v>
      </c>
      <c r="K491" t="s">
        <v>5356</v>
      </c>
      <c r="L491" t="s">
        <v>5357</v>
      </c>
    </row>
    <row r="492" spans="1:12" x14ac:dyDescent="0.2">
      <c r="A492" t="str">
        <f t="shared" si="7"/>
        <v>10.1-215</v>
      </c>
      <c r="B492">
        <v>10.1</v>
      </c>
      <c r="C492" t="s">
        <v>5184</v>
      </c>
      <c r="D492" t="s">
        <v>5185</v>
      </c>
      <c r="E492" t="s">
        <v>5186</v>
      </c>
      <c r="F492">
        <v>2</v>
      </c>
      <c r="G492" t="s">
        <v>5289</v>
      </c>
      <c r="H492">
        <v>3</v>
      </c>
      <c r="I492" t="s">
        <v>5340</v>
      </c>
      <c r="J492" t="s">
        <v>5358</v>
      </c>
      <c r="K492" t="s">
        <v>5359</v>
      </c>
      <c r="L492" t="s">
        <v>5360</v>
      </c>
    </row>
    <row r="493" spans="1:12" x14ac:dyDescent="0.2">
      <c r="A493" t="str">
        <f t="shared" si="7"/>
        <v>10.1-216</v>
      </c>
      <c r="B493">
        <v>10.1</v>
      </c>
      <c r="C493" t="s">
        <v>5184</v>
      </c>
      <c r="D493" t="s">
        <v>5185</v>
      </c>
      <c r="E493" t="s">
        <v>5186</v>
      </c>
      <c r="F493">
        <v>2</v>
      </c>
      <c r="G493" t="s">
        <v>5289</v>
      </c>
      <c r="H493">
        <v>3</v>
      </c>
      <c r="I493" t="s">
        <v>5340</v>
      </c>
      <c r="J493" t="s">
        <v>5361</v>
      </c>
      <c r="K493" t="s">
        <v>5362</v>
      </c>
      <c r="L493" t="s">
        <v>5363</v>
      </c>
    </row>
    <row r="494" spans="1:12" x14ac:dyDescent="0.2">
      <c r="A494" t="str">
        <f t="shared" si="7"/>
        <v>10.1-217</v>
      </c>
      <c r="B494">
        <v>10.1</v>
      </c>
      <c r="C494" t="s">
        <v>5184</v>
      </c>
      <c r="D494" t="s">
        <v>5185</v>
      </c>
      <c r="E494" t="s">
        <v>5186</v>
      </c>
      <c r="F494">
        <v>2</v>
      </c>
      <c r="G494" t="s">
        <v>5289</v>
      </c>
      <c r="H494">
        <v>3</v>
      </c>
      <c r="I494" t="s">
        <v>5340</v>
      </c>
      <c r="J494" t="s">
        <v>5364</v>
      </c>
      <c r="K494" t="s">
        <v>5365</v>
      </c>
      <c r="L494" t="s">
        <v>5366</v>
      </c>
    </row>
    <row r="495" spans="1:12" x14ac:dyDescent="0.2">
      <c r="A495" t="str">
        <f t="shared" si="7"/>
        <v>10.1-217.1 through 10.1-217.6</v>
      </c>
      <c r="B495">
        <v>10.1</v>
      </c>
      <c r="C495" t="s">
        <v>5184</v>
      </c>
      <c r="D495" t="s">
        <v>5185</v>
      </c>
      <c r="E495" t="s">
        <v>5186</v>
      </c>
      <c r="F495">
        <v>2</v>
      </c>
      <c r="G495" t="s">
        <v>5289</v>
      </c>
      <c r="H495">
        <v>4</v>
      </c>
      <c r="I495" t="s">
        <v>5367</v>
      </c>
      <c r="J495" t="s">
        <v>5368</v>
      </c>
      <c r="K495" t="s">
        <v>330</v>
      </c>
      <c r="L495" t="s">
        <v>5369</v>
      </c>
    </row>
    <row r="496" spans="1:12" x14ac:dyDescent="0.2">
      <c r="A496" t="str">
        <f t="shared" si="7"/>
        <v>10.1-218 through 10.1-225</v>
      </c>
      <c r="B496">
        <v>10.1</v>
      </c>
      <c r="C496" t="s">
        <v>5184</v>
      </c>
      <c r="D496" t="s">
        <v>5185</v>
      </c>
      <c r="E496" t="s">
        <v>5186</v>
      </c>
      <c r="F496">
        <v>2.1</v>
      </c>
      <c r="G496" t="s">
        <v>5370</v>
      </c>
      <c r="H496"/>
      <c r="I496"/>
      <c r="J496" t="s">
        <v>5371</v>
      </c>
      <c r="K496" t="s">
        <v>330</v>
      </c>
      <c r="L496" t="s">
        <v>5372</v>
      </c>
    </row>
    <row r="497" spans="1:12" x14ac:dyDescent="0.2">
      <c r="A497" t="str">
        <f t="shared" si="7"/>
        <v>10.1-300</v>
      </c>
      <c r="B497">
        <v>10.1</v>
      </c>
      <c r="C497" t="s">
        <v>5184</v>
      </c>
      <c r="D497" t="s">
        <v>5185</v>
      </c>
      <c r="E497" t="s">
        <v>5186</v>
      </c>
      <c r="F497">
        <v>3</v>
      </c>
      <c r="G497" t="s">
        <v>5373</v>
      </c>
      <c r="H497"/>
      <c r="I497"/>
      <c r="J497" t="s">
        <v>5374</v>
      </c>
      <c r="K497" t="s">
        <v>485</v>
      </c>
      <c r="L497" t="s">
        <v>5375</v>
      </c>
    </row>
    <row r="498" spans="1:12" x14ac:dyDescent="0.2">
      <c r="A498" t="str">
        <f t="shared" si="7"/>
        <v>10.1-301</v>
      </c>
      <c r="B498">
        <v>10.1</v>
      </c>
      <c r="C498" t="s">
        <v>5184</v>
      </c>
      <c r="D498" t="s">
        <v>5185</v>
      </c>
      <c r="E498" t="s">
        <v>5186</v>
      </c>
      <c r="F498">
        <v>3</v>
      </c>
      <c r="G498" t="s">
        <v>5373</v>
      </c>
      <c r="H498"/>
      <c r="I498"/>
      <c r="J498" t="s">
        <v>5376</v>
      </c>
      <c r="K498" t="s">
        <v>5377</v>
      </c>
      <c r="L498" t="s">
        <v>5378</v>
      </c>
    </row>
    <row r="499" spans="1:12" x14ac:dyDescent="0.2">
      <c r="A499" t="str">
        <f t="shared" si="7"/>
        <v>10.1-302</v>
      </c>
      <c r="B499">
        <v>10.1</v>
      </c>
      <c r="C499" t="s">
        <v>5184</v>
      </c>
      <c r="D499" t="s">
        <v>5185</v>
      </c>
      <c r="E499" t="s">
        <v>5186</v>
      </c>
      <c r="F499">
        <v>3</v>
      </c>
      <c r="G499" t="s">
        <v>5373</v>
      </c>
      <c r="H499"/>
      <c r="I499"/>
      <c r="J499" t="s">
        <v>5379</v>
      </c>
      <c r="K499" t="s">
        <v>5380</v>
      </c>
      <c r="L499" t="s">
        <v>5381</v>
      </c>
    </row>
    <row r="500" spans="1:12" x14ac:dyDescent="0.2">
      <c r="A500" t="str">
        <f t="shared" si="7"/>
        <v>10.1-303</v>
      </c>
      <c r="B500">
        <v>10.1</v>
      </c>
      <c r="C500" t="s">
        <v>5184</v>
      </c>
      <c r="D500" t="s">
        <v>5185</v>
      </c>
      <c r="E500" t="s">
        <v>5186</v>
      </c>
      <c r="F500">
        <v>3</v>
      </c>
      <c r="G500" t="s">
        <v>5373</v>
      </c>
      <c r="H500"/>
      <c r="I500"/>
      <c r="J500" t="s">
        <v>5382</v>
      </c>
      <c r="K500" t="s">
        <v>5383</v>
      </c>
      <c r="L500" t="s">
        <v>5384</v>
      </c>
    </row>
    <row r="501" spans="1:12" x14ac:dyDescent="0.2">
      <c r="A501" t="str">
        <f t="shared" ref="A501:A564" si="8">IF(ISNUMBER(SEARCH("¬ß",J501)), RIGHT(J501,LEN(J501)-FIND(" ",J501)), J501)</f>
        <v>10.1-304</v>
      </c>
      <c r="B501">
        <v>10.1</v>
      </c>
      <c r="C501" t="s">
        <v>5184</v>
      </c>
      <c r="D501" t="s">
        <v>5185</v>
      </c>
      <c r="E501" t="s">
        <v>5186</v>
      </c>
      <c r="F501">
        <v>3</v>
      </c>
      <c r="G501" t="s">
        <v>5373</v>
      </c>
      <c r="H501"/>
      <c r="I501"/>
      <c r="J501" t="s">
        <v>5385</v>
      </c>
      <c r="K501" t="s">
        <v>5386</v>
      </c>
      <c r="L501" t="s">
        <v>5387</v>
      </c>
    </row>
    <row r="502" spans="1:12" x14ac:dyDescent="0.2">
      <c r="A502" t="str">
        <f t="shared" si="8"/>
        <v>10.1-305</v>
      </c>
      <c r="B502">
        <v>10.1</v>
      </c>
      <c r="C502" t="s">
        <v>5184</v>
      </c>
      <c r="D502" t="s">
        <v>5185</v>
      </c>
      <c r="E502" t="s">
        <v>5186</v>
      </c>
      <c r="F502">
        <v>3</v>
      </c>
      <c r="G502" t="s">
        <v>5373</v>
      </c>
      <c r="H502"/>
      <c r="I502"/>
      <c r="J502" t="s">
        <v>5388</v>
      </c>
      <c r="K502" t="s">
        <v>5389</v>
      </c>
      <c r="L502" t="s">
        <v>5390</v>
      </c>
    </row>
    <row r="503" spans="1:12" x14ac:dyDescent="0.2">
      <c r="A503" t="str">
        <f t="shared" si="8"/>
        <v>10.1-306</v>
      </c>
      <c r="B503">
        <v>10.1</v>
      </c>
      <c r="C503" t="s">
        <v>5184</v>
      </c>
      <c r="D503" t="s">
        <v>5185</v>
      </c>
      <c r="E503" t="s">
        <v>5186</v>
      </c>
      <c r="F503">
        <v>3</v>
      </c>
      <c r="G503" t="s">
        <v>5373</v>
      </c>
      <c r="H503"/>
      <c r="I503"/>
      <c r="J503" t="s">
        <v>5391</v>
      </c>
      <c r="K503" t="s">
        <v>5392</v>
      </c>
      <c r="L503" t="s">
        <v>5393</v>
      </c>
    </row>
    <row r="504" spans="1:12" x14ac:dyDescent="0.2">
      <c r="A504" t="str">
        <f t="shared" si="8"/>
        <v>10.1-307</v>
      </c>
      <c r="B504">
        <v>10.1</v>
      </c>
      <c r="C504" t="s">
        <v>5184</v>
      </c>
      <c r="D504" t="s">
        <v>5185</v>
      </c>
      <c r="E504" t="s">
        <v>5186</v>
      </c>
      <c r="F504">
        <v>3</v>
      </c>
      <c r="G504" t="s">
        <v>5373</v>
      </c>
      <c r="H504"/>
      <c r="I504"/>
      <c r="J504" t="s">
        <v>5394</v>
      </c>
      <c r="K504" t="s">
        <v>5395</v>
      </c>
      <c r="L504" t="s">
        <v>5396</v>
      </c>
    </row>
    <row r="505" spans="1:12" x14ac:dyDescent="0.2">
      <c r="A505" t="str">
        <f t="shared" si="8"/>
        <v>10.1-308</v>
      </c>
      <c r="B505">
        <v>10.1</v>
      </c>
      <c r="C505" t="s">
        <v>5184</v>
      </c>
      <c r="D505" t="s">
        <v>5185</v>
      </c>
      <c r="E505" t="s">
        <v>5186</v>
      </c>
      <c r="F505">
        <v>3</v>
      </c>
      <c r="G505" t="s">
        <v>5373</v>
      </c>
      <c r="H505"/>
      <c r="I505"/>
      <c r="J505" t="s">
        <v>5397</v>
      </c>
      <c r="K505" t="s">
        <v>5398</v>
      </c>
      <c r="L505" t="s">
        <v>5399</v>
      </c>
    </row>
    <row r="506" spans="1:12" x14ac:dyDescent="0.2">
      <c r="A506" t="str">
        <f t="shared" si="8"/>
        <v>10.1-309</v>
      </c>
      <c r="B506">
        <v>10.1</v>
      </c>
      <c r="C506" t="s">
        <v>5184</v>
      </c>
      <c r="D506" t="s">
        <v>5185</v>
      </c>
      <c r="E506" t="s">
        <v>5186</v>
      </c>
      <c r="F506">
        <v>3</v>
      </c>
      <c r="G506" t="s">
        <v>5373</v>
      </c>
      <c r="H506"/>
      <c r="I506"/>
      <c r="J506" t="s">
        <v>5400</v>
      </c>
      <c r="K506" t="s">
        <v>5401</v>
      </c>
      <c r="L506" t="s">
        <v>5402</v>
      </c>
    </row>
    <row r="507" spans="1:12" x14ac:dyDescent="0.2">
      <c r="A507" t="str">
        <f t="shared" si="8"/>
        <v>10.1-310</v>
      </c>
      <c r="B507">
        <v>10.1</v>
      </c>
      <c r="C507" t="s">
        <v>5184</v>
      </c>
      <c r="D507" t="s">
        <v>5185</v>
      </c>
      <c r="E507" t="s">
        <v>5186</v>
      </c>
      <c r="F507">
        <v>3</v>
      </c>
      <c r="G507" t="s">
        <v>5373</v>
      </c>
      <c r="H507"/>
      <c r="I507"/>
      <c r="J507" t="s">
        <v>5403</v>
      </c>
      <c r="K507" t="s">
        <v>5404</v>
      </c>
      <c r="L507" t="s">
        <v>5405</v>
      </c>
    </row>
    <row r="508" spans="1:12" x14ac:dyDescent="0.2">
      <c r="A508" t="str">
        <f t="shared" si="8"/>
        <v>10.1-311</v>
      </c>
      <c r="B508">
        <v>10.1</v>
      </c>
      <c r="C508" t="s">
        <v>5184</v>
      </c>
      <c r="D508" t="s">
        <v>5185</v>
      </c>
      <c r="E508" t="s">
        <v>5186</v>
      </c>
      <c r="F508">
        <v>3</v>
      </c>
      <c r="G508" t="s">
        <v>5373</v>
      </c>
      <c r="H508"/>
      <c r="I508"/>
      <c r="J508" t="s">
        <v>5406</v>
      </c>
      <c r="K508" t="s">
        <v>5407</v>
      </c>
      <c r="L508" t="s">
        <v>5408</v>
      </c>
    </row>
    <row r="509" spans="1:12" x14ac:dyDescent="0.2">
      <c r="A509" t="str">
        <f t="shared" si="8"/>
        <v>10.1-312</v>
      </c>
      <c r="B509">
        <v>10.1</v>
      </c>
      <c r="C509" t="s">
        <v>5184</v>
      </c>
      <c r="D509" t="s">
        <v>5185</v>
      </c>
      <c r="E509" t="s">
        <v>5186</v>
      </c>
      <c r="F509">
        <v>3</v>
      </c>
      <c r="G509" t="s">
        <v>5373</v>
      </c>
      <c r="H509"/>
      <c r="I509"/>
      <c r="J509" t="s">
        <v>5409</v>
      </c>
      <c r="K509" t="s">
        <v>5410</v>
      </c>
      <c r="L509" t="s">
        <v>5411</v>
      </c>
    </row>
    <row r="510" spans="1:12" x14ac:dyDescent="0.2">
      <c r="A510" t="str">
        <f t="shared" si="8"/>
        <v>10.1-400</v>
      </c>
      <c r="B510">
        <v>10.1</v>
      </c>
      <c r="C510" t="s">
        <v>5184</v>
      </c>
      <c r="D510" t="s">
        <v>5185</v>
      </c>
      <c r="E510" t="s">
        <v>5186</v>
      </c>
      <c r="F510">
        <v>4</v>
      </c>
      <c r="G510" t="s">
        <v>5412</v>
      </c>
      <c r="H510"/>
      <c r="I510"/>
      <c r="J510" t="s">
        <v>5413</v>
      </c>
      <c r="K510" t="s">
        <v>485</v>
      </c>
      <c r="L510" t="s">
        <v>5414</v>
      </c>
    </row>
    <row r="511" spans="1:12" x14ac:dyDescent="0.2">
      <c r="A511" t="str">
        <f t="shared" si="8"/>
        <v>10.1-401</v>
      </c>
      <c r="B511">
        <v>10.1</v>
      </c>
      <c r="C511" t="s">
        <v>5184</v>
      </c>
      <c r="D511" t="s">
        <v>5185</v>
      </c>
      <c r="E511" t="s">
        <v>5186</v>
      </c>
      <c r="F511">
        <v>4</v>
      </c>
      <c r="G511" t="s">
        <v>5412</v>
      </c>
      <c r="H511"/>
      <c r="I511"/>
      <c r="J511" t="s">
        <v>5415</v>
      </c>
      <c r="K511" t="s">
        <v>5416</v>
      </c>
      <c r="L511" t="s">
        <v>5417</v>
      </c>
    </row>
    <row r="512" spans="1:12" x14ac:dyDescent="0.2">
      <c r="A512" t="str">
        <f t="shared" si="8"/>
        <v>10.1-402</v>
      </c>
      <c r="B512">
        <v>10.1</v>
      </c>
      <c r="C512" t="s">
        <v>5184</v>
      </c>
      <c r="D512" t="s">
        <v>5185</v>
      </c>
      <c r="E512" t="s">
        <v>5186</v>
      </c>
      <c r="F512">
        <v>4</v>
      </c>
      <c r="G512" t="s">
        <v>5412</v>
      </c>
      <c r="H512"/>
      <c r="I512"/>
      <c r="J512" t="s">
        <v>5418</v>
      </c>
      <c r="K512" t="s">
        <v>5419</v>
      </c>
      <c r="L512" t="s">
        <v>5420</v>
      </c>
    </row>
    <row r="513" spans="1:12" x14ac:dyDescent="0.2">
      <c r="A513" t="str">
        <f t="shared" si="8"/>
        <v>10.1-403</v>
      </c>
      <c r="B513">
        <v>10.1</v>
      </c>
      <c r="C513" t="s">
        <v>5184</v>
      </c>
      <c r="D513" t="s">
        <v>5185</v>
      </c>
      <c r="E513" t="s">
        <v>5186</v>
      </c>
      <c r="F513">
        <v>4</v>
      </c>
      <c r="G513" t="s">
        <v>5412</v>
      </c>
      <c r="H513"/>
      <c r="I513"/>
      <c r="J513" t="s">
        <v>5421</v>
      </c>
      <c r="K513" t="s">
        <v>5422</v>
      </c>
      <c r="L513" t="s">
        <v>5423</v>
      </c>
    </row>
    <row r="514" spans="1:12" x14ac:dyDescent="0.2">
      <c r="A514" t="str">
        <f t="shared" si="8"/>
        <v>10.1-404</v>
      </c>
      <c r="B514">
        <v>10.1</v>
      </c>
      <c r="C514" t="s">
        <v>5184</v>
      </c>
      <c r="D514" t="s">
        <v>5185</v>
      </c>
      <c r="E514" t="s">
        <v>5186</v>
      </c>
      <c r="F514">
        <v>4</v>
      </c>
      <c r="G514" t="s">
        <v>5412</v>
      </c>
      <c r="H514"/>
      <c r="I514"/>
      <c r="J514" t="s">
        <v>5424</v>
      </c>
      <c r="K514" t="s">
        <v>5425</v>
      </c>
      <c r="L514" t="s">
        <v>5426</v>
      </c>
    </row>
    <row r="515" spans="1:12" x14ac:dyDescent="0.2">
      <c r="A515" t="str">
        <f t="shared" si="8"/>
        <v>10.1-405</v>
      </c>
      <c r="B515">
        <v>10.1</v>
      </c>
      <c r="C515" t="s">
        <v>5184</v>
      </c>
      <c r="D515" t="s">
        <v>5185</v>
      </c>
      <c r="E515" t="s">
        <v>5186</v>
      </c>
      <c r="F515">
        <v>4</v>
      </c>
      <c r="G515" t="s">
        <v>5412</v>
      </c>
      <c r="H515"/>
      <c r="I515"/>
      <c r="J515" t="s">
        <v>5427</v>
      </c>
      <c r="K515" t="s">
        <v>5428</v>
      </c>
      <c r="L515" t="s">
        <v>5429</v>
      </c>
    </row>
    <row r="516" spans="1:12" x14ac:dyDescent="0.2">
      <c r="A516" t="str">
        <f t="shared" si="8"/>
        <v>10.1-406</v>
      </c>
      <c r="B516">
        <v>10.1</v>
      </c>
      <c r="C516" t="s">
        <v>5184</v>
      </c>
      <c r="D516" t="s">
        <v>5185</v>
      </c>
      <c r="E516" t="s">
        <v>5186</v>
      </c>
      <c r="F516">
        <v>4</v>
      </c>
      <c r="G516" t="s">
        <v>5412</v>
      </c>
      <c r="H516"/>
      <c r="I516"/>
      <c r="J516" t="s">
        <v>5430</v>
      </c>
      <c r="K516" t="s">
        <v>330</v>
      </c>
      <c r="L516" t="s">
        <v>5431</v>
      </c>
    </row>
    <row r="517" spans="1:12" x14ac:dyDescent="0.2">
      <c r="A517" t="str">
        <f t="shared" si="8"/>
        <v>10.1-406.1</v>
      </c>
      <c r="B517">
        <v>10.1</v>
      </c>
      <c r="C517" t="s">
        <v>5184</v>
      </c>
      <c r="D517" t="s">
        <v>5185</v>
      </c>
      <c r="E517" t="s">
        <v>5186</v>
      </c>
      <c r="F517">
        <v>4</v>
      </c>
      <c r="G517" t="s">
        <v>5412</v>
      </c>
      <c r="H517"/>
      <c r="I517"/>
      <c r="J517" t="s">
        <v>5432</v>
      </c>
      <c r="K517" t="s">
        <v>5433</v>
      </c>
      <c r="L517" t="s">
        <v>5434</v>
      </c>
    </row>
    <row r="518" spans="1:12" x14ac:dyDescent="0.2">
      <c r="A518" t="str">
        <f t="shared" si="8"/>
        <v>10.1-407</v>
      </c>
      <c r="B518">
        <v>10.1</v>
      </c>
      <c r="C518" t="s">
        <v>5184</v>
      </c>
      <c r="D518" t="s">
        <v>5185</v>
      </c>
      <c r="E518" t="s">
        <v>5186</v>
      </c>
      <c r="F518">
        <v>4</v>
      </c>
      <c r="G518" t="s">
        <v>5412</v>
      </c>
      <c r="H518"/>
      <c r="I518"/>
      <c r="J518" t="s">
        <v>5435</v>
      </c>
      <c r="K518" t="s">
        <v>5436</v>
      </c>
      <c r="L518" t="s">
        <v>5437</v>
      </c>
    </row>
    <row r="519" spans="1:12" x14ac:dyDescent="0.2">
      <c r="A519" t="str">
        <f t="shared" si="8"/>
        <v>10.1-408</v>
      </c>
      <c r="B519">
        <v>10.1</v>
      </c>
      <c r="C519" t="s">
        <v>5184</v>
      </c>
      <c r="D519" t="s">
        <v>5185</v>
      </c>
      <c r="E519" t="s">
        <v>5186</v>
      </c>
      <c r="F519">
        <v>4</v>
      </c>
      <c r="G519" t="s">
        <v>5412</v>
      </c>
      <c r="H519"/>
      <c r="I519"/>
      <c r="J519" t="s">
        <v>5438</v>
      </c>
      <c r="K519" t="s">
        <v>5439</v>
      </c>
      <c r="L519" t="s">
        <v>5440</v>
      </c>
    </row>
    <row r="520" spans="1:12" x14ac:dyDescent="0.2">
      <c r="A520" t="str">
        <f t="shared" si="8"/>
        <v>10.1-409</v>
      </c>
      <c r="B520">
        <v>10.1</v>
      </c>
      <c r="C520" t="s">
        <v>5184</v>
      </c>
      <c r="D520" t="s">
        <v>5185</v>
      </c>
      <c r="E520" t="s">
        <v>5186</v>
      </c>
      <c r="F520">
        <v>4</v>
      </c>
      <c r="G520" t="s">
        <v>5412</v>
      </c>
      <c r="H520"/>
      <c r="I520"/>
      <c r="J520" t="s">
        <v>5441</v>
      </c>
      <c r="K520" t="s">
        <v>5442</v>
      </c>
      <c r="L520" t="s">
        <v>5443</v>
      </c>
    </row>
    <row r="521" spans="1:12" x14ac:dyDescent="0.2">
      <c r="A521" t="str">
        <f t="shared" si="8"/>
        <v>10.1-410</v>
      </c>
      <c r="B521">
        <v>10.1</v>
      </c>
      <c r="C521" t="s">
        <v>5184</v>
      </c>
      <c r="D521" t="s">
        <v>5185</v>
      </c>
      <c r="E521" t="s">
        <v>5186</v>
      </c>
      <c r="F521">
        <v>4</v>
      </c>
      <c r="G521" t="s">
        <v>5412</v>
      </c>
      <c r="H521"/>
      <c r="I521"/>
      <c r="J521" t="s">
        <v>5444</v>
      </c>
      <c r="K521" t="s">
        <v>5445</v>
      </c>
      <c r="L521" t="s">
        <v>5446</v>
      </c>
    </row>
    <row r="522" spans="1:12" x14ac:dyDescent="0.2">
      <c r="A522" t="str">
        <f t="shared" si="8"/>
        <v>10.1-410.1</v>
      </c>
      <c r="B522">
        <v>10.1</v>
      </c>
      <c r="C522" t="s">
        <v>5184</v>
      </c>
      <c r="D522" t="s">
        <v>5185</v>
      </c>
      <c r="E522" t="s">
        <v>5186</v>
      </c>
      <c r="F522">
        <v>4</v>
      </c>
      <c r="G522" t="s">
        <v>5412</v>
      </c>
      <c r="H522"/>
      <c r="I522"/>
      <c r="J522" t="s">
        <v>5447</v>
      </c>
      <c r="K522" t="s">
        <v>5448</v>
      </c>
      <c r="L522" t="s">
        <v>5449</v>
      </c>
    </row>
    <row r="523" spans="1:12" x14ac:dyDescent="0.2">
      <c r="A523" t="str">
        <f t="shared" si="8"/>
        <v>10.1-410.2</v>
      </c>
      <c r="B523">
        <v>10.1</v>
      </c>
      <c r="C523" t="s">
        <v>5184</v>
      </c>
      <c r="D523" t="s">
        <v>5185</v>
      </c>
      <c r="E523" t="s">
        <v>5186</v>
      </c>
      <c r="F523">
        <v>4</v>
      </c>
      <c r="G523" t="s">
        <v>5412</v>
      </c>
      <c r="H523"/>
      <c r="I523"/>
      <c r="J523" t="s">
        <v>5450</v>
      </c>
      <c r="K523" t="s">
        <v>5451</v>
      </c>
      <c r="L523" t="s">
        <v>5452</v>
      </c>
    </row>
    <row r="524" spans="1:12" x14ac:dyDescent="0.2">
      <c r="A524" t="str">
        <f t="shared" si="8"/>
        <v>10.1-411</v>
      </c>
      <c r="B524">
        <v>10.1</v>
      </c>
      <c r="C524" t="s">
        <v>5184</v>
      </c>
      <c r="D524" t="s">
        <v>5185</v>
      </c>
      <c r="E524" t="s">
        <v>5186</v>
      </c>
      <c r="F524">
        <v>4</v>
      </c>
      <c r="G524" t="s">
        <v>5412</v>
      </c>
      <c r="H524"/>
      <c r="I524"/>
      <c r="J524" t="s">
        <v>5453</v>
      </c>
      <c r="K524" t="s">
        <v>5454</v>
      </c>
      <c r="L524" t="s">
        <v>5455</v>
      </c>
    </row>
    <row r="525" spans="1:12" x14ac:dyDescent="0.2">
      <c r="A525" t="str">
        <f t="shared" si="8"/>
        <v>10.1-411.1</v>
      </c>
      <c r="B525">
        <v>10.1</v>
      </c>
      <c r="C525" t="s">
        <v>5184</v>
      </c>
      <c r="D525" t="s">
        <v>5185</v>
      </c>
      <c r="E525" t="s">
        <v>5186</v>
      </c>
      <c r="F525">
        <v>4</v>
      </c>
      <c r="G525" t="s">
        <v>5412</v>
      </c>
      <c r="H525"/>
      <c r="I525"/>
      <c r="J525" t="s">
        <v>5456</v>
      </c>
      <c r="K525" t="s">
        <v>5457</v>
      </c>
      <c r="L525" t="s">
        <v>5458</v>
      </c>
    </row>
    <row r="526" spans="1:12" x14ac:dyDescent="0.2">
      <c r="A526" t="str">
        <f t="shared" si="8"/>
        <v>10.1-411.2</v>
      </c>
      <c r="B526">
        <v>10.1</v>
      </c>
      <c r="C526" t="s">
        <v>5184</v>
      </c>
      <c r="D526" t="s">
        <v>5185</v>
      </c>
      <c r="E526" t="s">
        <v>5186</v>
      </c>
      <c r="F526">
        <v>4</v>
      </c>
      <c r="G526" t="s">
        <v>5412</v>
      </c>
      <c r="H526"/>
      <c r="I526"/>
      <c r="J526" t="s">
        <v>5459</v>
      </c>
      <c r="K526" t="s">
        <v>5460</v>
      </c>
      <c r="L526" t="s">
        <v>5461</v>
      </c>
    </row>
    <row r="527" spans="1:12" x14ac:dyDescent="0.2">
      <c r="A527" t="str">
        <f t="shared" si="8"/>
        <v>10.1-411.3</v>
      </c>
      <c r="B527">
        <v>10.1</v>
      </c>
      <c r="C527" t="s">
        <v>5184</v>
      </c>
      <c r="D527" t="s">
        <v>5185</v>
      </c>
      <c r="E527" t="s">
        <v>5186</v>
      </c>
      <c r="F527">
        <v>4</v>
      </c>
      <c r="G527" t="s">
        <v>5412</v>
      </c>
      <c r="H527"/>
      <c r="I527"/>
      <c r="J527" t="s">
        <v>5462</v>
      </c>
      <c r="K527" t="s">
        <v>5463</v>
      </c>
      <c r="L527" t="s">
        <v>5464</v>
      </c>
    </row>
    <row r="528" spans="1:12" x14ac:dyDescent="0.2">
      <c r="A528" t="str">
        <f t="shared" si="8"/>
        <v>10.1-411.4</v>
      </c>
      <c r="B528">
        <v>10.1</v>
      </c>
      <c r="C528" t="s">
        <v>5184</v>
      </c>
      <c r="D528" t="s">
        <v>5185</v>
      </c>
      <c r="E528" t="s">
        <v>5186</v>
      </c>
      <c r="F528">
        <v>4</v>
      </c>
      <c r="G528" t="s">
        <v>5412</v>
      </c>
      <c r="H528"/>
      <c r="I528"/>
      <c r="J528" t="s">
        <v>5465</v>
      </c>
      <c r="K528" t="s">
        <v>5466</v>
      </c>
      <c r="L528" t="s">
        <v>5467</v>
      </c>
    </row>
    <row r="529" spans="1:12" x14ac:dyDescent="0.2">
      <c r="A529" t="str">
        <f t="shared" si="8"/>
        <v>10.1-412</v>
      </c>
      <c r="B529">
        <v>10.1</v>
      </c>
      <c r="C529" t="s">
        <v>5184</v>
      </c>
      <c r="D529" t="s">
        <v>5185</v>
      </c>
      <c r="E529" t="s">
        <v>5186</v>
      </c>
      <c r="F529">
        <v>4</v>
      </c>
      <c r="G529" t="s">
        <v>5412</v>
      </c>
      <c r="H529"/>
      <c r="I529"/>
      <c r="J529" t="s">
        <v>5468</v>
      </c>
      <c r="K529" t="s">
        <v>5469</v>
      </c>
      <c r="L529" t="s">
        <v>5470</v>
      </c>
    </row>
    <row r="530" spans="1:12" x14ac:dyDescent="0.2">
      <c r="A530" t="str">
        <f t="shared" si="8"/>
        <v>10.1-413</v>
      </c>
      <c r="B530">
        <v>10.1</v>
      </c>
      <c r="C530" t="s">
        <v>5184</v>
      </c>
      <c r="D530" t="s">
        <v>5185</v>
      </c>
      <c r="E530" t="s">
        <v>5186</v>
      </c>
      <c r="F530">
        <v>4</v>
      </c>
      <c r="G530" t="s">
        <v>5412</v>
      </c>
      <c r="H530"/>
      <c r="I530"/>
      <c r="J530" t="s">
        <v>5471</v>
      </c>
      <c r="K530" t="s">
        <v>5472</v>
      </c>
      <c r="L530" t="s">
        <v>5473</v>
      </c>
    </row>
    <row r="531" spans="1:12" x14ac:dyDescent="0.2">
      <c r="A531" t="str">
        <f t="shared" si="8"/>
        <v>10.1-413.1</v>
      </c>
      <c r="B531">
        <v>10.1</v>
      </c>
      <c r="C531" t="s">
        <v>5184</v>
      </c>
      <c r="D531" t="s">
        <v>5185</v>
      </c>
      <c r="E531" t="s">
        <v>5186</v>
      </c>
      <c r="F531">
        <v>4</v>
      </c>
      <c r="G531" t="s">
        <v>5412</v>
      </c>
      <c r="H531"/>
      <c r="I531"/>
      <c r="J531" t="s">
        <v>5474</v>
      </c>
      <c r="K531" t="s">
        <v>5475</v>
      </c>
      <c r="L531" t="s">
        <v>5476</v>
      </c>
    </row>
    <row r="532" spans="1:12" x14ac:dyDescent="0.2">
      <c r="A532" t="str">
        <f t="shared" si="8"/>
        <v>10.1-413.2</v>
      </c>
      <c r="B532">
        <v>10.1</v>
      </c>
      <c r="C532" t="s">
        <v>5184</v>
      </c>
      <c r="D532" t="s">
        <v>5185</v>
      </c>
      <c r="E532" t="s">
        <v>5186</v>
      </c>
      <c r="F532">
        <v>4</v>
      </c>
      <c r="G532" t="s">
        <v>5412</v>
      </c>
      <c r="H532"/>
      <c r="I532"/>
      <c r="J532" t="s">
        <v>5477</v>
      </c>
      <c r="K532" t="s">
        <v>5478</v>
      </c>
      <c r="L532" t="s">
        <v>5479</v>
      </c>
    </row>
    <row r="533" spans="1:12" x14ac:dyDescent="0.2">
      <c r="A533" t="str">
        <f t="shared" si="8"/>
        <v>10.1-413.3</v>
      </c>
      <c r="B533">
        <v>10.1</v>
      </c>
      <c r="C533" t="s">
        <v>5184</v>
      </c>
      <c r="D533" t="s">
        <v>5185</v>
      </c>
      <c r="E533" t="s">
        <v>5186</v>
      </c>
      <c r="F533">
        <v>4</v>
      </c>
      <c r="G533" t="s">
        <v>5412</v>
      </c>
      <c r="H533"/>
      <c r="I533"/>
      <c r="J533" t="s">
        <v>5480</v>
      </c>
      <c r="K533" t="s">
        <v>5481</v>
      </c>
      <c r="L533" t="s">
        <v>5482</v>
      </c>
    </row>
    <row r="534" spans="1:12" x14ac:dyDescent="0.2">
      <c r="A534" t="str">
        <f t="shared" si="8"/>
        <v>10.1-414</v>
      </c>
      <c r="B534">
        <v>10.1</v>
      </c>
      <c r="C534" t="s">
        <v>5184</v>
      </c>
      <c r="D534" t="s">
        <v>5185</v>
      </c>
      <c r="E534" t="s">
        <v>5186</v>
      </c>
      <c r="F534">
        <v>4</v>
      </c>
      <c r="G534" t="s">
        <v>5412</v>
      </c>
      <c r="H534"/>
      <c r="I534"/>
      <c r="J534" t="s">
        <v>5483</v>
      </c>
      <c r="K534" t="s">
        <v>5484</v>
      </c>
      <c r="L534" t="s">
        <v>5485</v>
      </c>
    </row>
    <row r="535" spans="1:12" x14ac:dyDescent="0.2">
      <c r="A535" t="str">
        <f t="shared" si="8"/>
        <v>10.1-415</v>
      </c>
      <c r="B535">
        <v>10.1</v>
      </c>
      <c r="C535" t="s">
        <v>5184</v>
      </c>
      <c r="D535" t="s">
        <v>5185</v>
      </c>
      <c r="E535" t="s">
        <v>5186</v>
      </c>
      <c r="F535">
        <v>4</v>
      </c>
      <c r="G535" t="s">
        <v>5412</v>
      </c>
      <c r="H535"/>
      <c r="I535"/>
      <c r="J535" t="s">
        <v>5486</v>
      </c>
      <c r="K535" t="s">
        <v>5487</v>
      </c>
      <c r="L535" t="s">
        <v>5488</v>
      </c>
    </row>
    <row r="536" spans="1:12" x14ac:dyDescent="0.2">
      <c r="A536" t="str">
        <f t="shared" si="8"/>
        <v>10.1-415.1</v>
      </c>
      <c r="B536">
        <v>10.1</v>
      </c>
      <c r="C536" t="s">
        <v>5184</v>
      </c>
      <c r="D536" t="s">
        <v>5185</v>
      </c>
      <c r="E536" t="s">
        <v>5186</v>
      </c>
      <c r="F536">
        <v>4</v>
      </c>
      <c r="G536" t="s">
        <v>5412</v>
      </c>
      <c r="H536"/>
      <c r="I536"/>
      <c r="J536" t="s">
        <v>5489</v>
      </c>
      <c r="K536" t="s">
        <v>5490</v>
      </c>
      <c r="L536" t="s">
        <v>5491</v>
      </c>
    </row>
    <row r="537" spans="1:12" x14ac:dyDescent="0.2">
      <c r="A537" t="str">
        <f t="shared" si="8"/>
        <v>10.1-416</v>
      </c>
      <c r="B537">
        <v>10.1</v>
      </c>
      <c r="C537" t="s">
        <v>5184</v>
      </c>
      <c r="D537" t="s">
        <v>5185</v>
      </c>
      <c r="E537" t="s">
        <v>5186</v>
      </c>
      <c r="F537">
        <v>4</v>
      </c>
      <c r="G537" t="s">
        <v>5412</v>
      </c>
      <c r="H537"/>
      <c r="I537"/>
      <c r="J537" t="s">
        <v>5492</v>
      </c>
      <c r="K537" t="s">
        <v>5493</v>
      </c>
      <c r="L537" t="s">
        <v>5494</v>
      </c>
    </row>
    <row r="538" spans="1:12" x14ac:dyDescent="0.2">
      <c r="A538" t="str">
        <f t="shared" si="8"/>
        <v>10.1-417</v>
      </c>
      <c r="B538">
        <v>10.1</v>
      </c>
      <c r="C538" t="s">
        <v>5184</v>
      </c>
      <c r="D538" t="s">
        <v>5185</v>
      </c>
      <c r="E538" t="s">
        <v>5186</v>
      </c>
      <c r="F538">
        <v>4</v>
      </c>
      <c r="G538" t="s">
        <v>5412</v>
      </c>
      <c r="H538"/>
      <c r="I538"/>
      <c r="J538" t="s">
        <v>5495</v>
      </c>
      <c r="K538" t="s">
        <v>5496</v>
      </c>
      <c r="L538" t="s">
        <v>5497</v>
      </c>
    </row>
    <row r="539" spans="1:12" x14ac:dyDescent="0.2">
      <c r="A539" t="str">
        <f t="shared" si="8"/>
        <v>10.1-418</v>
      </c>
      <c r="B539">
        <v>10.1</v>
      </c>
      <c r="C539" t="s">
        <v>5184</v>
      </c>
      <c r="D539" t="s">
        <v>5185</v>
      </c>
      <c r="E539" t="s">
        <v>5186</v>
      </c>
      <c r="F539">
        <v>4</v>
      </c>
      <c r="G539" t="s">
        <v>5412</v>
      </c>
      <c r="H539"/>
      <c r="I539"/>
      <c r="J539" t="s">
        <v>5498</v>
      </c>
      <c r="K539" t="s">
        <v>5499</v>
      </c>
      <c r="L539" t="s">
        <v>5500</v>
      </c>
    </row>
    <row r="540" spans="1:12" x14ac:dyDescent="0.2">
      <c r="A540" t="str">
        <f t="shared" si="8"/>
        <v>10.1-418.1</v>
      </c>
      <c r="B540">
        <v>10.1</v>
      </c>
      <c r="C540" t="s">
        <v>5184</v>
      </c>
      <c r="D540" t="s">
        <v>5185</v>
      </c>
      <c r="E540" t="s">
        <v>5186</v>
      </c>
      <c r="F540">
        <v>4</v>
      </c>
      <c r="G540" t="s">
        <v>5412</v>
      </c>
      <c r="H540"/>
      <c r="I540"/>
      <c r="J540" t="s">
        <v>5501</v>
      </c>
      <c r="K540" t="s">
        <v>5502</v>
      </c>
      <c r="L540" t="s">
        <v>5503</v>
      </c>
    </row>
    <row r="541" spans="1:12" x14ac:dyDescent="0.2">
      <c r="A541" t="str">
        <f t="shared" si="8"/>
        <v>10.1-418.2</v>
      </c>
      <c r="B541">
        <v>10.1</v>
      </c>
      <c r="C541" t="s">
        <v>5184</v>
      </c>
      <c r="D541" t="s">
        <v>5185</v>
      </c>
      <c r="E541" t="s">
        <v>5186</v>
      </c>
      <c r="F541">
        <v>4</v>
      </c>
      <c r="G541" t="s">
        <v>5412</v>
      </c>
      <c r="H541"/>
      <c r="I541"/>
      <c r="J541" t="s">
        <v>5504</v>
      </c>
      <c r="K541" t="s">
        <v>5505</v>
      </c>
      <c r="L541" t="s">
        <v>5506</v>
      </c>
    </row>
    <row r="542" spans="1:12" x14ac:dyDescent="0.2">
      <c r="A542" t="str">
        <f t="shared" si="8"/>
        <v>10.1-418.3</v>
      </c>
      <c r="B542">
        <v>10.1</v>
      </c>
      <c r="C542" t="s">
        <v>5184</v>
      </c>
      <c r="D542" t="s">
        <v>5185</v>
      </c>
      <c r="E542" t="s">
        <v>5186</v>
      </c>
      <c r="F542">
        <v>4</v>
      </c>
      <c r="G542" t="s">
        <v>5412</v>
      </c>
      <c r="H542"/>
      <c r="I542"/>
      <c r="J542" t="s">
        <v>5507</v>
      </c>
      <c r="K542" t="s">
        <v>5508</v>
      </c>
      <c r="L542" t="s">
        <v>5509</v>
      </c>
    </row>
    <row r="543" spans="1:12" x14ac:dyDescent="0.2">
      <c r="A543" t="str">
        <f t="shared" si="8"/>
        <v>10.1-418.4</v>
      </c>
      <c r="B543">
        <v>10.1</v>
      </c>
      <c r="C543" t="s">
        <v>5184</v>
      </c>
      <c r="D543" t="s">
        <v>5185</v>
      </c>
      <c r="E543" t="s">
        <v>5186</v>
      </c>
      <c r="F543">
        <v>4</v>
      </c>
      <c r="G543" t="s">
        <v>5412</v>
      </c>
      <c r="H543"/>
      <c r="I543"/>
      <c r="J543" t="s">
        <v>5510</v>
      </c>
      <c r="K543" t="s">
        <v>5511</v>
      </c>
      <c r="L543" t="s">
        <v>5512</v>
      </c>
    </row>
    <row r="544" spans="1:12" x14ac:dyDescent="0.2">
      <c r="A544" t="str">
        <f t="shared" si="8"/>
        <v>10.1-418.5</v>
      </c>
      <c r="B544">
        <v>10.1</v>
      </c>
      <c r="C544" t="s">
        <v>5184</v>
      </c>
      <c r="D544" t="s">
        <v>5185</v>
      </c>
      <c r="E544" t="s">
        <v>5186</v>
      </c>
      <c r="F544">
        <v>4</v>
      </c>
      <c r="G544" t="s">
        <v>5412</v>
      </c>
      <c r="H544"/>
      <c r="I544"/>
      <c r="J544" t="s">
        <v>5513</v>
      </c>
      <c r="K544" t="s">
        <v>5514</v>
      </c>
      <c r="L544" t="s">
        <v>5515</v>
      </c>
    </row>
    <row r="545" spans="1:12" x14ac:dyDescent="0.2">
      <c r="A545" t="str">
        <f t="shared" si="8"/>
        <v>10.1-418.6</v>
      </c>
      <c r="B545">
        <v>10.1</v>
      </c>
      <c r="C545" t="s">
        <v>5184</v>
      </c>
      <c r="D545" t="s">
        <v>5185</v>
      </c>
      <c r="E545" t="s">
        <v>5186</v>
      </c>
      <c r="F545">
        <v>4</v>
      </c>
      <c r="G545" t="s">
        <v>5412</v>
      </c>
      <c r="H545"/>
      <c r="I545"/>
      <c r="J545" t="s">
        <v>5516</v>
      </c>
      <c r="K545" t="s">
        <v>5517</v>
      </c>
      <c r="L545" t="s">
        <v>5518</v>
      </c>
    </row>
    <row r="546" spans="1:12" x14ac:dyDescent="0.2">
      <c r="A546" t="str">
        <f t="shared" si="8"/>
        <v>10.1-418.7</v>
      </c>
      <c r="B546">
        <v>10.1</v>
      </c>
      <c r="C546" t="s">
        <v>5184</v>
      </c>
      <c r="D546" t="s">
        <v>5185</v>
      </c>
      <c r="E546" t="s">
        <v>5186</v>
      </c>
      <c r="F546">
        <v>4</v>
      </c>
      <c r="G546" t="s">
        <v>5412</v>
      </c>
      <c r="H546"/>
      <c r="I546"/>
      <c r="J546" t="s">
        <v>5519</v>
      </c>
      <c r="K546" t="s">
        <v>5520</v>
      </c>
      <c r="L546" t="s">
        <v>5521</v>
      </c>
    </row>
    <row r="547" spans="1:12" x14ac:dyDescent="0.2">
      <c r="A547" t="str">
        <f t="shared" si="8"/>
        <v>10.1-418.8</v>
      </c>
      <c r="B547">
        <v>10.1</v>
      </c>
      <c r="C547" t="s">
        <v>5184</v>
      </c>
      <c r="D547" t="s">
        <v>5185</v>
      </c>
      <c r="E547" t="s">
        <v>5186</v>
      </c>
      <c r="F547">
        <v>4</v>
      </c>
      <c r="G547" t="s">
        <v>5412</v>
      </c>
      <c r="H547"/>
      <c r="I547"/>
      <c r="J547" t="s">
        <v>5522</v>
      </c>
      <c r="K547" t="s">
        <v>5523</v>
      </c>
      <c r="L547" t="s">
        <v>5524</v>
      </c>
    </row>
    <row r="548" spans="1:12" x14ac:dyDescent="0.2">
      <c r="A548" t="str">
        <f t="shared" si="8"/>
        <v>10.1-418.9</v>
      </c>
      <c r="B548">
        <v>10.1</v>
      </c>
      <c r="C548" t="s">
        <v>5184</v>
      </c>
      <c r="D548" t="s">
        <v>5185</v>
      </c>
      <c r="E548" t="s">
        <v>5186</v>
      </c>
      <c r="F548">
        <v>4</v>
      </c>
      <c r="G548" t="s">
        <v>5412</v>
      </c>
      <c r="H548"/>
      <c r="I548"/>
      <c r="J548" t="s">
        <v>5525</v>
      </c>
      <c r="K548" t="s">
        <v>5526</v>
      </c>
      <c r="L548" t="s">
        <v>5527</v>
      </c>
    </row>
    <row r="549" spans="1:12" x14ac:dyDescent="0.2">
      <c r="A549" t="str">
        <f t="shared" si="8"/>
        <v>10.1-419</v>
      </c>
      <c r="B549">
        <v>10.1</v>
      </c>
      <c r="C549" t="s">
        <v>5184</v>
      </c>
      <c r="D549" t="s">
        <v>5185</v>
      </c>
      <c r="E549" t="s">
        <v>5186</v>
      </c>
      <c r="F549">
        <v>4.0999999999999996</v>
      </c>
      <c r="G549" t="s">
        <v>5528</v>
      </c>
      <c r="H549"/>
      <c r="I549"/>
      <c r="J549" t="s">
        <v>5529</v>
      </c>
      <c r="K549" t="s">
        <v>5530</v>
      </c>
      <c r="L549" t="s">
        <v>5531</v>
      </c>
    </row>
    <row r="550" spans="1:12" x14ac:dyDescent="0.2">
      <c r="A550" t="str">
        <f t="shared" si="8"/>
        <v>10.1-500</v>
      </c>
      <c r="B550">
        <v>10.1</v>
      </c>
      <c r="C550" t="s">
        <v>5184</v>
      </c>
      <c r="D550" t="s">
        <v>5185</v>
      </c>
      <c r="E550" t="s">
        <v>5186</v>
      </c>
      <c r="F550">
        <v>5</v>
      </c>
      <c r="G550" t="s">
        <v>5532</v>
      </c>
      <c r="H550">
        <v>1</v>
      </c>
      <c r="I550" t="s">
        <v>3005</v>
      </c>
      <c r="J550" t="s">
        <v>5533</v>
      </c>
      <c r="K550" t="s">
        <v>485</v>
      </c>
      <c r="L550" t="s">
        <v>5534</v>
      </c>
    </row>
    <row r="551" spans="1:12" x14ac:dyDescent="0.2">
      <c r="A551" t="str">
        <f t="shared" si="8"/>
        <v>10.1-500.1</v>
      </c>
      <c r="B551">
        <v>10.1</v>
      </c>
      <c r="C551" t="s">
        <v>5184</v>
      </c>
      <c r="D551" t="s">
        <v>5185</v>
      </c>
      <c r="E551" t="s">
        <v>5186</v>
      </c>
      <c r="F551">
        <v>5</v>
      </c>
      <c r="G551" t="s">
        <v>5532</v>
      </c>
      <c r="H551">
        <v>1</v>
      </c>
      <c r="I551" t="s">
        <v>3005</v>
      </c>
      <c r="J551" t="s">
        <v>5535</v>
      </c>
      <c r="K551" t="s">
        <v>5536</v>
      </c>
      <c r="L551" t="s">
        <v>5537</v>
      </c>
    </row>
    <row r="552" spans="1:12" x14ac:dyDescent="0.2">
      <c r="A552" t="str">
        <f t="shared" si="8"/>
        <v>10.1-501</v>
      </c>
      <c r="B552">
        <v>10.1</v>
      </c>
      <c r="C552" t="s">
        <v>5184</v>
      </c>
      <c r="D552" t="s">
        <v>5185</v>
      </c>
      <c r="E552" t="s">
        <v>5186</v>
      </c>
      <c r="F552">
        <v>5</v>
      </c>
      <c r="G552" t="s">
        <v>5532</v>
      </c>
      <c r="H552">
        <v>1</v>
      </c>
      <c r="I552" t="s">
        <v>3005</v>
      </c>
      <c r="J552" t="s">
        <v>5538</v>
      </c>
      <c r="K552" t="s">
        <v>5539</v>
      </c>
      <c r="L552" t="s">
        <v>5540</v>
      </c>
    </row>
    <row r="553" spans="1:12" x14ac:dyDescent="0.2">
      <c r="A553" t="str">
        <f t="shared" si="8"/>
        <v>10.1-501.1</v>
      </c>
      <c r="B553">
        <v>10.1</v>
      </c>
      <c r="C553" t="s">
        <v>5184</v>
      </c>
      <c r="D553" t="s">
        <v>5185</v>
      </c>
      <c r="E553" t="s">
        <v>5186</v>
      </c>
      <c r="F553">
        <v>5</v>
      </c>
      <c r="G553" t="s">
        <v>5532</v>
      </c>
      <c r="H553">
        <v>1</v>
      </c>
      <c r="I553" t="s">
        <v>3005</v>
      </c>
      <c r="J553" t="s">
        <v>5541</v>
      </c>
      <c r="K553" t="s">
        <v>5542</v>
      </c>
      <c r="L553" t="s">
        <v>5543</v>
      </c>
    </row>
    <row r="554" spans="1:12" x14ac:dyDescent="0.2">
      <c r="A554" t="str">
        <f t="shared" si="8"/>
        <v>10.1-502</v>
      </c>
      <c r="B554">
        <v>10.1</v>
      </c>
      <c r="C554" t="s">
        <v>5184</v>
      </c>
      <c r="D554" t="s">
        <v>5185</v>
      </c>
      <c r="E554" t="s">
        <v>5186</v>
      </c>
      <c r="F554">
        <v>5</v>
      </c>
      <c r="G554" t="s">
        <v>5532</v>
      </c>
      <c r="H554">
        <v>2</v>
      </c>
      <c r="I554" t="s">
        <v>5544</v>
      </c>
      <c r="J554" t="s">
        <v>5545</v>
      </c>
      <c r="K554" t="s">
        <v>5546</v>
      </c>
      <c r="L554" t="s">
        <v>5547</v>
      </c>
    </row>
    <row r="555" spans="1:12" x14ac:dyDescent="0.2">
      <c r="A555" t="str">
        <f t="shared" si="8"/>
        <v>10.1-503</v>
      </c>
      <c r="B555">
        <v>10.1</v>
      </c>
      <c r="C555" t="s">
        <v>5184</v>
      </c>
      <c r="D555" t="s">
        <v>5185</v>
      </c>
      <c r="E555" t="s">
        <v>5186</v>
      </c>
      <c r="F555">
        <v>5</v>
      </c>
      <c r="G555" t="s">
        <v>5532</v>
      </c>
      <c r="H555">
        <v>2</v>
      </c>
      <c r="I555" t="s">
        <v>5544</v>
      </c>
      <c r="J555" t="s">
        <v>5548</v>
      </c>
      <c r="K555" t="s">
        <v>5549</v>
      </c>
      <c r="L555" t="s">
        <v>5550</v>
      </c>
    </row>
    <row r="556" spans="1:12" x14ac:dyDescent="0.2">
      <c r="A556" t="str">
        <f t="shared" si="8"/>
        <v>10.1-504</v>
      </c>
      <c r="B556">
        <v>10.1</v>
      </c>
      <c r="C556" t="s">
        <v>5184</v>
      </c>
      <c r="D556" t="s">
        <v>5185</v>
      </c>
      <c r="E556" t="s">
        <v>5186</v>
      </c>
      <c r="F556">
        <v>5</v>
      </c>
      <c r="G556" t="s">
        <v>5532</v>
      </c>
      <c r="H556">
        <v>2</v>
      </c>
      <c r="I556" t="s">
        <v>5544</v>
      </c>
      <c r="J556" t="s">
        <v>5551</v>
      </c>
      <c r="K556" t="s">
        <v>5552</v>
      </c>
      <c r="L556" t="s">
        <v>5553</v>
      </c>
    </row>
    <row r="557" spans="1:12" x14ac:dyDescent="0.2">
      <c r="A557" t="str">
        <f t="shared" si="8"/>
        <v>10.1-505</v>
      </c>
      <c r="B557">
        <v>10.1</v>
      </c>
      <c r="C557" t="s">
        <v>5184</v>
      </c>
      <c r="D557" t="s">
        <v>5185</v>
      </c>
      <c r="E557" t="s">
        <v>5186</v>
      </c>
      <c r="F557">
        <v>5</v>
      </c>
      <c r="G557" t="s">
        <v>5532</v>
      </c>
      <c r="H557">
        <v>2</v>
      </c>
      <c r="I557" t="s">
        <v>5544</v>
      </c>
      <c r="J557" t="s">
        <v>5554</v>
      </c>
      <c r="K557" t="s">
        <v>5555</v>
      </c>
      <c r="L557" t="s">
        <v>5556</v>
      </c>
    </row>
    <row r="558" spans="1:12" x14ac:dyDescent="0.2">
      <c r="A558" t="str">
        <f t="shared" si="8"/>
        <v>10.1-506</v>
      </c>
      <c r="B558">
        <v>10.1</v>
      </c>
      <c r="C558" t="s">
        <v>5184</v>
      </c>
      <c r="D558" t="s">
        <v>5185</v>
      </c>
      <c r="E558" t="s">
        <v>5186</v>
      </c>
      <c r="F558">
        <v>5</v>
      </c>
      <c r="G558" t="s">
        <v>5532</v>
      </c>
      <c r="H558">
        <v>3</v>
      </c>
      <c r="I558" t="s">
        <v>5557</v>
      </c>
      <c r="J558" t="s">
        <v>5558</v>
      </c>
      <c r="K558" t="s">
        <v>5559</v>
      </c>
      <c r="L558" t="s">
        <v>5560</v>
      </c>
    </row>
    <row r="559" spans="1:12" x14ac:dyDescent="0.2">
      <c r="A559" t="str">
        <f t="shared" si="8"/>
        <v>10.1-507</v>
      </c>
      <c r="B559">
        <v>10.1</v>
      </c>
      <c r="C559" t="s">
        <v>5184</v>
      </c>
      <c r="D559" t="s">
        <v>5185</v>
      </c>
      <c r="E559" t="s">
        <v>5186</v>
      </c>
      <c r="F559">
        <v>5</v>
      </c>
      <c r="G559" t="s">
        <v>5532</v>
      </c>
      <c r="H559">
        <v>3</v>
      </c>
      <c r="I559" t="s">
        <v>5557</v>
      </c>
      <c r="J559" t="s">
        <v>5561</v>
      </c>
      <c r="K559" t="s">
        <v>5562</v>
      </c>
      <c r="L559" t="s">
        <v>5563</v>
      </c>
    </row>
    <row r="560" spans="1:12" x14ac:dyDescent="0.2">
      <c r="A560" t="str">
        <f t="shared" si="8"/>
        <v>10.1-508</v>
      </c>
      <c r="B560">
        <v>10.1</v>
      </c>
      <c r="C560" t="s">
        <v>5184</v>
      </c>
      <c r="D560" t="s">
        <v>5185</v>
      </c>
      <c r="E560" t="s">
        <v>5186</v>
      </c>
      <c r="F560">
        <v>5</v>
      </c>
      <c r="G560" t="s">
        <v>5532</v>
      </c>
      <c r="H560">
        <v>3</v>
      </c>
      <c r="I560" t="s">
        <v>5557</v>
      </c>
      <c r="J560" t="s">
        <v>5564</v>
      </c>
      <c r="K560" t="s">
        <v>5565</v>
      </c>
      <c r="L560" t="s">
        <v>5566</v>
      </c>
    </row>
    <row r="561" spans="1:12" x14ac:dyDescent="0.2">
      <c r="A561" t="str">
        <f t="shared" si="8"/>
        <v>10.1-509</v>
      </c>
      <c r="B561">
        <v>10.1</v>
      </c>
      <c r="C561" t="s">
        <v>5184</v>
      </c>
      <c r="D561" t="s">
        <v>5185</v>
      </c>
      <c r="E561" t="s">
        <v>5186</v>
      </c>
      <c r="F561">
        <v>5</v>
      </c>
      <c r="G561" t="s">
        <v>5532</v>
      </c>
      <c r="H561">
        <v>3</v>
      </c>
      <c r="I561" t="s">
        <v>5557</v>
      </c>
      <c r="J561" t="s">
        <v>5567</v>
      </c>
      <c r="K561" t="s">
        <v>5568</v>
      </c>
      <c r="L561" t="s">
        <v>5569</v>
      </c>
    </row>
    <row r="562" spans="1:12" x14ac:dyDescent="0.2">
      <c r="A562" t="str">
        <f t="shared" si="8"/>
        <v>10.1-510</v>
      </c>
      <c r="B562">
        <v>10.1</v>
      </c>
      <c r="C562" t="s">
        <v>5184</v>
      </c>
      <c r="D562" t="s">
        <v>5185</v>
      </c>
      <c r="E562" t="s">
        <v>5186</v>
      </c>
      <c r="F562">
        <v>5</v>
      </c>
      <c r="G562" t="s">
        <v>5532</v>
      </c>
      <c r="H562">
        <v>3</v>
      </c>
      <c r="I562" t="s">
        <v>5557</v>
      </c>
      <c r="J562" t="s">
        <v>5570</v>
      </c>
      <c r="K562" t="s">
        <v>5571</v>
      </c>
      <c r="L562" t="s">
        <v>5572</v>
      </c>
    </row>
    <row r="563" spans="1:12" x14ac:dyDescent="0.2">
      <c r="A563" t="str">
        <f t="shared" si="8"/>
        <v>10.1-511</v>
      </c>
      <c r="B563">
        <v>10.1</v>
      </c>
      <c r="C563" t="s">
        <v>5184</v>
      </c>
      <c r="D563" t="s">
        <v>5185</v>
      </c>
      <c r="E563" t="s">
        <v>5186</v>
      </c>
      <c r="F563">
        <v>5</v>
      </c>
      <c r="G563" t="s">
        <v>5532</v>
      </c>
      <c r="H563">
        <v>3</v>
      </c>
      <c r="I563" t="s">
        <v>5557</v>
      </c>
      <c r="J563" t="s">
        <v>5573</v>
      </c>
      <c r="K563" t="s">
        <v>5574</v>
      </c>
      <c r="L563" t="s">
        <v>5575</v>
      </c>
    </row>
    <row r="564" spans="1:12" x14ac:dyDescent="0.2">
      <c r="A564" t="str">
        <f t="shared" si="8"/>
        <v>10.1-512</v>
      </c>
      <c r="B564">
        <v>10.1</v>
      </c>
      <c r="C564" t="s">
        <v>5184</v>
      </c>
      <c r="D564" t="s">
        <v>5185</v>
      </c>
      <c r="E564" t="s">
        <v>5186</v>
      </c>
      <c r="F564">
        <v>5</v>
      </c>
      <c r="G564" t="s">
        <v>5532</v>
      </c>
      <c r="H564">
        <v>3</v>
      </c>
      <c r="I564" t="s">
        <v>5557</v>
      </c>
      <c r="J564" t="s">
        <v>5576</v>
      </c>
      <c r="K564" t="s">
        <v>5577</v>
      </c>
      <c r="L564" t="s">
        <v>5578</v>
      </c>
    </row>
    <row r="565" spans="1:12" x14ac:dyDescent="0.2">
      <c r="A565" t="str">
        <f t="shared" ref="A565:A628" si="9">IF(ISNUMBER(SEARCH("¬ß",J565)), RIGHT(J565,LEN(J565)-FIND(" ",J565)), J565)</f>
        <v>10.1-513</v>
      </c>
      <c r="B565">
        <v>10.1</v>
      </c>
      <c r="C565" t="s">
        <v>5184</v>
      </c>
      <c r="D565" t="s">
        <v>5185</v>
      </c>
      <c r="E565" t="s">
        <v>5186</v>
      </c>
      <c r="F565">
        <v>5</v>
      </c>
      <c r="G565" t="s">
        <v>5532</v>
      </c>
      <c r="H565">
        <v>3</v>
      </c>
      <c r="I565" t="s">
        <v>5557</v>
      </c>
      <c r="J565" t="s">
        <v>5579</v>
      </c>
      <c r="K565" t="s">
        <v>5580</v>
      </c>
      <c r="L565" t="s">
        <v>5581</v>
      </c>
    </row>
    <row r="566" spans="1:12" x14ac:dyDescent="0.2">
      <c r="A566" t="str">
        <f t="shared" si="9"/>
        <v>10.1-514</v>
      </c>
      <c r="B566">
        <v>10.1</v>
      </c>
      <c r="C566" t="s">
        <v>5184</v>
      </c>
      <c r="D566" t="s">
        <v>5185</v>
      </c>
      <c r="E566" t="s">
        <v>5186</v>
      </c>
      <c r="F566">
        <v>5</v>
      </c>
      <c r="G566" t="s">
        <v>5532</v>
      </c>
      <c r="H566">
        <v>3</v>
      </c>
      <c r="I566" t="s">
        <v>5557</v>
      </c>
      <c r="J566" t="s">
        <v>5582</v>
      </c>
      <c r="K566" t="s">
        <v>5583</v>
      </c>
      <c r="L566" t="s">
        <v>5584</v>
      </c>
    </row>
    <row r="567" spans="1:12" x14ac:dyDescent="0.2">
      <c r="A567" t="str">
        <f t="shared" si="9"/>
        <v>10.1-515</v>
      </c>
      <c r="B567">
        <v>10.1</v>
      </c>
      <c r="C567" t="s">
        <v>5184</v>
      </c>
      <c r="D567" t="s">
        <v>5185</v>
      </c>
      <c r="E567" t="s">
        <v>5186</v>
      </c>
      <c r="F567">
        <v>5</v>
      </c>
      <c r="G567" t="s">
        <v>5532</v>
      </c>
      <c r="H567">
        <v>3</v>
      </c>
      <c r="I567" t="s">
        <v>5557</v>
      </c>
      <c r="J567" t="s">
        <v>5585</v>
      </c>
      <c r="K567" t="s">
        <v>5586</v>
      </c>
      <c r="L567" t="s">
        <v>5587</v>
      </c>
    </row>
    <row r="568" spans="1:12" x14ac:dyDescent="0.2">
      <c r="A568" t="str">
        <f t="shared" si="9"/>
        <v>10.1-516</v>
      </c>
      <c r="B568">
        <v>10.1</v>
      </c>
      <c r="C568" t="s">
        <v>5184</v>
      </c>
      <c r="D568" t="s">
        <v>5185</v>
      </c>
      <c r="E568" t="s">
        <v>5186</v>
      </c>
      <c r="F568">
        <v>5</v>
      </c>
      <c r="G568" t="s">
        <v>5532</v>
      </c>
      <c r="H568">
        <v>3</v>
      </c>
      <c r="I568" t="s">
        <v>5557</v>
      </c>
      <c r="J568" t="s">
        <v>5588</v>
      </c>
      <c r="K568" t="s">
        <v>5589</v>
      </c>
      <c r="L568" t="s">
        <v>5590</v>
      </c>
    </row>
    <row r="569" spans="1:12" x14ac:dyDescent="0.2">
      <c r="A569" t="str">
        <f t="shared" si="9"/>
        <v>10.1-517</v>
      </c>
      <c r="B569">
        <v>10.1</v>
      </c>
      <c r="C569" t="s">
        <v>5184</v>
      </c>
      <c r="D569" t="s">
        <v>5185</v>
      </c>
      <c r="E569" t="s">
        <v>5186</v>
      </c>
      <c r="F569">
        <v>5</v>
      </c>
      <c r="G569" t="s">
        <v>5532</v>
      </c>
      <c r="H569">
        <v>3</v>
      </c>
      <c r="I569" t="s">
        <v>5557</v>
      </c>
      <c r="J569" t="s">
        <v>5591</v>
      </c>
      <c r="K569" t="s">
        <v>5592</v>
      </c>
      <c r="L569" t="s">
        <v>5593</v>
      </c>
    </row>
    <row r="570" spans="1:12" x14ac:dyDescent="0.2">
      <c r="A570" t="str">
        <f t="shared" si="9"/>
        <v>10.1-518</v>
      </c>
      <c r="B570">
        <v>10.1</v>
      </c>
      <c r="C570" t="s">
        <v>5184</v>
      </c>
      <c r="D570" t="s">
        <v>5185</v>
      </c>
      <c r="E570" t="s">
        <v>5186</v>
      </c>
      <c r="F570">
        <v>5</v>
      </c>
      <c r="G570" t="s">
        <v>5532</v>
      </c>
      <c r="H570">
        <v>3</v>
      </c>
      <c r="I570" t="s">
        <v>5557</v>
      </c>
      <c r="J570" t="s">
        <v>5594</v>
      </c>
      <c r="K570" t="s">
        <v>5595</v>
      </c>
      <c r="L570" t="s">
        <v>5596</v>
      </c>
    </row>
    <row r="571" spans="1:12" x14ac:dyDescent="0.2">
      <c r="A571" t="str">
        <f t="shared" si="9"/>
        <v>10.1-518.1</v>
      </c>
      <c r="B571">
        <v>10.1</v>
      </c>
      <c r="C571" t="s">
        <v>5184</v>
      </c>
      <c r="D571" t="s">
        <v>5185</v>
      </c>
      <c r="E571" t="s">
        <v>5186</v>
      </c>
      <c r="F571">
        <v>5</v>
      </c>
      <c r="G571" t="s">
        <v>5532</v>
      </c>
      <c r="H571">
        <v>3</v>
      </c>
      <c r="I571" t="s">
        <v>5557</v>
      </c>
      <c r="J571" t="s">
        <v>5597</v>
      </c>
      <c r="K571" t="s">
        <v>5598</v>
      </c>
      <c r="L571" t="s">
        <v>5599</v>
      </c>
    </row>
    <row r="572" spans="1:12" x14ac:dyDescent="0.2">
      <c r="A572" t="str">
        <f t="shared" si="9"/>
        <v>10.1-519</v>
      </c>
      <c r="B572">
        <v>10.1</v>
      </c>
      <c r="C572" t="s">
        <v>5184</v>
      </c>
      <c r="D572" t="s">
        <v>5185</v>
      </c>
      <c r="E572" t="s">
        <v>5186</v>
      </c>
      <c r="F572">
        <v>5</v>
      </c>
      <c r="G572" t="s">
        <v>5532</v>
      </c>
      <c r="H572">
        <v>3</v>
      </c>
      <c r="I572" t="s">
        <v>5557</v>
      </c>
      <c r="J572" t="s">
        <v>5600</v>
      </c>
      <c r="K572" t="s">
        <v>5601</v>
      </c>
      <c r="L572" t="s">
        <v>5602</v>
      </c>
    </row>
    <row r="573" spans="1:12" x14ac:dyDescent="0.2">
      <c r="A573" t="str">
        <f t="shared" si="9"/>
        <v>10.1-520</v>
      </c>
      <c r="B573">
        <v>10.1</v>
      </c>
      <c r="C573" t="s">
        <v>5184</v>
      </c>
      <c r="D573" t="s">
        <v>5185</v>
      </c>
      <c r="E573" t="s">
        <v>5186</v>
      </c>
      <c r="F573">
        <v>5</v>
      </c>
      <c r="G573" t="s">
        <v>5532</v>
      </c>
      <c r="H573">
        <v>3</v>
      </c>
      <c r="I573" t="s">
        <v>5557</v>
      </c>
      <c r="J573" t="s">
        <v>5603</v>
      </c>
      <c r="K573" t="s">
        <v>5604</v>
      </c>
      <c r="L573" t="s">
        <v>5605</v>
      </c>
    </row>
    <row r="574" spans="1:12" x14ac:dyDescent="0.2">
      <c r="A574" t="str">
        <f t="shared" si="9"/>
        <v>10.1-521</v>
      </c>
      <c r="B574">
        <v>10.1</v>
      </c>
      <c r="C574" t="s">
        <v>5184</v>
      </c>
      <c r="D574" t="s">
        <v>5185</v>
      </c>
      <c r="E574" t="s">
        <v>5186</v>
      </c>
      <c r="F574">
        <v>5</v>
      </c>
      <c r="G574" t="s">
        <v>5532</v>
      </c>
      <c r="H574">
        <v>3</v>
      </c>
      <c r="I574" t="s">
        <v>5557</v>
      </c>
      <c r="J574" t="s">
        <v>5606</v>
      </c>
      <c r="K574" t="s">
        <v>5607</v>
      </c>
      <c r="L574" t="s">
        <v>5608</v>
      </c>
    </row>
    <row r="575" spans="1:12" x14ac:dyDescent="0.2">
      <c r="A575" t="str">
        <f t="shared" si="9"/>
        <v>10.1-522</v>
      </c>
      <c r="B575">
        <v>10.1</v>
      </c>
      <c r="C575" t="s">
        <v>5184</v>
      </c>
      <c r="D575" t="s">
        <v>5185</v>
      </c>
      <c r="E575" t="s">
        <v>5186</v>
      </c>
      <c r="F575">
        <v>5</v>
      </c>
      <c r="G575" t="s">
        <v>5532</v>
      </c>
      <c r="H575">
        <v>3</v>
      </c>
      <c r="I575" t="s">
        <v>5557</v>
      </c>
      <c r="J575" t="s">
        <v>5609</v>
      </c>
      <c r="K575" t="s">
        <v>5610</v>
      </c>
      <c r="L575" t="s">
        <v>5611</v>
      </c>
    </row>
    <row r="576" spans="1:12" x14ac:dyDescent="0.2">
      <c r="A576" t="str">
        <f t="shared" si="9"/>
        <v>10.1-523</v>
      </c>
      <c r="B576">
        <v>10.1</v>
      </c>
      <c r="C576" t="s">
        <v>5184</v>
      </c>
      <c r="D576" t="s">
        <v>5185</v>
      </c>
      <c r="E576" t="s">
        <v>5186</v>
      </c>
      <c r="F576">
        <v>5</v>
      </c>
      <c r="G576" t="s">
        <v>5532</v>
      </c>
      <c r="H576">
        <v>3</v>
      </c>
      <c r="I576" t="s">
        <v>5557</v>
      </c>
      <c r="J576" t="s">
        <v>5612</v>
      </c>
      <c r="K576" t="s">
        <v>5613</v>
      </c>
      <c r="L576" t="s">
        <v>5614</v>
      </c>
    </row>
    <row r="577" spans="1:12" x14ac:dyDescent="0.2">
      <c r="A577" t="str">
        <f t="shared" si="9"/>
        <v>10.1-524</v>
      </c>
      <c r="B577">
        <v>10.1</v>
      </c>
      <c r="C577" t="s">
        <v>5184</v>
      </c>
      <c r="D577" t="s">
        <v>5185</v>
      </c>
      <c r="E577" t="s">
        <v>5186</v>
      </c>
      <c r="F577">
        <v>5</v>
      </c>
      <c r="G577" t="s">
        <v>5532</v>
      </c>
      <c r="H577">
        <v>3</v>
      </c>
      <c r="I577" t="s">
        <v>5557</v>
      </c>
      <c r="J577" t="s">
        <v>5615</v>
      </c>
      <c r="K577" t="s">
        <v>5616</v>
      </c>
      <c r="L577" t="s">
        <v>5617</v>
      </c>
    </row>
    <row r="578" spans="1:12" x14ac:dyDescent="0.2">
      <c r="A578" t="str">
        <f t="shared" si="9"/>
        <v>10.1-525</v>
      </c>
      <c r="B578">
        <v>10.1</v>
      </c>
      <c r="C578" t="s">
        <v>5184</v>
      </c>
      <c r="D578" t="s">
        <v>5185</v>
      </c>
      <c r="E578" t="s">
        <v>5186</v>
      </c>
      <c r="F578">
        <v>5</v>
      </c>
      <c r="G578" t="s">
        <v>5532</v>
      </c>
      <c r="H578">
        <v>3</v>
      </c>
      <c r="I578" t="s">
        <v>5557</v>
      </c>
      <c r="J578" t="s">
        <v>5618</v>
      </c>
      <c r="K578" t="s">
        <v>5619</v>
      </c>
      <c r="L578" t="s">
        <v>5620</v>
      </c>
    </row>
    <row r="579" spans="1:12" x14ac:dyDescent="0.2">
      <c r="A579" t="str">
        <f t="shared" si="9"/>
        <v>10.1-526</v>
      </c>
      <c r="B579">
        <v>10.1</v>
      </c>
      <c r="C579" t="s">
        <v>5184</v>
      </c>
      <c r="D579" t="s">
        <v>5185</v>
      </c>
      <c r="E579" t="s">
        <v>5186</v>
      </c>
      <c r="F579">
        <v>5</v>
      </c>
      <c r="G579" t="s">
        <v>5532</v>
      </c>
      <c r="H579">
        <v>3</v>
      </c>
      <c r="I579" t="s">
        <v>5557</v>
      </c>
      <c r="J579" t="s">
        <v>5621</v>
      </c>
      <c r="K579" t="s">
        <v>5622</v>
      </c>
      <c r="L579" t="s">
        <v>5623</v>
      </c>
    </row>
    <row r="580" spans="1:12" x14ac:dyDescent="0.2">
      <c r="A580" t="str">
        <f t="shared" si="9"/>
        <v>10.1-527</v>
      </c>
      <c r="B580">
        <v>10.1</v>
      </c>
      <c r="C580" t="s">
        <v>5184</v>
      </c>
      <c r="D580" t="s">
        <v>5185</v>
      </c>
      <c r="E580" t="s">
        <v>5186</v>
      </c>
      <c r="F580">
        <v>5</v>
      </c>
      <c r="G580" t="s">
        <v>5532</v>
      </c>
      <c r="H580">
        <v>3</v>
      </c>
      <c r="I580" t="s">
        <v>5557</v>
      </c>
      <c r="J580" t="s">
        <v>5624</v>
      </c>
      <c r="K580" t="s">
        <v>5625</v>
      </c>
      <c r="L580" t="s">
        <v>5626</v>
      </c>
    </row>
    <row r="581" spans="1:12" x14ac:dyDescent="0.2">
      <c r="A581" t="str">
        <f t="shared" si="9"/>
        <v>10.1-528</v>
      </c>
      <c r="B581">
        <v>10.1</v>
      </c>
      <c r="C581" t="s">
        <v>5184</v>
      </c>
      <c r="D581" t="s">
        <v>5185</v>
      </c>
      <c r="E581" t="s">
        <v>5186</v>
      </c>
      <c r="F581">
        <v>5</v>
      </c>
      <c r="G581" t="s">
        <v>5532</v>
      </c>
      <c r="H581">
        <v>3</v>
      </c>
      <c r="I581" t="s">
        <v>5557</v>
      </c>
      <c r="J581" t="s">
        <v>5627</v>
      </c>
      <c r="K581" t="s">
        <v>5628</v>
      </c>
      <c r="L581" t="s">
        <v>5629</v>
      </c>
    </row>
    <row r="582" spans="1:12" x14ac:dyDescent="0.2">
      <c r="A582" t="str">
        <f t="shared" si="9"/>
        <v>10.1-529</v>
      </c>
      <c r="B582">
        <v>10.1</v>
      </c>
      <c r="C582" t="s">
        <v>5184</v>
      </c>
      <c r="D582" t="s">
        <v>5185</v>
      </c>
      <c r="E582" t="s">
        <v>5186</v>
      </c>
      <c r="F582">
        <v>5</v>
      </c>
      <c r="G582" t="s">
        <v>5532</v>
      </c>
      <c r="H582">
        <v>3</v>
      </c>
      <c r="I582" t="s">
        <v>5557</v>
      </c>
      <c r="J582" t="s">
        <v>5630</v>
      </c>
      <c r="K582" t="s">
        <v>5631</v>
      </c>
      <c r="L582" t="s">
        <v>5632</v>
      </c>
    </row>
    <row r="583" spans="1:12" x14ac:dyDescent="0.2">
      <c r="A583" t="str">
        <f t="shared" si="9"/>
        <v>10.1-529.1</v>
      </c>
      <c r="B583">
        <v>10.1</v>
      </c>
      <c r="C583" t="s">
        <v>5184</v>
      </c>
      <c r="D583" t="s">
        <v>5185</v>
      </c>
      <c r="E583" t="s">
        <v>5186</v>
      </c>
      <c r="F583">
        <v>5</v>
      </c>
      <c r="G583" t="s">
        <v>5532</v>
      </c>
      <c r="H583">
        <v>3</v>
      </c>
      <c r="I583" t="s">
        <v>5557</v>
      </c>
      <c r="J583" t="s">
        <v>5633</v>
      </c>
      <c r="K583" t="s">
        <v>5634</v>
      </c>
      <c r="L583" t="s">
        <v>5635</v>
      </c>
    </row>
    <row r="584" spans="1:12" x14ac:dyDescent="0.2">
      <c r="A584" t="str">
        <f t="shared" si="9"/>
        <v>10.1-530</v>
      </c>
      <c r="B584">
        <v>10.1</v>
      </c>
      <c r="C584" t="s">
        <v>5184</v>
      </c>
      <c r="D584" t="s">
        <v>5185</v>
      </c>
      <c r="E584" t="s">
        <v>5186</v>
      </c>
      <c r="F584">
        <v>5</v>
      </c>
      <c r="G584" t="s">
        <v>5532</v>
      </c>
      <c r="H584">
        <v>3</v>
      </c>
      <c r="I584" t="s">
        <v>5557</v>
      </c>
      <c r="J584" t="s">
        <v>5636</v>
      </c>
      <c r="K584" t="s">
        <v>5637</v>
      </c>
      <c r="L584" t="s">
        <v>5638</v>
      </c>
    </row>
    <row r="585" spans="1:12" x14ac:dyDescent="0.2">
      <c r="A585" t="str">
        <f t="shared" si="9"/>
        <v>10.1-531</v>
      </c>
      <c r="B585">
        <v>10.1</v>
      </c>
      <c r="C585" t="s">
        <v>5184</v>
      </c>
      <c r="D585" t="s">
        <v>5185</v>
      </c>
      <c r="E585" t="s">
        <v>5186</v>
      </c>
      <c r="F585">
        <v>5</v>
      </c>
      <c r="G585" t="s">
        <v>5532</v>
      </c>
      <c r="H585">
        <v>3</v>
      </c>
      <c r="I585" t="s">
        <v>5557</v>
      </c>
      <c r="J585" t="s">
        <v>5639</v>
      </c>
      <c r="K585" t="s">
        <v>5640</v>
      </c>
      <c r="L585" t="s">
        <v>5641</v>
      </c>
    </row>
    <row r="586" spans="1:12" x14ac:dyDescent="0.2">
      <c r="A586" t="str">
        <f t="shared" si="9"/>
        <v>10.1-532</v>
      </c>
      <c r="B586">
        <v>10.1</v>
      </c>
      <c r="C586" t="s">
        <v>5184</v>
      </c>
      <c r="D586" t="s">
        <v>5185</v>
      </c>
      <c r="E586" t="s">
        <v>5186</v>
      </c>
      <c r="F586">
        <v>5</v>
      </c>
      <c r="G586" t="s">
        <v>5532</v>
      </c>
      <c r="H586">
        <v>3</v>
      </c>
      <c r="I586" t="s">
        <v>5557</v>
      </c>
      <c r="J586" t="s">
        <v>5642</v>
      </c>
      <c r="K586" t="s">
        <v>5643</v>
      </c>
      <c r="L586" t="s">
        <v>5644</v>
      </c>
    </row>
    <row r="587" spans="1:12" x14ac:dyDescent="0.2">
      <c r="A587" t="str">
        <f t="shared" si="9"/>
        <v>10.1-533</v>
      </c>
      <c r="B587">
        <v>10.1</v>
      </c>
      <c r="C587" t="s">
        <v>5184</v>
      </c>
      <c r="D587" t="s">
        <v>5185</v>
      </c>
      <c r="E587" t="s">
        <v>5186</v>
      </c>
      <c r="F587">
        <v>5</v>
      </c>
      <c r="G587" t="s">
        <v>5532</v>
      </c>
      <c r="H587">
        <v>3</v>
      </c>
      <c r="I587" t="s">
        <v>5557</v>
      </c>
      <c r="J587" t="s">
        <v>5645</v>
      </c>
      <c r="K587" t="s">
        <v>5646</v>
      </c>
      <c r="L587" t="s">
        <v>5647</v>
      </c>
    </row>
    <row r="588" spans="1:12" x14ac:dyDescent="0.2">
      <c r="A588" t="str">
        <f t="shared" si="9"/>
        <v>10.1-534</v>
      </c>
      <c r="B588">
        <v>10.1</v>
      </c>
      <c r="C588" t="s">
        <v>5184</v>
      </c>
      <c r="D588" t="s">
        <v>5185</v>
      </c>
      <c r="E588" t="s">
        <v>5186</v>
      </c>
      <c r="F588">
        <v>5</v>
      </c>
      <c r="G588" t="s">
        <v>5532</v>
      </c>
      <c r="H588">
        <v>3</v>
      </c>
      <c r="I588" t="s">
        <v>5557</v>
      </c>
      <c r="J588" t="s">
        <v>5648</v>
      </c>
      <c r="K588" t="s">
        <v>5649</v>
      </c>
      <c r="L588" t="s">
        <v>5650</v>
      </c>
    </row>
    <row r="589" spans="1:12" x14ac:dyDescent="0.2">
      <c r="A589" t="str">
        <f t="shared" si="9"/>
        <v>10.1-535</v>
      </c>
      <c r="B589">
        <v>10.1</v>
      </c>
      <c r="C589" t="s">
        <v>5184</v>
      </c>
      <c r="D589" t="s">
        <v>5185</v>
      </c>
      <c r="E589" t="s">
        <v>5186</v>
      </c>
      <c r="F589">
        <v>5</v>
      </c>
      <c r="G589" t="s">
        <v>5532</v>
      </c>
      <c r="H589">
        <v>3</v>
      </c>
      <c r="I589" t="s">
        <v>5557</v>
      </c>
      <c r="J589" t="s">
        <v>5651</v>
      </c>
      <c r="K589" t="s">
        <v>5652</v>
      </c>
      <c r="L589" t="s">
        <v>5653</v>
      </c>
    </row>
    <row r="590" spans="1:12" x14ac:dyDescent="0.2">
      <c r="A590" t="str">
        <f t="shared" si="9"/>
        <v>10.1-536</v>
      </c>
      <c r="B590">
        <v>10.1</v>
      </c>
      <c r="C590" t="s">
        <v>5184</v>
      </c>
      <c r="D590" t="s">
        <v>5185</v>
      </c>
      <c r="E590" t="s">
        <v>5186</v>
      </c>
      <c r="F590">
        <v>5</v>
      </c>
      <c r="G590" t="s">
        <v>5532</v>
      </c>
      <c r="H590">
        <v>3</v>
      </c>
      <c r="I590" t="s">
        <v>5557</v>
      </c>
      <c r="J590" t="s">
        <v>5654</v>
      </c>
      <c r="K590" t="s">
        <v>5655</v>
      </c>
      <c r="L590" t="s">
        <v>5656</v>
      </c>
    </row>
    <row r="591" spans="1:12" x14ac:dyDescent="0.2">
      <c r="A591" t="str">
        <f t="shared" si="9"/>
        <v>10.1-537</v>
      </c>
      <c r="B591">
        <v>10.1</v>
      </c>
      <c r="C591" t="s">
        <v>5184</v>
      </c>
      <c r="D591" t="s">
        <v>5185</v>
      </c>
      <c r="E591" t="s">
        <v>5186</v>
      </c>
      <c r="F591">
        <v>5</v>
      </c>
      <c r="G591" t="s">
        <v>5532</v>
      </c>
      <c r="H591">
        <v>3</v>
      </c>
      <c r="I591" t="s">
        <v>5557</v>
      </c>
      <c r="J591" t="s">
        <v>5657</v>
      </c>
      <c r="K591" t="s">
        <v>5658</v>
      </c>
      <c r="L591" t="s">
        <v>5659</v>
      </c>
    </row>
    <row r="592" spans="1:12" x14ac:dyDescent="0.2">
      <c r="A592" t="str">
        <f t="shared" si="9"/>
        <v>10.1-538</v>
      </c>
      <c r="B592">
        <v>10.1</v>
      </c>
      <c r="C592" t="s">
        <v>5184</v>
      </c>
      <c r="D592" t="s">
        <v>5185</v>
      </c>
      <c r="E592" t="s">
        <v>5186</v>
      </c>
      <c r="F592">
        <v>5</v>
      </c>
      <c r="G592" t="s">
        <v>5532</v>
      </c>
      <c r="H592">
        <v>3</v>
      </c>
      <c r="I592" t="s">
        <v>5557</v>
      </c>
      <c r="J592" t="s">
        <v>5660</v>
      </c>
      <c r="K592" t="s">
        <v>5661</v>
      </c>
      <c r="L592" t="s">
        <v>5662</v>
      </c>
    </row>
    <row r="593" spans="1:12" x14ac:dyDescent="0.2">
      <c r="A593" t="str">
        <f t="shared" si="9"/>
        <v>10.1-539</v>
      </c>
      <c r="B593">
        <v>10.1</v>
      </c>
      <c r="C593" t="s">
        <v>5184</v>
      </c>
      <c r="D593" t="s">
        <v>5185</v>
      </c>
      <c r="E593" t="s">
        <v>5186</v>
      </c>
      <c r="F593">
        <v>5</v>
      </c>
      <c r="G593" t="s">
        <v>5532</v>
      </c>
      <c r="H593">
        <v>3</v>
      </c>
      <c r="I593" t="s">
        <v>5557</v>
      </c>
      <c r="J593" t="s">
        <v>5663</v>
      </c>
      <c r="K593" t="s">
        <v>5664</v>
      </c>
      <c r="L593" t="s">
        <v>5665</v>
      </c>
    </row>
    <row r="594" spans="1:12" x14ac:dyDescent="0.2">
      <c r="A594" t="str">
        <f t="shared" si="9"/>
        <v>10.1-540</v>
      </c>
      <c r="B594">
        <v>10.1</v>
      </c>
      <c r="C594" t="s">
        <v>5184</v>
      </c>
      <c r="D594" t="s">
        <v>5185</v>
      </c>
      <c r="E594" t="s">
        <v>5186</v>
      </c>
      <c r="F594">
        <v>5</v>
      </c>
      <c r="G594" t="s">
        <v>5532</v>
      </c>
      <c r="H594">
        <v>3</v>
      </c>
      <c r="I594" t="s">
        <v>5557</v>
      </c>
      <c r="J594" t="s">
        <v>5666</v>
      </c>
      <c r="K594" t="s">
        <v>5667</v>
      </c>
      <c r="L594" t="s">
        <v>5668</v>
      </c>
    </row>
    <row r="595" spans="1:12" x14ac:dyDescent="0.2">
      <c r="A595" t="str">
        <f t="shared" si="9"/>
        <v>10.1-541</v>
      </c>
      <c r="B595">
        <v>10.1</v>
      </c>
      <c r="C595" t="s">
        <v>5184</v>
      </c>
      <c r="D595" t="s">
        <v>5185</v>
      </c>
      <c r="E595" t="s">
        <v>5186</v>
      </c>
      <c r="F595">
        <v>5</v>
      </c>
      <c r="G595" t="s">
        <v>5532</v>
      </c>
      <c r="H595">
        <v>3</v>
      </c>
      <c r="I595" t="s">
        <v>5557</v>
      </c>
      <c r="J595" t="s">
        <v>5669</v>
      </c>
      <c r="K595" t="s">
        <v>5670</v>
      </c>
      <c r="L595" t="s">
        <v>5671</v>
      </c>
    </row>
    <row r="596" spans="1:12" x14ac:dyDescent="0.2">
      <c r="A596" t="str">
        <f t="shared" si="9"/>
        <v>10.1-542</v>
      </c>
      <c r="B596">
        <v>10.1</v>
      </c>
      <c r="C596" t="s">
        <v>5184</v>
      </c>
      <c r="D596" t="s">
        <v>5185</v>
      </c>
      <c r="E596" t="s">
        <v>5186</v>
      </c>
      <c r="F596">
        <v>5</v>
      </c>
      <c r="G596" t="s">
        <v>5532</v>
      </c>
      <c r="H596">
        <v>3</v>
      </c>
      <c r="I596" t="s">
        <v>5557</v>
      </c>
      <c r="J596" t="s">
        <v>5672</v>
      </c>
      <c r="K596" t="s">
        <v>5673</v>
      </c>
      <c r="L596" t="s">
        <v>5674</v>
      </c>
    </row>
    <row r="597" spans="1:12" x14ac:dyDescent="0.2">
      <c r="A597" t="str">
        <f t="shared" si="9"/>
        <v>10.1-543</v>
      </c>
      <c r="B597">
        <v>10.1</v>
      </c>
      <c r="C597" t="s">
        <v>5184</v>
      </c>
      <c r="D597" t="s">
        <v>5185</v>
      </c>
      <c r="E597" t="s">
        <v>5186</v>
      </c>
      <c r="F597">
        <v>5</v>
      </c>
      <c r="G597" t="s">
        <v>5532</v>
      </c>
      <c r="H597">
        <v>3</v>
      </c>
      <c r="I597" t="s">
        <v>5557</v>
      </c>
      <c r="J597" t="s">
        <v>5675</v>
      </c>
      <c r="K597" t="s">
        <v>5676</v>
      </c>
      <c r="L597" t="s">
        <v>5677</v>
      </c>
    </row>
    <row r="598" spans="1:12" x14ac:dyDescent="0.2">
      <c r="A598" t="str">
        <f t="shared" si="9"/>
        <v>10.1-544</v>
      </c>
      <c r="B598">
        <v>10.1</v>
      </c>
      <c r="C598" t="s">
        <v>5184</v>
      </c>
      <c r="D598" t="s">
        <v>5185</v>
      </c>
      <c r="E598" t="s">
        <v>5186</v>
      </c>
      <c r="F598">
        <v>5</v>
      </c>
      <c r="G598" t="s">
        <v>5532</v>
      </c>
      <c r="H598">
        <v>3</v>
      </c>
      <c r="I598" t="s">
        <v>5557</v>
      </c>
      <c r="J598" t="s">
        <v>5678</v>
      </c>
      <c r="K598" t="s">
        <v>5679</v>
      </c>
      <c r="L598" t="s">
        <v>5680</v>
      </c>
    </row>
    <row r="599" spans="1:12" x14ac:dyDescent="0.2">
      <c r="A599" t="str">
        <f t="shared" si="9"/>
        <v>10.1-545</v>
      </c>
      <c r="B599">
        <v>10.1</v>
      </c>
      <c r="C599" t="s">
        <v>5184</v>
      </c>
      <c r="D599" t="s">
        <v>5185</v>
      </c>
      <c r="E599" t="s">
        <v>5186</v>
      </c>
      <c r="F599">
        <v>5</v>
      </c>
      <c r="G599" t="s">
        <v>5532</v>
      </c>
      <c r="H599">
        <v>3</v>
      </c>
      <c r="I599" t="s">
        <v>5557</v>
      </c>
      <c r="J599" t="s">
        <v>5681</v>
      </c>
      <c r="K599" t="s">
        <v>5682</v>
      </c>
      <c r="L599" t="s">
        <v>5683</v>
      </c>
    </row>
    <row r="600" spans="1:12" x14ac:dyDescent="0.2">
      <c r="A600" t="str">
        <f t="shared" si="9"/>
        <v>10.1-546</v>
      </c>
      <c r="B600">
        <v>10.1</v>
      </c>
      <c r="C600" t="s">
        <v>5184</v>
      </c>
      <c r="D600" t="s">
        <v>5185</v>
      </c>
      <c r="E600" t="s">
        <v>5186</v>
      </c>
      <c r="F600">
        <v>5</v>
      </c>
      <c r="G600" t="s">
        <v>5532</v>
      </c>
      <c r="H600">
        <v>3</v>
      </c>
      <c r="I600" t="s">
        <v>5557</v>
      </c>
      <c r="J600" t="s">
        <v>5684</v>
      </c>
      <c r="K600" t="s">
        <v>5685</v>
      </c>
      <c r="L600" t="s">
        <v>5686</v>
      </c>
    </row>
    <row r="601" spans="1:12" x14ac:dyDescent="0.2">
      <c r="A601" t="str">
        <f t="shared" si="9"/>
        <v>10.1-546.1</v>
      </c>
      <c r="B601">
        <v>10.1</v>
      </c>
      <c r="C601" t="s">
        <v>5184</v>
      </c>
      <c r="D601" t="s">
        <v>5185</v>
      </c>
      <c r="E601" t="s">
        <v>5186</v>
      </c>
      <c r="F601">
        <v>5</v>
      </c>
      <c r="G601" t="s">
        <v>5532</v>
      </c>
      <c r="H601">
        <v>3</v>
      </c>
      <c r="I601" t="s">
        <v>5557</v>
      </c>
      <c r="J601" t="s">
        <v>5687</v>
      </c>
      <c r="K601" t="s">
        <v>5688</v>
      </c>
      <c r="L601" t="s">
        <v>5689</v>
      </c>
    </row>
    <row r="602" spans="1:12" x14ac:dyDescent="0.2">
      <c r="A602" t="str">
        <f t="shared" si="9"/>
        <v>10.1-547</v>
      </c>
      <c r="B602">
        <v>10.1</v>
      </c>
      <c r="C602" t="s">
        <v>5184</v>
      </c>
      <c r="D602" t="s">
        <v>5185</v>
      </c>
      <c r="E602" t="s">
        <v>5186</v>
      </c>
      <c r="F602">
        <v>5</v>
      </c>
      <c r="G602" t="s">
        <v>5532</v>
      </c>
      <c r="H602">
        <v>3</v>
      </c>
      <c r="I602" t="s">
        <v>5557</v>
      </c>
      <c r="J602" t="s">
        <v>5690</v>
      </c>
      <c r="K602" t="s">
        <v>5691</v>
      </c>
      <c r="L602" t="s">
        <v>5692</v>
      </c>
    </row>
    <row r="603" spans="1:12" x14ac:dyDescent="0.2">
      <c r="A603" t="str">
        <f t="shared" si="9"/>
        <v>10.1-548</v>
      </c>
      <c r="B603">
        <v>10.1</v>
      </c>
      <c r="C603" t="s">
        <v>5184</v>
      </c>
      <c r="D603" t="s">
        <v>5185</v>
      </c>
      <c r="E603" t="s">
        <v>5186</v>
      </c>
      <c r="F603">
        <v>5</v>
      </c>
      <c r="G603" t="s">
        <v>5532</v>
      </c>
      <c r="H603">
        <v>3</v>
      </c>
      <c r="I603" t="s">
        <v>5557</v>
      </c>
      <c r="J603" t="s">
        <v>5693</v>
      </c>
      <c r="K603" t="s">
        <v>5694</v>
      </c>
      <c r="L603" t="s">
        <v>5695</v>
      </c>
    </row>
    <row r="604" spans="1:12" x14ac:dyDescent="0.2">
      <c r="A604" t="str">
        <f t="shared" si="9"/>
        <v>10.1-549</v>
      </c>
      <c r="B604">
        <v>10.1</v>
      </c>
      <c r="C604" t="s">
        <v>5184</v>
      </c>
      <c r="D604" t="s">
        <v>5185</v>
      </c>
      <c r="E604" t="s">
        <v>5186</v>
      </c>
      <c r="F604">
        <v>5</v>
      </c>
      <c r="G604" t="s">
        <v>5532</v>
      </c>
      <c r="H604">
        <v>3</v>
      </c>
      <c r="I604" t="s">
        <v>5557</v>
      </c>
      <c r="J604" t="s">
        <v>5696</v>
      </c>
      <c r="K604" t="s">
        <v>5697</v>
      </c>
      <c r="L604" t="s">
        <v>5698</v>
      </c>
    </row>
    <row r="605" spans="1:12" x14ac:dyDescent="0.2">
      <c r="A605" t="str">
        <f t="shared" si="9"/>
        <v>10.1-549.1</v>
      </c>
      <c r="B605">
        <v>10.1</v>
      </c>
      <c r="C605" t="s">
        <v>5184</v>
      </c>
      <c r="D605" t="s">
        <v>5185</v>
      </c>
      <c r="E605" t="s">
        <v>5186</v>
      </c>
      <c r="F605">
        <v>5</v>
      </c>
      <c r="G605" t="s">
        <v>5532</v>
      </c>
      <c r="H605">
        <v>3</v>
      </c>
      <c r="I605" t="s">
        <v>5557</v>
      </c>
      <c r="J605" t="s">
        <v>5699</v>
      </c>
      <c r="K605" t="s">
        <v>5700</v>
      </c>
      <c r="L605" t="s">
        <v>5701</v>
      </c>
    </row>
    <row r="606" spans="1:12" x14ac:dyDescent="0.2">
      <c r="A606" t="str">
        <f t="shared" si="9"/>
        <v>10.1-550</v>
      </c>
      <c r="B606">
        <v>10.1</v>
      </c>
      <c r="C606" t="s">
        <v>5184</v>
      </c>
      <c r="D606" t="s">
        <v>5185</v>
      </c>
      <c r="E606" t="s">
        <v>5186</v>
      </c>
      <c r="F606">
        <v>5</v>
      </c>
      <c r="G606" t="s">
        <v>5532</v>
      </c>
      <c r="H606">
        <v>3</v>
      </c>
      <c r="I606" t="s">
        <v>5557</v>
      </c>
      <c r="J606" t="s">
        <v>5702</v>
      </c>
      <c r="K606" t="s">
        <v>5703</v>
      </c>
      <c r="L606" t="s">
        <v>5704</v>
      </c>
    </row>
    <row r="607" spans="1:12" x14ac:dyDescent="0.2">
      <c r="A607" t="str">
        <f t="shared" si="9"/>
        <v>10.1-551</v>
      </c>
      <c r="B607">
        <v>10.1</v>
      </c>
      <c r="C607" t="s">
        <v>5184</v>
      </c>
      <c r="D607" t="s">
        <v>5185</v>
      </c>
      <c r="E607" t="s">
        <v>5186</v>
      </c>
      <c r="F607">
        <v>5</v>
      </c>
      <c r="G607" t="s">
        <v>5532</v>
      </c>
      <c r="H607">
        <v>3</v>
      </c>
      <c r="I607" t="s">
        <v>5557</v>
      </c>
      <c r="J607" t="s">
        <v>5705</v>
      </c>
      <c r="K607" t="s">
        <v>5706</v>
      </c>
      <c r="L607" t="s">
        <v>5707</v>
      </c>
    </row>
    <row r="608" spans="1:12" x14ac:dyDescent="0.2">
      <c r="A608" t="str">
        <f t="shared" si="9"/>
        <v>10.1-552</v>
      </c>
      <c r="B608">
        <v>10.1</v>
      </c>
      <c r="C608" t="s">
        <v>5184</v>
      </c>
      <c r="D608" t="s">
        <v>5185</v>
      </c>
      <c r="E608" t="s">
        <v>5186</v>
      </c>
      <c r="F608">
        <v>5</v>
      </c>
      <c r="G608" t="s">
        <v>5532</v>
      </c>
      <c r="H608">
        <v>3</v>
      </c>
      <c r="I608" t="s">
        <v>5557</v>
      </c>
      <c r="J608" t="s">
        <v>5708</v>
      </c>
      <c r="K608" t="s">
        <v>5709</v>
      </c>
      <c r="L608" t="s">
        <v>5710</v>
      </c>
    </row>
    <row r="609" spans="1:12" x14ac:dyDescent="0.2">
      <c r="A609" t="str">
        <f t="shared" si="9"/>
        <v>10.1-553</v>
      </c>
      <c r="B609">
        <v>10.1</v>
      </c>
      <c r="C609" t="s">
        <v>5184</v>
      </c>
      <c r="D609" t="s">
        <v>5185</v>
      </c>
      <c r="E609" t="s">
        <v>5186</v>
      </c>
      <c r="F609">
        <v>5</v>
      </c>
      <c r="G609" t="s">
        <v>5532</v>
      </c>
      <c r="H609">
        <v>3</v>
      </c>
      <c r="I609" t="s">
        <v>5557</v>
      </c>
      <c r="J609" t="s">
        <v>5711</v>
      </c>
      <c r="K609" t="s">
        <v>5712</v>
      </c>
      <c r="L609" t="s">
        <v>5713</v>
      </c>
    </row>
    <row r="610" spans="1:12" x14ac:dyDescent="0.2">
      <c r="A610" t="str">
        <f t="shared" si="9"/>
        <v>10.1-554</v>
      </c>
      <c r="B610">
        <v>10.1</v>
      </c>
      <c r="C610" t="s">
        <v>5184</v>
      </c>
      <c r="D610" t="s">
        <v>5185</v>
      </c>
      <c r="E610" t="s">
        <v>5186</v>
      </c>
      <c r="F610">
        <v>5</v>
      </c>
      <c r="G610" t="s">
        <v>5532</v>
      </c>
      <c r="H610">
        <v>3</v>
      </c>
      <c r="I610" t="s">
        <v>5557</v>
      </c>
      <c r="J610" t="s">
        <v>5714</v>
      </c>
      <c r="K610" t="s">
        <v>5715</v>
      </c>
      <c r="L610" t="s">
        <v>5716</v>
      </c>
    </row>
    <row r="611" spans="1:12" x14ac:dyDescent="0.2">
      <c r="A611" t="str">
        <f t="shared" si="9"/>
        <v>10.1-555</v>
      </c>
      <c r="B611">
        <v>10.1</v>
      </c>
      <c r="C611" t="s">
        <v>5184</v>
      </c>
      <c r="D611" t="s">
        <v>5185</v>
      </c>
      <c r="E611" t="s">
        <v>5186</v>
      </c>
      <c r="F611">
        <v>5</v>
      </c>
      <c r="G611" t="s">
        <v>5532</v>
      </c>
      <c r="H611">
        <v>3</v>
      </c>
      <c r="I611" t="s">
        <v>5557</v>
      </c>
      <c r="J611" t="s">
        <v>5717</v>
      </c>
      <c r="K611" t="s">
        <v>5718</v>
      </c>
      <c r="L611" t="s">
        <v>5719</v>
      </c>
    </row>
    <row r="612" spans="1:12" x14ac:dyDescent="0.2">
      <c r="A612" t="str">
        <f t="shared" si="9"/>
        <v>10.1-556</v>
      </c>
      <c r="B612">
        <v>10.1</v>
      </c>
      <c r="C612" t="s">
        <v>5184</v>
      </c>
      <c r="D612" t="s">
        <v>5185</v>
      </c>
      <c r="E612" t="s">
        <v>5186</v>
      </c>
      <c r="F612">
        <v>5</v>
      </c>
      <c r="G612" t="s">
        <v>5532</v>
      </c>
      <c r="H612">
        <v>3</v>
      </c>
      <c r="I612" t="s">
        <v>5557</v>
      </c>
      <c r="J612" t="s">
        <v>5720</v>
      </c>
      <c r="K612" t="s">
        <v>5721</v>
      </c>
      <c r="L612" t="s">
        <v>5722</v>
      </c>
    </row>
    <row r="613" spans="1:12" x14ac:dyDescent="0.2">
      <c r="A613" t="str">
        <f t="shared" si="9"/>
        <v>10.1-557</v>
      </c>
      <c r="B613">
        <v>10.1</v>
      </c>
      <c r="C613" t="s">
        <v>5184</v>
      </c>
      <c r="D613" t="s">
        <v>5185</v>
      </c>
      <c r="E613" t="s">
        <v>5186</v>
      </c>
      <c r="F613">
        <v>5</v>
      </c>
      <c r="G613" t="s">
        <v>5532</v>
      </c>
      <c r="H613">
        <v>3</v>
      </c>
      <c r="I613" t="s">
        <v>5557</v>
      </c>
      <c r="J613" t="s">
        <v>5723</v>
      </c>
      <c r="K613" t="s">
        <v>5724</v>
      </c>
      <c r="L613" t="s">
        <v>5725</v>
      </c>
    </row>
    <row r="614" spans="1:12" x14ac:dyDescent="0.2">
      <c r="A614" t="str">
        <f t="shared" si="9"/>
        <v>10.1-558</v>
      </c>
      <c r="B614">
        <v>10.1</v>
      </c>
      <c r="C614" t="s">
        <v>5184</v>
      </c>
      <c r="D614" t="s">
        <v>5185</v>
      </c>
      <c r="E614" t="s">
        <v>5186</v>
      </c>
      <c r="F614">
        <v>5</v>
      </c>
      <c r="G614" t="s">
        <v>5532</v>
      </c>
      <c r="H614">
        <v>3</v>
      </c>
      <c r="I614" t="s">
        <v>5557</v>
      </c>
      <c r="J614" t="s">
        <v>5726</v>
      </c>
      <c r="K614" t="s">
        <v>5727</v>
      </c>
      <c r="L614" t="s">
        <v>5728</v>
      </c>
    </row>
    <row r="615" spans="1:12" x14ac:dyDescent="0.2">
      <c r="A615" t="str">
        <f t="shared" si="9"/>
        <v>10.1-559</v>
      </c>
      <c r="B615">
        <v>10.1</v>
      </c>
      <c r="C615" t="s">
        <v>5184</v>
      </c>
      <c r="D615" t="s">
        <v>5185</v>
      </c>
      <c r="E615" t="s">
        <v>5186</v>
      </c>
      <c r="F615">
        <v>5</v>
      </c>
      <c r="G615" t="s">
        <v>5532</v>
      </c>
      <c r="H615">
        <v>3</v>
      </c>
      <c r="I615" t="s">
        <v>5557</v>
      </c>
      <c r="J615" t="s">
        <v>5729</v>
      </c>
      <c r="K615" t="s">
        <v>5730</v>
      </c>
      <c r="L615" t="s">
        <v>5731</v>
      </c>
    </row>
    <row r="616" spans="1:12" x14ac:dyDescent="0.2">
      <c r="A616" t="str">
        <f t="shared" si="9"/>
        <v>10.1-559.1 through 10.1-559.11</v>
      </c>
      <c r="B616">
        <v>10.1</v>
      </c>
      <c r="C616" t="s">
        <v>5184</v>
      </c>
      <c r="D616" t="s">
        <v>5185</v>
      </c>
      <c r="E616" t="s">
        <v>5186</v>
      </c>
      <c r="F616">
        <v>5</v>
      </c>
      <c r="G616" t="s">
        <v>5532</v>
      </c>
      <c r="H616">
        <v>3.1</v>
      </c>
      <c r="I616" t="s">
        <v>5732</v>
      </c>
      <c r="J616" t="s">
        <v>5733</v>
      </c>
      <c r="K616" t="s">
        <v>330</v>
      </c>
      <c r="L616" t="s">
        <v>5734</v>
      </c>
    </row>
    <row r="617" spans="1:12" x14ac:dyDescent="0.2">
      <c r="A617" t="str">
        <f t="shared" si="9"/>
        <v>10.1-560 through 10.1-571</v>
      </c>
      <c r="B617">
        <v>10.1</v>
      </c>
      <c r="C617" t="s">
        <v>5184</v>
      </c>
      <c r="D617" t="s">
        <v>5185</v>
      </c>
      <c r="E617" t="s">
        <v>5186</v>
      </c>
      <c r="F617">
        <v>5</v>
      </c>
      <c r="G617" t="s">
        <v>5532</v>
      </c>
      <c r="H617">
        <v>4</v>
      </c>
      <c r="I617" t="s">
        <v>5735</v>
      </c>
      <c r="J617" t="s">
        <v>5736</v>
      </c>
      <c r="K617" t="s">
        <v>330</v>
      </c>
      <c r="L617" t="s">
        <v>5737</v>
      </c>
    </row>
    <row r="618" spans="1:12" x14ac:dyDescent="0.2">
      <c r="A618" t="str">
        <f t="shared" si="9"/>
        <v>10.1-572, 10.1-573</v>
      </c>
      <c r="B618">
        <v>10.1</v>
      </c>
      <c r="C618" t="s">
        <v>5184</v>
      </c>
      <c r="D618" t="s">
        <v>5185</v>
      </c>
      <c r="E618" t="s">
        <v>5186</v>
      </c>
      <c r="F618">
        <v>5</v>
      </c>
      <c r="G618" t="s">
        <v>5532</v>
      </c>
      <c r="H618">
        <v>5</v>
      </c>
      <c r="I618" t="s">
        <v>5738</v>
      </c>
      <c r="J618" t="s">
        <v>5739</v>
      </c>
      <c r="K618" t="s">
        <v>330</v>
      </c>
      <c r="L618" t="s">
        <v>5740</v>
      </c>
    </row>
    <row r="619" spans="1:12" x14ac:dyDescent="0.2">
      <c r="A619" t="str">
        <f t="shared" si="9"/>
        <v>10.1-600</v>
      </c>
      <c r="B619">
        <v>10.1</v>
      </c>
      <c r="C619" t="s">
        <v>5184</v>
      </c>
      <c r="D619" t="s">
        <v>5185</v>
      </c>
      <c r="E619" t="s">
        <v>5186</v>
      </c>
      <c r="F619">
        <v>6</v>
      </c>
      <c r="G619" t="s">
        <v>5741</v>
      </c>
      <c r="H619">
        <v>1</v>
      </c>
      <c r="I619" t="s">
        <v>5742</v>
      </c>
      <c r="J619" t="s">
        <v>5743</v>
      </c>
      <c r="K619" t="s">
        <v>485</v>
      </c>
      <c r="L619" t="s">
        <v>5744</v>
      </c>
    </row>
    <row r="620" spans="1:12" x14ac:dyDescent="0.2">
      <c r="A620" t="str">
        <f t="shared" si="9"/>
        <v>10.1-601</v>
      </c>
      <c r="B620">
        <v>10.1</v>
      </c>
      <c r="C620" t="s">
        <v>5184</v>
      </c>
      <c r="D620" t="s">
        <v>5185</v>
      </c>
      <c r="E620" t="s">
        <v>5186</v>
      </c>
      <c r="F620">
        <v>6</v>
      </c>
      <c r="G620" t="s">
        <v>5741</v>
      </c>
      <c r="H620">
        <v>1</v>
      </c>
      <c r="I620" t="s">
        <v>5742</v>
      </c>
      <c r="J620" t="s">
        <v>5745</v>
      </c>
      <c r="K620" t="s">
        <v>330</v>
      </c>
      <c r="L620" t="s">
        <v>5746</v>
      </c>
    </row>
    <row r="621" spans="1:12" x14ac:dyDescent="0.2">
      <c r="A621" t="str">
        <f t="shared" si="9"/>
        <v>10.1-602</v>
      </c>
      <c r="B621">
        <v>10.1</v>
      </c>
      <c r="C621" t="s">
        <v>5184</v>
      </c>
      <c r="D621" t="s">
        <v>5185</v>
      </c>
      <c r="E621" t="s">
        <v>5186</v>
      </c>
      <c r="F621">
        <v>6</v>
      </c>
      <c r="G621" t="s">
        <v>5741</v>
      </c>
      <c r="H621">
        <v>1</v>
      </c>
      <c r="I621" t="s">
        <v>5742</v>
      </c>
      <c r="J621" t="s">
        <v>5747</v>
      </c>
      <c r="K621" t="s">
        <v>5748</v>
      </c>
      <c r="L621" t="s">
        <v>5749</v>
      </c>
    </row>
    <row r="622" spans="1:12" x14ac:dyDescent="0.2">
      <c r="A622" t="str">
        <f t="shared" si="9"/>
        <v>10.1-603</v>
      </c>
      <c r="B622">
        <v>10.1</v>
      </c>
      <c r="C622" t="s">
        <v>5184</v>
      </c>
      <c r="D622" t="s">
        <v>5185</v>
      </c>
      <c r="E622" t="s">
        <v>5186</v>
      </c>
      <c r="F622">
        <v>6</v>
      </c>
      <c r="G622" t="s">
        <v>5741</v>
      </c>
      <c r="H622">
        <v>1</v>
      </c>
      <c r="I622" t="s">
        <v>5742</v>
      </c>
      <c r="J622" t="s">
        <v>5750</v>
      </c>
      <c r="K622" t="s">
        <v>5751</v>
      </c>
      <c r="L622" t="s">
        <v>5752</v>
      </c>
    </row>
    <row r="623" spans="1:12" x14ac:dyDescent="0.2">
      <c r="A623" t="str">
        <f t="shared" si="9"/>
        <v>10.1-603.1 through 10.1-603.8:1</v>
      </c>
      <c r="B623">
        <v>10.1</v>
      </c>
      <c r="C623" t="s">
        <v>5184</v>
      </c>
      <c r="D623" t="s">
        <v>5185</v>
      </c>
      <c r="E623" t="s">
        <v>5186</v>
      </c>
      <c r="F623">
        <v>6</v>
      </c>
      <c r="G623" t="s">
        <v>5741</v>
      </c>
      <c r="H623">
        <v>1.1000000000000001</v>
      </c>
      <c r="I623" t="s">
        <v>5753</v>
      </c>
      <c r="J623" t="s">
        <v>5754</v>
      </c>
      <c r="K623" t="s">
        <v>330</v>
      </c>
      <c r="L623" t="s">
        <v>5755</v>
      </c>
    </row>
    <row r="624" spans="1:12" x14ac:dyDescent="0.2">
      <c r="A624" t="str">
        <f t="shared" si="9"/>
        <v>10.1-603.9</v>
      </c>
      <c r="B624">
        <v>10.1</v>
      </c>
      <c r="C624" t="s">
        <v>5184</v>
      </c>
      <c r="D624" t="s">
        <v>5185</v>
      </c>
      <c r="E624" t="s">
        <v>5186</v>
      </c>
      <c r="F624">
        <v>6</v>
      </c>
      <c r="G624" t="s">
        <v>5741</v>
      </c>
      <c r="H624">
        <v>1.1000000000000001</v>
      </c>
      <c r="I624" t="s">
        <v>5753</v>
      </c>
      <c r="J624" t="s">
        <v>5756</v>
      </c>
      <c r="K624" t="s">
        <v>330</v>
      </c>
      <c r="L624" t="s">
        <v>5740</v>
      </c>
    </row>
    <row r="625" spans="1:12" x14ac:dyDescent="0.2">
      <c r="A625" t="str">
        <f t="shared" si="9"/>
        <v>10.1-603.10 through 10.1-603.15</v>
      </c>
      <c r="B625">
        <v>10.1</v>
      </c>
      <c r="C625" t="s">
        <v>5184</v>
      </c>
      <c r="D625" t="s">
        <v>5185</v>
      </c>
      <c r="E625" t="s">
        <v>5186</v>
      </c>
      <c r="F625">
        <v>6</v>
      </c>
      <c r="G625" t="s">
        <v>5741</v>
      </c>
      <c r="H625">
        <v>1.1000000000000001</v>
      </c>
      <c r="I625" t="s">
        <v>5753</v>
      </c>
      <c r="J625" t="s">
        <v>5757</v>
      </c>
      <c r="K625" t="s">
        <v>330</v>
      </c>
      <c r="L625" t="s">
        <v>5755</v>
      </c>
    </row>
    <row r="626" spans="1:12" x14ac:dyDescent="0.2">
      <c r="A626" t="str">
        <f t="shared" si="9"/>
        <v>10.1-603.15:1 through 10.1-603.15:5</v>
      </c>
      <c r="B626">
        <v>10.1</v>
      </c>
      <c r="C626" t="s">
        <v>5184</v>
      </c>
      <c r="D626" t="s">
        <v>5185</v>
      </c>
      <c r="E626" t="s">
        <v>5186</v>
      </c>
      <c r="F626">
        <v>6</v>
      </c>
      <c r="G626" t="s">
        <v>5741</v>
      </c>
      <c r="H626" t="s">
        <v>2251</v>
      </c>
      <c r="I626" t="s">
        <v>5758</v>
      </c>
      <c r="J626" t="s">
        <v>5759</v>
      </c>
      <c r="K626" t="s">
        <v>330</v>
      </c>
      <c r="L626" t="s">
        <v>5737</v>
      </c>
    </row>
    <row r="627" spans="1:12" x14ac:dyDescent="0.2">
      <c r="A627" t="str">
        <f t="shared" si="9"/>
        <v>10.1-603.16</v>
      </c>
      <c r="B627">
        <v>10.1</v>
      </c>
      <c r="C627" t="s">
        <v>5184</v>
      </c>
      <c r="D627" t="s">
        <v>5185</v>
      </c>
      <c r="E627" t="s">
        <v>5186</v>
      </c>
      <c r="F627">
        <v>6</v>
      </c>
      <c r="G627" t="s">
        <v>5741</v>
      </c>
      <c r="H627">
        <v>1.2</v>
      </c>
      <c r="I627" t="s">
        <v>5760</v>
      </c>
      <c r="J627" t="s">
        <v>5761</v>
      </c>
      <c r="K627" t="s">
        <v>485</v>
      </c>
      <c r="L627" t="s">
        <v>5762</v>
      </c>
    </row>
    <row r="628" spans="1:12" x14ac:dyDescent="0.2">
      <c r="A628" t="str">
        <f t="shared" si="9"/>
        <v>10.1-603.16:1</v>
      </c>
      <c r="B628">
        <v>10.1</v>
      </c>
      <c r="C628" t="s">
        <v>5184</v>
      </c>
      <c r="D628" t="s">
        <v>5185</v>
      </c>
      <c r="E628" t="s">
        <v>5186</v>
      </c>
      <c r="F628">
        <v>6</v>
      </c>
      <c r="G628" t="s">
        <v>5741</v>
      </c>
      <c r="H628">
        <v>1.2</v>
      </c>
      <c r="I628" t="s">
        <v>5760</v>
      </c>
      <c r="J628" t="s">
        <v>5763</v>
      </c>
      <c r="K628" t="s">
        <v>5536</v>
      </c>
      <c r="L628" t="s">
        <v>5764</v>
      </c>
    </row>
    <row r="629" spans="1:12" x14ac:dyDescent="0.2">
      <c r="A629" t="str">
        <f t="shared" ref="A629:A692" si="10">IF(ISNUMBER(SEARCH("¬ß",J629)), RIGHT(J629,LEN(J629)-FIND(" ",J629)), J629)</f>
        <v>10.1-603.17</v>
      </c>
      <c r="B629">
        <v>10.1</v>
      </c>
      <c r="C629" t="s">
        <v>5184</v>
      </c>
      <c r="D629" t="s">
        <v>5185</v>
      </c>
      <c r="E629" t="s">
        <v>5186</v>
      </c>
      <c r="F629">
        <v>6</v>
      </c>
      <c r="G629" t="s">
        <v>5741</v>
      </c>
      <c r="H629">
        <v>1.2</v>
      </c>
      <c r="I629" t="s">
        <v>5760</v>
      </c>
      <c r="J629" t="s">
        <v>5765</v>
      </c>
      <c r="K629" t="s">
        <v>5766</v>
      </c>
      <c r="L629" t="s">
        <v>5767</v>
      </c>
    </row>
    <row r="630" spans="1:12" x14ac:dyDescent="0.2">
      <c r="A630" t="str">
        <f t="shared" si="10"/>
        <v>10.1-603.18</v>
      </c>
      <c r="B630">
        <v>10.1</v>
      </c>
      <c r="C630" t="s">
        <v>5184</v>
      </c>
      <c r="D630" t="s">
        <v>5185</v>
      </c>
      <c r="E630" t="s">
        <v>5186</v>
      </c>
      <c r="F630">
        <v>6</v>
      </c>
      <c r="G630" t="s">
        <v>5741</v>
      </c>
      <c r="H630">
        <v>1.2</v>
      </c>
      <c r="I630" t="s">
        <v>5760</v>
      </c>
      <c r="J630" t="s">
        <v>5768</v>
      </c>
      <c r="K630" t="s">
        <v>5769</v>
      </c>
      <c r="L630" t="s">
        <v>5770</v>
      </c>
    </row>
    <row r="631" spans="1:12" x14ac:dyDescent="0.2">
      <c r="A631" t="str">
        <f t="shared" si="10"/>
        <v>10.1-603.18:1</v>
      </c>
      <c r="B631">
        <v>10.1</v>
      </c>
      <c r="C631" t="s">
        <v>5184</v>
      </c>
      <c r="D631" t="s">
        <v>5185</v>
      </c>
      <c r="E631" t="s">
        <v>5186</v>
      </c>
      <c r="F631">
        <v>6</v>
      </c>
      <c r="G631" t="s">
        <v>5741</v>
      </c>
      <c r="H631">
        <v>1.2</v>
      </c>
      <c r="I631" t="s">
        <v>5760</v>
      </c>
      <c r="J631" t="s">
        <v>5771</v>
      </c>
      <c r="K631" t="s">
        <v>5772</v>
      </c>
      <c r="L631" t="s">
        <v>5773</v>
      </c>
    </row>
    <row r="632" spans="1:12" x14ac:dyDescent="0.2">
      <c r="A632" t="str">
        <f t="shared" si="10"/>
        <v>10.1-603.18:2</v>
      </c>
      <c r="B632">
        <v>10.1</v>
      </c>
      <c r="C632" t="s">
        <v>5184</v>
      </c>
      <c r="D632" t="s">
        <v>5185</v>
      </c>
      <c r="E632" t="s">
        <v>5186</v>
      </c>
      <c r="F632">
        <v>6</v>
      </c>
      <c r="G632" t="s">
        <v>5741</v>
      </c>
      <c r="H632">
        <v>1.2</v>
      </c>
      <c r="I632" t="s">
        <v>5760</v>
      </c>
      <c r="J632" t="s">
        <v>5774</v>
      </c>
      <c r="K632" t="s">
        <v>5775</v>
      </c>
      <c r="L632" t="s">
        <v>5776</v>
      </c>
    </row>
    <row r="633" spans="1:12" x14ac:dyDescent="0.2">
      <c r="A633" t="str">
        <f t="shared" si="10"/>
        <v>10.1-603.19</v>
      </c>
      <c r="B633">
        <v>10.1</v>
      </c>
      <c r="C633" t="s">
        <v>5184</v>
      </c>
      <c r="D633" t="s">
        <v>5185</v>
      </c>
      <c r="E633" t="s">
        <v>5186</v>
      </c>
      <c r="F633">
        <v>6</v>
      </c>
      <c r="G633" t="s">
        <v>5741</v>
      </c>
      <c r="H633">
        <v>1.2</v>
      </c>
      <c r="I633" t="s">
        <v>5760</v>
      </c>
      <c r="J633" t="s">
        <v>5777</v>
      </c>
      <c r="K633" t="s">
        <v>5778</v>
      </c>
      <c r="L633" t="s">
        <v>5779</v>
      </c>
    </row>
    <row r="634" spans="1:12" x14ac:dyDescent="0.2">
      <c r="A634" t="str">
        <f t="shared" si="10"/>
        <v>10.1-603.19:1</v>
      </c>
      <c r="B634">
        <v>10.1</v>
      </c>
      <c r="C634" t="s">
        <v>5184</v>
      </c>
      <c r="D634" t="s">
        <v>5185</v>
      </c>
      <c r="E634" t="s">
        <v>5186</v>
      </c>
      <c r="F634">
        <v>6</v>
      </c>
      <c r="G634" t="s">
        <v>5741</v>
      </c>
      <c r="H634">
        <v>1.2</v>
      </c>
      <c r="I634" t="s">
        <v>5760</v>
      </c>
      <c r="J634" t="s">
        <v>5780</v>
      </c>
      <c r="K634" t="s">
        <v>5781</v>
      </c>
      <c r="L634" t="s">
        <v>5782</v>
      </c>
    </row>
    <row r="635" spans="1:12" x14ac:dyDescent="0.2">
      <c r="A635" t="str">
        <f t="shared" si="10"/>
        <v>10.1-603.20</v>
      </c>
      <c r="B635">
        <v>10.1</v>
      </c>
      <c r="C635" t="s">
        <v>5184</v>
      </c>
      <c r="D635" t="s">
        <v>5185</v>
      </c>
      <c r="E635" t="s">
        <v>5186</v>
      </c>
      <c r="F635">
        <v>6</v>
      </c>
      <c r="G635" t="s">
        <v>5741</v>
      </c>
      <c r="H635">
        <v>1.2</v>
      </c>
      <c r="I635" t="s">
        <v>5760</v>
      </c>
      <c r="J635" t="s">
        <v>5783</v>
      </c>
      <c r="K635" t="s">
        <v>5784</v>
      </c>
      <c r="L635" t="s">
        <v>5785</v>
      </c>
    </row>
    <row r="636" spans="1:12" x14ac:dyDescent="0.2">
      <c r="A636" t="str">
        <f t="shared" si="10"/>
        <v>10.1-603.21, 10.1-603.22</v>
      </c>
      <c r="B636">
        <v>10.1</v>
      </c>
      <c r="C636" t="s">
        <v>5184</v>
      </c>
      <c r="D636" t="s">
        <v>5185</v>
      </c>
      <c r="E636" t="s">
        <v>5186</v>
      </c>
      <c r="F636">
        <v>6</v>
      </c>
      <c r="G636" t="s">
        <v>5741</v>
      </c>
      <c r="H636">
        <v>1.2</v>
      </c>
      <c r="I636" t="s">
        <v>5760</v>
      </c>
      <c r="J636" t="s">
        <v>5786</v>
      </c>
      <c r="K636" t="s">
        <v>330</v>
      </c>
      <c r="L636" t="s">
        <v>5787</v>
      </c>
    </row>
    <row r="637" spans="1:12" x14ac:dyDescent="0.2">
      <c r="A637" t="str">
        <f t="shared" si="10"/>
        <v>10.1-603.22:1</v>
      </c>
      <c r="B637">
        <v>10.1</v>
      </c>
      <c r="C637" t="s">
        <v>5184</v>
      </c>
      <c r="D637" t="s">
        <v>5185</v>
      </c>
      <c r="E637" t="s">
        <v>5186</v>
      </c>
      <c r="F637">
        <v>6</v>
      </c>
      <c r="G637" t="s">
        <v>5741</v>
      </c>
      <c r="H637">
        <v>1.2</v>
      </c>
      <c r="I637" t="s">
        <v>5760</v>
      </c>
      <c r="J637" t="s">
        <v>5788</v>
      </c>
      <c r="K637" t="s">
        <v>5789</v>
      </c>
      <c r="L637" t="s">
        <v>5790</v>
      </c>
    </row>
    <row r="638" spans="1:12" x14ac:dyDescent="0.2">
      <c r="A638" t="str">
        <f t="shared" si="10"/>
        <v>10.1-603.22:2</v>
      </c>
      <c r="B638">
        <v>10.1</v>
      </c>
      <c r="C638" t="s">
        <v>5184</v>
      </c>
      <c r="D638" t="s">
        <v>5185</v>
      </c>
      <c r="E638" t="s">
        <v>5186</v>
      </c>
      <c r="F638">
        <v>6</v>
      </c>
      <c r="G638" t="s">
        <v>5741</v>
      </c>
      <c r="H638">
        <v>1.2</v>
      </c>
      <c r="I638" t="s">
        <v>5760</v>
      </c>
      <c r="J638" t="s">
        <v>5791</v>
      </c>
      <c r="K638" t="s">
        <v>5792</v>
      </c>
      <c r="L638" t="s">
        <v>5793</v>
      </c>
    </row>
    <row r="639" spans="1:12" x14ac:dyDescent="0.2">
      <c r="A639" t="str">
        <f t="shared" si="10"/>
        <v>10.1-603.22:3</v>
      </c>
      <c r="B639">
        <v>10.1</v>
      </c>
      <c r="C639" t="s">
        <v>5184</v>
      </c>
      <c r="D639" t="s">
        <v>5185</v>
      </c>
      <c r="E639" t="s">
        <v>5186</v>
      </c>
      <c r="F639">
        <v>6</v>
      </c>
      <c r="G639" t="s">
        <v>5741</v>
      </c>
      <c r="H639">
        <v>1.2</v>
      </c>
      <c r="I639" t="s">
        <v>5760</v>
      </c>
      <c r="J639" t="s">
        <v>5794</v>
      </c>
      <c r="K639" t="s">
        <v>5795</v>
      </c>
      <c r="L639" t="s">
        <v>5796</v>
      </c>
    </row>
    <row r="640" spans="1:12" x14ac:dyDescent="0.2">
      <c r="A640" t="str">
        <f t="shared" si="10"/>
        <v>10.1-603.22:4</v>
      </c>
      <c r="B640">
        <v>10.1</v>
      </c>
      <c r="C640" t="s">
        <v>5184</v>
      </c>
      <c r="D640" t="s">
        <v>5185</v>
      </c>
      <c r="E640" t="s">
        <v>5186</v>
      </c>
      <c r="F640">
        <v>6</v>
      </c>
      <c r="G640" t="s">
        <v>5741</v>
      </c>
      <c r="H640">
        <v>1.2</v>
      </c>
      <c r="I640" t="s">
        <v>5760</v>
      </c>
      <c r="J640" t="s">
        <v>5797</v>
      </c>
      <c r="K640" t="s">
        <v>5798</v>
      </c>
      <c r="L640" t="s">
        <v>5799</v>
      </c>
    </row>
    <row r="641" spans="1:12" x14ac:dyDescent="0.2">
      <c r="A641" t="str">
        <f t="shared" si="10"/>
        <v>10.1-603.23</v>
      </c>
      <c r="B641">
        <v>10.1</v>
      </c>
      <c r="C641" t="s">
        <v>5184</v>
      </c>
      <c r="D641" t="s">
        <v>5185</v>
      </c>
      <c r="E641" t="s">
        <v>5186</v>
      </c>
      <c r="F641">
        <v>6</v>
      </c>
      <c r="G641" t="s">
        <v>5741</v>
      </c>
      <c r="H641">
        <v>1.2</v>
      </c>
      <c r="I641" t="s">
        <v>5760</v>
      </c>
      <c r="J641" t="s">
        <v>5800</v>
      </c>
      <c r="K641" t="s">
        <v>5801</v>
      </c>
      <c r="L641" t="s">
        <v>5802</v>
      </c>
    </row>
    <row r="642" spans="1:12" x14ac:dyDescent="0.2">
      <c r="A642" t="str">
        <f t="shared" si="10"/>
        <v>10.1-603.24</v>
      </c>
      <c r="B642">
        <v>10.1</v>
      </c>
      <c r="C642" t="s">
        <v>5184</v>
      </c>
      <c r="D642" t="s">
        <v>5185</v>
      </c>
      <c r="E642" t="s">
        <v>5186</v>
      </c>
      <c r="F642">
        <v>6</v>
      </c>
      <c r="G642" t="s">
        <v>5741</v>
      </c>
      <c r="H642">
        <v>1.3</v>
      </c>
      <c r="I642" t="s">
        <v>5803</v>
      </c>
      <c r="J642" t="s">
        <v>5804</v>
      </c>
      <c r="K642" t="s">
        <v>485</v>
      </c>
      <c r="L642" t="s">
        <v>5805</v>
      </c>
    </row>
    <row r="643" spans="1:12" x14ac:dyDescent="0.2">
      <c r="A643" t="str">
        <f t="shared" si="10"/>
        <v>10.1-603.25</v>
      </c>
      <c r="B643">
        <v>10.1</v>
      </c>
      <c r="C643" t="s">
        <v>5184</v>
      </c>
      <c r="D643" t="s">
        <v>5185</v>
      </c>
      <c r="E643" t="s">
        <v>5186</v>
      </c>
      <c r="F643">
        <v>6</v>
      </c>
      <c r="G643" t="s">
        <v>5741</v>
      </c>
      <c r="H643">
        <v>1.3</v>
      </c>
      <c r="I643" t="s">
        <v>5803</v>
      </c>
      <c r="J643" t="s">
        <v>5806</v>
      </c>
      <c r="K643" t="s">
        <v>5807</v>
      </c>
      <c r="L643" t="s">
        <v>5808</v>
      </c>
    </row>
    <row r="644" spans="1:12" x14ac:dyDescent="0.2">
      <c r="A644" t="str">
        <f t="shared" si="10"/>
        <v>10.1-603.26</v>
      </c>
      <c r="B644">
        <v>10.1</v>
      </c>
      <c r="C644" t="s">
        <v>5184</v>
      </c>
      <c r="D644" t="s">
        <v>5185</v>
      </c>
      <c r="E644" t="s">
        <v>5186</v>
      </c>
      <c r="F644">
        <v>6</v>
      </c>
      <c r="G644" t="s">
        <v>5741</v>
      </c>
      <c r="H644">
        <v>1.3</v>
      </c>
      <c r="I644" t="s">
        <v>5803</v>
      </c>
      <c r="J644" t="s">
        <v>5809</v>
      </c>
      <c r="K644" t="s">
        <v>5810</v>
      </c>
      <c r="L644" t="s">
        <v>5811</v>
      </c>
    </row>
    <row r="645" spans="1:12" x14ac:dyDescent="0.2">
      <c r="A645" t="str">
        <f t="shared" si="10"/>
        <v>10.1-603.27</v>
      </c>
      <c r="B645">
        <v>10.1</v>
      </c>
      <c r="C645" t="s">
        <v>5184</v>
      </c>
      <c r="D645" t="s">
        <v>5185</v>
      </c>
      <c r="E645" t="s">
        <v>5186</v>
      </c>
      <c r="F645">
        <v>6</v>
      </c>
      <c r="G645" t="s">
        <v>5741</v>
      </c>
      <c r="H645">
        <v>1.3</v>
      </c>
      <c r="I645" t="s">
        <v>5803</v>
      </c>
      <c r="J645" t="s">
        <v>5812</v>
      </c>
      <c r="K645" t="s">
        <v>5813</v>
      </c>
      <c r="L645" t="s">
        <v>5814</v>
      </c>
    </row>
    <row r="646" spans="1:12" x14ac:dyDescent="0.2">
      <c r="A646" t="str">
        <f t="shared" si="10"/>
        <v>10.1-604</v>
      </c>
      <c r="B646">
        <v>10.1</v>
      </c>
      <c r="C646" t="s">
        <v>5184</v>
      </c>
      <c r="D646" t="s">
        <v>5185</v>
      </c>
      <c r="E646" t="s">
        <v>5186</v>
      </c>
      <c r="F646">
        <v>6</v>
      </c>
      <c r="G646" t="s">
        <v>5741</v>
      </c>
      <c r="H646">
        <v>2</v>
      </c>
      <c r="I646" t="s">
        <v>5815</v>
      </c>
      <c r="J646" t="s">
        <v>5816</v>
      </c>
      <c r="K646" t="s">
        <v>485</v>
      </c>
      <c r="L646" t="s">
        <v>5817</v>
      </c>
    </row>
    <row r="647" spans="1:12" x14ac:dyDescent="0.2">
      <c r="A647" t="str">
        <f t="shared" si="10"/>
        <v>10.1-604.1</v>
      </c>
      <c r="B647">
        <v>10.1</v>
      </c>
      <c r="C647" t="s">
        <v>5184</v>
      </c>
      <c r="D647" t="s">
        <v>5185</v>
      </c>
      <c r="E647" t="s">
        <v>5186</v>
      </c>
      <c r="F647">
        <v>6</v>
      </c>
      <c r="G647" t="s">
        <v>5741</v>
      </c>
      <c r="H647">
        <v>2</v>
      </c>
      <c r="I647" t="s">
        <v>5815</v>
      </c>
      <c r="J647" t="s">
        <v>5818</v>
      </c>
      <c r="K647" t="s">
        <v>5819</v>
      </c>
      <c r="L647" t="s">
        <v>5820</v>
      </c>
    </row>
    <row r="648" spans="1:12" x14ac:dyDescent="0.2">
      <c r="A648" t="str">
        <f t="shared" si="10"/>
        <v>10.1-605</v>
      </c>
      <c r="B648">
        <v>10.1</v>
      </c>
      <c r="C648" t="s">
        <v>5184</v>
      </c>
      <c r="D648" t="s">
        <v>5185</v>
      </c>
      <c r="E648" t="s">
        <v>5186</v>
      </c>
      <c r="F648">
        <v>6</v>
      </c>
      <c r="G648" t="s">
        <v>5741</v>
      </c>
      <c r="H648">
        <v>2</v>
      </c>
      <c r="I648" t="s">
        <v>5815</v>
      </c>
      <c r="J648" t="s">
        <v>5821</v>
      </c>
      <c r="K648" t="s">
        <v>5822</v>
      </c>
      <c r="L648" t="s">
        <v>5823</v>
      </c>
    </row>
    <row r="649" spans="1:12" x14ac:dyDescent="0.2">
      <c r="A649" t="str">
        <f t="shared" si="10"/>
        <v>10.1-605.1</v>
      </c>
      <c r="B649">
        <v>10.1</v>
      </c>
      <c r="C649" t="s">
        <v>5184</v>
      </c>
      <c r="D649" t="s">
        <v>5185</v>
      </c>
      <c r="E649" t="s">
        <v>5186</v>
      </c>
      <c r="F649">
        <v>6</v>
      </c>
      <c r="G649" t="s">
        <v>5741</v>
      </c>
      <c r="H649">
        <v>2</v>
      </c>
      <c r="I649" t="s">
        <v>5815</v>
      </c>
      <c r="J649" t="s">
        <v>5824</v>
      </c>
      <c r="K649" t="s">
        <v>5825</v>
      </c>
      <c r="L649" t="s">
        <v>5826</v>
      </c>
    </row>
    <row r="650" spans="1:12" x14ac:dyDescent="0.2">
      <c r="A650" t="str">
        <f t="shared" si="10"/>
        <v>10.1-605.2</v>
      </c>
      <c r="B650">
        <v>10.1</v>
      </c>
      <c r="C650" t="s">
        <v>5184</v>
      </c>
      <c r="D650" t="s">
        <v>5185</v>
      </c>
      <c r="E650" t="s">
        <v>5186</v>
      </c>
      <c r="F650">
        <v>6</v>
      </c>
      <c r="G650" t="s">
        <v>5741</v>
      </c>
      <c r="H650">
        <v>2</v>
      </c>
      <c r="I650" t="s">
        <v>5815</v>
      </c>
      <c r="J650" t="s">
        <v>5827</v>
      </c>
      <c r="K650" t="s">
        <v>5828</v>
      </c>
      <c r="L650" t="s">
        <v>5829</v>
      </c>
    </row>
    <row r="651" spans="1:12" x14ac:dyDescent="0.2">
      <c r="A651" t="str">
        <f t="shared" si="10"/>
        <v>10.1-605.3</v>
      </c>
      <c r="B651">
        <v>10.1</v>
      </c>
      <c r="C651" t="s">
        <v>5184</v>
      </c>
      <c r="D651" t="s">
        <v>5185</v>
      </c>
      <c r="E651" t="s">
        <v>5186</v>
      </c>
      <c r="F651">
        <v>6</v>
      </c>
      <c r="G651" t="s">
        <v>5741</v>
      </c>
      <c r="H651">
        <v>2</v>
      </c>
      <c r="I651" t="s">
        <v>5815</v>
      </c>
      <c r="J651" t="s">
        <v>5830</v>
      </c>
      <c r="K651" t="s">
        <v>5831</v>
      </c>
      <c r="L651" t="s">
        <v>5832</v>
      </c>
    </row>
    <row r="652" spans="1:12" x14ac:dyDescent="0.2">
      <c r="A652" t="str">
        <f t="shared" si="10"/>
        <v>10.1-606</v>
      </c>
      <c r="B652">
        <v>10.1</v>
      </c>
      <c r="C652" t="s">
        <v>5184</v>
      </c>
      <c r="D652" t="s">
        <v>5185</v>
      </c>
      <c r="E652" t="s">
        <v>5186</v>
      </c>
      <c r="F652">
        <v>6</v>
      </c>
      <c r="G652" t="s">
        <v>5741</v>
      </c>
      <c r="H652">
        <v>2</v>
      </c>
      <c r="I652" t="s">
        <v>5815</v>
      </c>
      <c r="J652" t="s">
        <v>5833</v>
      </c>
      <c r="K652" t="s">
        <v>5834</v>
      </c>
      <c r="L652" t="s">
        <v>5835</v>
      </c>
    </row>
    <row r="653" spans="1:12" x14ac:dyDescent="0.2">
      <c r="A653" t="str">
        <f t="shared" si="10"/>
        <v>10.1-606.1</v>
      </c>
      <c r="B653">
        <v>10.1</v>
      </c>
      <c r="C653" t="s">
        <v>5184</v>
      </c>
      <c r="D653" t="s">
        <v>5185</v>
      </c>
      <c r="E653" t="s">
        <v>5186</v>
      </c>
      <c r="F653">
        <v>6</v>
      </c>
      <c r="G653" t="s">
        <v>5741</v>
      </c>
      <c r="H653">
        <v>2</v>
      </c>
      <c r="I653" t="s">
        <v>5815</v>
      </c>
      <c r="J653" t="s">
        <v>5836</v>
      </c>
      <c r="K653" t="s">
        <v>330</v>
      </c>
      <c r="L653" t="s">
        <v>5837</v>
      </c>
    </row>
    <row r="654" spans="1:12" x14ac:dyDescent="0.2">
      <c r="A654" t="str">
        <f t="shared" si="10"/>
        <v>10.1-606.2</v>
      </c>
      <c r="B654">
        <v>10.1</v>
      </c>
      <c r="C654" t="s">
        <v>5184</v>
      </c>
      <c r="D654" t="s">
        <v>5185</v>
      </c>
      <c r="E654" t="s">
        <v>5186</v>
      </c>
      <c r="F654">
        <v>6</v>
      </c>
      <c r="G654" t="s">
        <v>5741</v>
      </c>
      <c r="H654">
        <v>2</v>
      </c>
      <c r="I654" t="s">
        <v>5815</v>
      </c>
      <c r="J654" t="s">
        <v>5838</v>
      </c>
      <c r="K654" t="s">
        <v>5839</v>
      </c>
      <c r="L654" t="s">
        <v>5840</v>
      </c>
    </row>
    <row r="655" spans="1:12" x14ac:dyDescent="0.2">
      <c r="A655" t="str">
        <f t="shared" si="10"/>
        <v>10.1-606.3</v>
      </c>
      <c r="B655">
        <v>10.1</v>
      </c>
      <c r="C655" t="s">
        <v>5184</v>
      </c>
      <c r="D655" t="s">
        <v>5185</v>
      </c>
      <c r="E655" t="s">
        <v>5186</v>
      </c>
      <c r="F655">
        <v>6</v>
      </c>
      <c r="G655" t="s">
        <v>5741</v>
      </c>
      <c r="H655">
        <v>2</v>
      </c>
      <c r="I655" t="s">
        <v>5815</v>
      </c>
      <c r="J655" t="s">
        <v>5841</v>
      </c>
      <c r="K655" t="s">
        <v>5842</v>
      </c>
      <c r="L655" t="s">
        <v>5843</v>
      </c>
    </row>
    <row r="656" spans="1:12" x14ac:dyDescent="0.2">
      <c r="A656" t="str">
        <f t="shared" si="10"/>
        <v>10.1-606.4</v>
      </c>
      <c r="B656">
        <v>10.1</v>
      </c>
      <c r="C656" t="s">
        <v>5184</v>
      </c>
      <c r="D656" t="s">
        <v>5185</v>
      </c>
      <c r="E656" t="s">
        <v>5186</v>
      </c>
      <c r="F656">
        <v>6</v>
      </c>
      <c r="G656" t="s">
        <v>5741</v>
      </c>
      <c r="H656">
        <v>2</v>
      </c>
      <c r="I656" t="s">
        <v>5815</v>
      </c>
      <c r="J656" t="s">
        <v>5844</v>
      </c>
      <c r="K656" t="s">
        <v>5845</v>
      </c>
      <c r="L656" t="s">
        <v>5846</v>
      </c>
    </row>
    <row r="657" spans="1:12" x14ac:dyDescent="0.2">
      <c r="A657" t="str">
        <f t="shared" si="10"/>
        <v>10.1-607</v>
      </c>
      <c r="B657">
        <v>10.1</v>
      </c>
      <c r="C657" t="s">
        <v>5184</v>
      </c>
      <c r="D657" t="s">
        <v>5185</v>
      </c>
      <c r="E657" t="s">
        <v>5186</v>
      </c>
      <c r="F657">
        <v>6</v>
      </c>
      <c r="G657" t="s">
        <v>5741</v>
      </c>
      <c r="H657">
        <v>2</v>
      </c>
      <c r="I657" t="s">
        <v>5815</v>
      </c>
      <c r="J657" t="s">
        <v>5847</v>
      </c>
      <c r="K657" t="s">
        <v>5848</v>
      </c>
      <c r="L657" t="s">
        <v>5849</v>
      </c>
    </row>
    <row r="658" spans="1:12" x14ac:dyDescent="0.2">
      <c r="A658" t="str">
        <f t="shared" si="10"/>
        <v>10.1-607.1</v>
      </c>
      <c r="B658">
        <v>10.1</v>
      </c>
      <c r="C658" t="s">
        <v>5184</v>
      </c>
      <c r="D658" t="s">
        <v>5185</v>
      </c>
      <c r="E658" t="s">
        <v>5186</v>
      </c>
      <c r="F658">
        <v>6</v>
      </c>
      <c r="G658" t="s">
        <v>5741</v>
      </c>
      <c r="H658">
        <v>2</v>
      </c>
      <c r="I658" t="s">
        <v>5815</v>
      </c>
      <c r="J658" t="s">
        <v>5850</v>
      </c>
      <c r="K658" t="s">
        <v>5851</v>
      </c>
      <c r="L658" t="s">
        <v>5852</v>
      </c>
    </row>
    <row r="659" spans="1:12" x14ac:dyDescent="0.2">
      <c r="A659" t="str">
        <f t="shared" si="10"/>
        <v>10.1-608</v>
      </c>
      <c r="B659">
        <v>10.1</v>
      </c>
      <c r="C659" t="s">
        <v>5184</v>
      </c>
      <c r="D659" t="s">
        <v>5185</v>
      </c>
      <c r="E659" t="s">
        <v>5186</v>
      </c>
      <c r="F659">
        <v>6</v>
      </c>
      <c r="G659" t="s">
        <v>5741</v>
      </c>
      <c r="H659">
        <v>2</v>
      </c>
      <c r="I659" t="s">
        <v>5815</v>
      </c>
      <c r="J659" t="s">
        <v>5853</v>
      </c>
      <c r="K659" t="s">
        <v>5854</v>
      </c>
      <c r="L659" t="s">
        <v>5855</v>
      </c>
    </row>
    <row r="660" spans="1:12" x14ac:dyDescent="0.2">
      <c r="A660" t="str">
        <f t="shared" si="10"/>
        <v>10.1-609</v>
      </c>
      <c r="B660">
        <v>10.1</v>
      </c>
      <c r="C660" t="s">
        <v>5184</v>
      </c>
      <c r="D660" t="s">
        <v>5185</v>
      </c>
      <c r="E660" t="s">
        <v>5186</v>
      </c>
      <c r="F660">
        <v>6</v>
      </c>
      <c r="G660" t="s">
        <v>5741</v>
      </c>
      <c r="H660">
        <v>2</v>
      </c>
      <c r="I660" t="s">
        <v>5815</v>
      </c>
      <c r="J660" t="s">
        <v>5856</v>
      </c>
      <c r="K660" t="s">
        <v>5857</v>
      </c>
      <c r="L660" t="s">
        <v>5858</v>
      </c>
    </row>
    <row r="661" spans="1:12" x14ac:dyDescent="0.2">
      <c r="A661" t="str">
        <f t="shared" si="10"/>
        <v>10.1-609.1</v>
      </c>
      <c r="B661">
        <v>10.1</v>
      </c>
      <c r="C661" t="s">
        <v>5184</v>
      </c>
      <c r="D661" t="s">
        <v>5185</v>
      </c>
      <c r="E661" t="s">
        <v>5186</v>
      </c>
      <c r="F661">
        <v>6</v>
      </c>
      <c r="G661" t="s">
        <v>5741</v>
      </c>
      <c r="H661">
        <v>2</v>
      </c>
      <c r="I661" t="s">
        <v>5815</v>
      </c>
      <c r="J661" t="s">
        <v>5859</v>
      </c>
      <c r="K661" t="s">
        <v>5860</v>
      </c>
      <c r="L661" t="s">
        <v>5861</v>
      </c>
    </row>
    <row r="662" spans="1:12" x14ac:dyDescent="0.2">
      <c r="A662" t="str">
        <f t="shared" si="10"/>
        <v>10.1-609.2</v>
      </c>
      <c r="B662">
        <v>10.1</v>
      </c>
      <c r="C662" t="s">
        <v>5184</v>
      </c>
      <c r="D662" t="s">
        <v>5185</v>
      </c>
      <c r="E662" t="s">
        <v>5186</v>
      </c>
      <c r="F662">
        <v>6</v>
      </c>
      <c r="G662" t="s">
        <v>5741</v>
      </c>
      <c r="H662">
        <v>2</v>
      </c>
      <c r="I662" t="s">
        <v>5815</v>
      </c>
      <c r="J662" t="s">
        <v>5862</v>
      </c>
      <c r="K662" t="s">
        <v>5863</v>
      </c>
      <c r="L662" t="s">
        <v>5864</v>
      </c>
    </row>
    <row r="663" spans="1:12" x14ac:dyDescent="0.2">
      <c r="A663" t="str">
        <f t="shared" si="10"/>
        <v>10.1-610</v>
      </c>
      <c r="B663">
        <v>10.1</v>
      </c>
      <c r="C663" t="s">
        <v>5184</v>
      </c>
      <c r="D663" t="s">
        <v>5185</v>
      </c>
      <c r="E663" t="s">
        <v>5186</v>
      </c>
      <c r="F663">
        <v>6</v>
      </c>
      <c r="G663" t="s">
        <v>5741</v>
      </c>
      <c r="H663">
        <v>2</v>
      </c>
      <c r="I663" t="s">
        <v>5815</v>
      </c>
      <c r="J663" t="s">
        <v>5865</v>
      </c>
      <c r="K663" t="s">
        <v>5866</v>
      </c>
      <c r="L663" t="s">
        <v>5867</v>
      </c>
    </row>
    <row r="664" spans="1:12" x14ac:dyDescent="0.2">
      <c r="A664" t="str">
        <f t="shared" si="10"/>
        <v>10.1-610.1</v>
      </c>
      <c r="B664">
        <v>10.1</v>
      </c>
      <c r="C664" t="s">
        <v>5184</v>
      </c>
      <c r="D664" t="s">
        <v>5185</v>
      </c>
      <c r="E664" t="s">
        <v>5186</v>
      </c>
      <c r="F664">
        <v>6</v>
      </c>
      <c r="G664" t="s">
        <v>5741</v>
      </c>
      <c r="H664">
        <v>2</v>
      </c>
      <c r="I664" t="s">
        <v>5815</v>
      </c>
      <c r="J664" t="s">
        <v>5868</v>
      </c>
      <c r="K664" t="s">
        <v>5869</v>
      </c>
      <c r="L664" t="s">
        <v>5870</v>
      </c>
    </row>
    <row r="665" spans="1:12" x14ac:dyDescent="0.2">
      <c r="A665" t="str">
        <f t="shared" si="10"/>
        <v>10.1-611</v>
      </c>
      <c r="B665">
        <v>10.1</v>
      </c>
      <c r="C665" t="s">
        <v>5184</v>
      </c>
      <c r="D665" t="s">
        <v>5185</v>
      </c>
      <c r="E665" t="s">
        <v>5186</v>
      </c>
      <c r="F665">
        <v>6</v>
      </c>
      <c r="G665" t="s">
        <v>5741</v>
      </c>
      <c r="H665">
        <v>2</v>
      </c>
      <c r="I665" t="s">
        <v>5815</v>
      </c>
      <c r="J665" t="s">
        <v>5871</v>
      </c>
      <c r="K665" t="s">
        <v>5872</v>
      </c>
      <c r="L665" t="s">
        <v>5873</v>
      </c>
    </row>
    <row r="666" spans="1:12" x14ac:dyDescent="0.2">
      <c r="A666" t="str">
        <f t="shared" si="10"/>
        <v>10.1-611.1</v>
      </c>
      <c r="B666">
        <v>10.1</v>
      </c>
      <c r="C666" t="s">
        <v>5184</v>
      </c>
      <c r="D666" t="s">
        <v>5185</v>
      </c>
      <c r="E666" t="s">
        <v>5186</v>
      </c>
      <c r="F666">
        <v>6</v>
      </c>
      <c r="G666" t="s">
        <v>5741</v>
      </c>
      <c r="H666">
        <v>2</v>
      </c>
      <c r="I666" t="s">
        <v>5815</v>
      </c>
      <c r="J666" t="s">
        <v>5874</v>
      </c>
      <c r="K666" t="s">
        <v>5875</v>
      </c>
      <c r="L666" t="s">
        <v>5876</v>
      </c>
    </row>
    <row r="667" spans="1:12" x14ac:dyDescent="0.2">
      <c r="A667" t="str">
        <f t="shared" si="10"/>
        <v>10.1-612</v>
      </c>
      <c r="B667">
        <v>10.1</v>
      </c>
      <c r="C667" t="s">
        <v>5184</v>
      </c>
      <c r="D667" t="s">
        <v>5185</v>
      </c>
      <c r="E667" t="s">
        <v>5186</v>
      </c>
      <c r="F667">
        <v>6</v>
      </c>
      <c r="G667" t="s">
        <v>5741</v>
      </c>
      <c r="H667">
        <v>2</v>
      </c>
      <c r="I667" t="s">
        <v>5815</v>
      </c>
      <c r="J667" t="s">
        <v>5877</v>
      </c>
      <c r="K667" t="s">
        <v>5878</v>
      </c>
      <c r="L667" t="s">
        <v>5879</v>
      </c>
    </row>
    <row r="668" spans="1:12" x14ac:dyDescent="0.2">
      <c r="A668" t="str">
        <f t="shared" si="10"/>
        <v>10.1-612.1</v>
      </c>
      <c r="B668">
        <v>10.1</v>
      </c>
      <c r="C668" t="s">
        <v>5184</v>
      </c>
      <c r="D668" t="s">
        <v>5185</v>
      </c>
      <c r="E668" t="s">
        <v>5186</v>
      </c>
      <c r="F668">
        <v>6</v>
      </c>
      <c r="G668" t="s">
        <v>5741</v>
      </c>
      <c r="H668">
        <v>2</v>
      </c>
      <c r="I668" t="s">
        <v>5815</v>
      </c>
      <c r="J668" t="s">
        <v>5880</v>
      </c>
      <c r="K668" t="s">
        <v>5881</v>
      </c>
      <c r="L668" t="s">
        <v>5882</v>
      </c>
    </row>
    <row r="669" spans="1:12" x14ac:dyDescent="0.2">
      <c r="A669" t="str">
        <f t="shared" si="10"/>
        <v>10.1-613</v>
      </c>
      <c r="B669">
        <v>10.1</v>
      </c>
      <c r="C669" t="s">
        <v>5184</v>
      </c>
      <c r="D669" t="s">
        <v>5185</v>
      </c>
      <c r="E669" t="s">
        <v>5186</v>
      </c>
      <c r="F669">
        <v>6</v>
      </c>
      <c r="G669" t="s">
        <v>5741</v>
      </c>
      <c r="H669">
        <v>2</v>
      </c>
      <c r="I669" t="s">
        <v>5815</v>
      </c>
      <c r="J669" t="s">
        <v>5883</v>
      </c>
      <c r="K669" t="s">
        <v>1607</v>
      </c>
      <c r="L669" t="s">
        <v>5884</v>
      </c>
    </row>
    <row r="670" spans="1:12" x14ac:dyDescent="0.2">
      <c r="A670" t="str">
        <f t="shared" si="10"/>
        <v>10.1-613.1</v>
      </c>
      <c r="B670">
        <v>10.1</v>
      </c>
      <c r="C670" t="s">
        <v>5184</v>
      </c>
      <c r="D670" t="s">
        <v>5185</v>
      </c>
      <c r="E670" t="s">
        <v>5186</v>
      </c>
      <c r="F670">
        <v>6</v>
      </c>
      <c r="G670" t="s">
        <v>5741</v>
      </c>
      <c r="H670">
        <v>2</v>
      </c>
      <c r="I670" t="s">
        <v>5815</v>
      </c>
      <c r="J670" t="s">
        <v>5885</v>
      </c>
      <c r="K670" t="s">
        <v>2334</v>
      </c>
      <c r="L670" t="s">
        <v>5886</v>
      </c>
    </row>
    <row r="671" spans="1:12" x14ac:dyDescent="0.2">
      <c r="A671" t="str">
        <f t="shared" si="10"/>
        <v>10.1-613.2</v>
      </c>
      <c r="B671">
        <v>10.1</v>
      </c>
      <c r="C671" t="s">
        <v>5184</v>
      </c>
      <c r="D671" t="s">
        <v>5185</v>
      </c>
      <c r="E671" t="s">
        <v>5186</v>
      </c>
      <c r="F671">
        <v>6</v>
      </c>
      <c r="G671" t="s">
        <v>5741</v>
      </c>
      <c r="H671">
        <v>2</v>
      </c>
      <c r="I671" t="s">
        <v>5815</v>
      </c>
      <c r="J671" t="s">
        <v>5887</v>
      </c>
      <c r="K671" t="s">
        <v>5888</v>
      </c>
      <c r="L671" t="s">
        <v>5889</v>
      </c>
    </row>
    <row r="672" spans="1:12" x14ac:dyDescent="0.2">
      <c r="A672" t="str">
        <f t="shared" si="10"/>
        <v>10.1-613.3</v>
      </c>
      <c r="B672">
        <v>10.1</v>
      </c>
      <c r="C672" t="s">
        <v>5184</v>
      </c>
      <c r="D672" t="s">
        <v>5185</v>
      </c>
      <c r="E672" t="s">
        <v>5186</v>
      </c>
      <c r="F672">
        <v>6</v>
      </c>
      <c r="G672" t="s">
        <v>5741</v>
      </c>
      <c r="H672">
        <v>2</v>
      </c>
      <c r="I672" t="s">
        <v>5815</v>
      </c>
      <c r="J672" t="s">
        <v>5890</v>
      </c>
      <c r="K672" t="s">
        <v>5891</v>
      </c>
      <c r="L672" t="s">
        <v>5892</v>
      </c>
    </row>
    <row r="673" spans="1:12" x14ac:dyDescent="0.2">
      <c r="A673" t="str">
        <f t="shared" si="10"/>
        <v>10.1-613.4</v>
      </c>
      <c r="B673">
        <v>10.1</v>
      </c>
      <c r="C673" t="s">
        <v>5184</v>
      </c>
      <c r="D673" t="s">
        <v>5185</v>
      </c>
      <c r="E673" t="s">
        <v>5186</v>
      </c>
      <c r="F673">
        <v>6</v>
      </c>
      <c r="G673" t="s">
        <v>5741</v>
      </c>
      <c r="H673">
        <v>2</v>
      </c>
      <c r="I673" t="s">
        <v>5815</v>
      </c>
      <c r="J673" t="s">
        <v>5893</v>
      </c>
      <c r="K673" t="s">
        <v>5894</v>
      </c>
      <c r="L673" t="s">
        <v>5895</v>
      </c>
    </row>
    <row r="674" spans="1:12" x14ac:dyDescent="0.2">
      <c r="A674" t="str">
        <f t="shared" si="10"/>
        <v>10.1-613.5</v>
      </c>
      <c r="B674">
        <v>10.1</v>
      </c>
      <c r="C674" t="s">
        <v>5184</v>
      </c>
      <c r="D674" t="s">
        <v>5185</v>
      </c>
      <c r="E674" t="s">
        <v>5186</v>
      </c>
      <c r="F674">
        <v>6</v>
      </c>
      <c r="G674" t="s">
        <v>5741</v>
      </c>
      <c r="H674">
        <v>2</v>
      </c>
      <c r="I674" t="s">
        <v>5815</v>
      </c>
      <c r="J674" t="s">
        <v>5896</v>
      </c>
      <c r="K674" t="s">
        <v>5897</v>
      </c>
      <c r="L674" t="s">
        <v>5898</v>
      </c>
    </row>
    <row r="675" spans="1:12" x14ac:dyDescent="0.2">
      <c r="A675" t="str">
        <f t="shared" si="10"/>
        <v>10.1-614</v>
      </c>
      <c r="B675">
        <v>10.1</v>
      </c>
      <c r="C675" t="s">
        <v>5184</v>
      </c>
      <c r="D675" t="s">
        <v>5185</v>
      </c>
      <c r="E675" t="s">
        <v>5186</v>
      </c>
      <c r="F675">
        <v>6</v>
      </c>
      <c r="G675" t="s">
        <v>5741</v>
      </c>
      <c r="H675">
        <v>3</v>
      </c>
      <c r="I675" t="s">
        <v>5899</v>
      </c>
      <c r="J675" t="s">
        <v>5900</v>
      </c>
      <c r="K675" t="s">
        <v>5901</v>
      </c>
      <c r="L675" t="s">
        <v>5902</v>
      </c>
    </row>
    <row r="676" spans="1:12" x14ac:dyDescent="0.2">
      <c r="A676" t="str">
        <f t="shared" si="10"/>
        <v>10.1-615</v>
      </c>
      <c r="B676">
        <v>10.1</v>
      </c>
      <c r="C676" t="s">
        <v>5184</v>
      </c>
      <c r="D676" t="s">
        <v>5185</v>
      </c>
      <c r="E676" t="s">
        <v>5186</v>
      </c>
      <c r="F676">
        <v>6</v>
      </c>
      <c r="G676" t="s">
        <v>5741</v>
      </c>
      <c r="H676">
        <v>3</v>
      </c>
      <c r="I676" t="s">
        <v>5899</v>
      </c>
      <c r="J676" t="s">
        <v>5903</v>
      </c>
      <c r="K676" t="s">
        <v>5904</v>
      </c>
      <c r="L676" t="s">
        <v>5905</v>
      </c>
    </row>
    <row r="677" spans="1:12" x14ac:dyDescent="0.2">
      <c r="A677" t="str">
        <f t="shared" si="10"/>
        <v>10.1-616</v>
      </c>
      <c r="B677">
        <v>10.1</v>
      </c>
      <c r="C677" t="s">
        <v>5184</v>
      </c>
      <c r="D677" t="s">
        <v>5185</v>
      </c>
      <c r="E677" t="s">
        <v>5186</v>
      </c>
      <c r="F677">
        <v>6</v>
      </c>
      <c r="G677" t="s">
        <v>5741</v>
      </c>
      <c r="H677">
        <v>3</v>
      </c>
      <c r="I677" t="s">
        <v>5899</v>
      </c>
      <c r="J677" t="s">
        <v>5906</v>
      </c>
      <c r="K677" t="s">
        <v>5907</v>
      </c>
      <c r="L677" t="s">
        <v>5908</v>
      </c>
    </row>
    <row r="678" spans="1:12" x14ac:dyDescent="0.2">
      <c r="A678" t="str">
        <f t="shared" si="10"/>
        <v>10.1-617</v>
      </c>
      <c r="B678">
        <v>10.1</v>
      </c>
      <c r="C678" t="s">
        <v>5184</v>
      </c>
      <c r="D678" t="s">
        <v>5185</v>
      </c>
      <c r="E678" t="s">
        <v>5186</v>
      </c>
      <c r="F678">
        <v>6</v>
      </c>
      <c r="G678" t="s">
        <v>5741</v>
      </c>
      <c r="H678">
        <v>3</v>
      </c>
      <c r="I678" t="s">
        <v>5899</v>
      </c>
      <c r="J678" t="s">
        <v>5909</v>
      </c>
      <c r="K678" t="s">
        <v>5910</v>
      </c>
      <c r="L678" t="s">
        <v>5911</v>
      </c>
    </row>
    <row r="679" spans="1:12" x14ac:dyDescent="0.2">
      <c r="A679" t="str">
        <f t="shared" si="10"/>
        <v>10.1-618</v>
      </c>
      <c r="B679">
        <v>10.1</v>
      </c>
      <c r="C679" t="s">
        <v>5184</v>
      </c>
      <c r="D679" t="s">
        <v>5185</v>
      </c>
      <c r="E679" t="s">
        <v>5186</v>
      </c>
      <c r="F679">
        <v>6</v>
      </c>
      <c r="G679" t="s">
        <v>5741</v>
      </c>
      <c r="H679">
        <v>3</v>
      </c>
      <c r="I679" t="s">
        <v>5899</v>
      </c>
      <c r="J679" t="s">
        <v>5912</v>
      </c>
      <c r="K679" t="s">
        <v>5913</v>
      </c>
      <c r="L679" t="s">
        <v>5914</v>
      </c>
    </row>
    <row r="680" spans="1:12" x14ac:dyDescent="0.2">
      <c r="A680" t="str">
        <f t="shared" si="10"/>
        <v>10.1-619</v>
      </c>
      <c r="B680">
        <v>10.1</v>
      </c>
      <c r="C680" t="s">
        <v>5184</v>
      </c>
      <c r="D680" t="s">
        <v>5185</v>
      </c>
      <c r="E680" t="s">
        <v>5186</v>
      </c>
      <c r="F680">
        <v>6</v>
      </c>
      <c r="G680" t="s">
        <v>5741</v>
      </c>
      <c r="H680">
        <v>3</v>
      </c>
      <c r="I680" t="s">
        <v>5899</v>
      </c>
      <c r="J680" t="s">
        <v>5915</v>
      </c>
      <c r="K680" t="s">
        <v>5916</v>
      </c>
      <c r="L680" t="s">
        <v>5917</v>
      </c>
    </row>
    <row r="681" spans="1:12" x14ac:dyDescent="0.2">
      <c r="A681" t="str">
        <f t="shared" si="10"/>
        <v>10.1-620</v>
      </c>
      <c r="B681">
        <v>10.1</v>
      </c>
      <c r="C681" t="s">
        <v>5184</v>
      </c>
      <c r="D681" t="s">
        <v>5185</v>
      </c>
      <c r="E681" t="s">
        <v>5186</v>
      </c>
      <c r="F681">
        <v>6</v>
      </c>
      <c r="G681" t="s">
        <v>5741</v>
      </c>
      <c r="H681">
        <v>3</v>
      </c>
      <c r="I681" t="s">
        <v>5899</v>
      </c>
      <c r="J681" t="s">
        <v>5918</v>
      </c>
      <c r="K681" t="s">
        <v>5919</v>
      </c>
      <c r="L681" t="s">
        <v>5920</v>
      </c>
    </row>
    <row r="682" spans="1:12" x14ac:dyDescent="0.2">
      <c r="A682" t="str">
        <f t="shared" si="10"/>
        <v>10.1-621</v>
      </c>
      <c r="B682">
        <v>10.1</v>
      </c>
      <c r="C682" t="s">
        <v>5184</v>
      </c>
      <c r="D682" t="s">
        <v>5185</v>
      </c>
      <c r="E682" t="s">
        <v>5186</v>
      </c>
      <c r="F682">
        <v>6</v>
      </c>
      <c r="G682" t="s">
        <v>5741</v>
      </c>
      <c r="H682">
        <v>3</v>
      </c>
      <c r="I682" t="s">
        <v>5899</v>
      </c>
      <c r="J682" t="s">
        <v>5921</v>
      </c>
      <c r="K682" t="s">
        <v>5922</v>
      </c>
      <c r="L682" t="s">
        <v>5923</v>
      </c>
    </row>
    <row r="683" spans="1:12" x14ac:dyDescent="0.2">
      <c r="A683" t="str">
        <f t="shared" si="10"/>
        <v>10.1-622</v>
      </c>
      <c r="B683">
        <v>10.1</v>
      </c>
      <c r="C683" t="s">
        <v>5184</v>
      </c>
      <c r="D683" t="s">
        <v>5185</v>
      </c>
      <c r="E683" t="s">
        <v>5186</v>
      </c>
      <c r="F683">
        <v>6</v>
      </c>
      <c r="G683" t="s">
        <v>5741</v>
      </c>
      <c r="H683">
        <v>3</v>
      </c>
      <c r="I683" t="s">
        <v>5899</v>
      </c>
      <c r="J683" t="s">
        <v>5924</v>
      </c>
      <c r="K683" t="s">
        <v>5925</v>
      </c>
      <c r="L683" t="s">
        <v>5926</v>
      </c>
    </row>
    <row r="684" spans="1:12" x14ac:dyDescent="0.2">
      <c r="A684" t="str">
        <f t="shared" si="10"/>
        <v>10.1-623</v>
      </c>
      <c r="B684">
        <v>10.1</v>
      </c>
      <c r="C684" t="s">
        <v>5184</v>
      </c>
      <c r="D684" t="s">
        <v>5185</v>
      </c>
      <c r="E684" t="s">
        <v>5186</v>
      </c>
      <c r="F684">
        <v>6</v>
      </c>
      <c r="G684" t="s">
        <v>5741</v>
      </c>
      <c r="H684">
        <v>3</v>
      </c>
      <c r="I684" t="s">
        <v>5899</v>
      </c>
      <c r="J684" t="s">
        <v>5927</v>
      </c>
      <c r="K684" t="s">
        <v>5928</v>
      </c>
      <c r="L684" t="s">
        <v>5929</v>
      </c>
    </row>
    <row r="685" spans="1:12" x14ac:dyDescent="0.2">
      <c r="A685" t="str">
        <f t="shared" si="10"/>
        <v>10.1-624</v>
      </c>
      <c r="B685">
        <v>10.1</v>
      </c>
      <c r="C685" t="s">
        <v>5184</v>
      </c>
      <c r="D685" t="s">
        <v>5185</v>
      </c>
      <c r="E685" t="s">
        <v>5186</v>
      </c>
      <c r="F685">
        <v>6</v>
      </c>
      <c r="G685" t="s">
        <v>5741</v>
      </c>
      <c r="H685">
        <v>3</v>
      </c>
      <c r="I685" t="s">
        <v>5899</v>
      </c>
      <c r="J685" t="s">
        <v>5930</v>
      </c>
      <c r="K685" t="s">
        <v>5931</v>
      </c>
      <c r="L685" t="s">
        <v>5932</v>
      </c>
    </row>
    <row r="686" spans="1:12" x14ac:dyDescent="0.2">
      <c r="A686" t="str">
        <f t="shared" si="10"/>
        <v>10.1-625</v>
      </c>
      <c r="B686">
        <v>10.1</v>
      </c>
      <c r="C686" t="s">
        <v>5184</v>
      </c>
      <c r="D686" t="s">
        <v>5185</v>
      </c>
      <c r="E686" t="s">
        <v>5186</v>
      </c>
      <c r="F686">
        <v>6</v>
      </c>
      <c r="G686" t="s">
        <v>5741</v>
      </c>
      <c r="H686">
        <v>3</v>
      </c>
      <c r="I686" t="s">
        <v>5899</v>
      </c>
      <c r="J686" t="s">
        <v>5933</v>
      </c>
      <c r="K686" t="s">
        <v>5934</v>
      </c>
      <c r="L686" t="s">
        <v>5935</v>
      </c>
    </row>
    <row r="687" spans="1:12" x14ac:dyDescent="0.2">
      <c r="A687" t="str">
        <f t="shared" si="10"/>
        <v>10.1-626</v>
      </c>
      <c r="B687">
        <v>10.1</v>
      </c>
      <c r="C687" t="s">
        <v>5184</v>
      </c>
      <c r="D687" t="s">
        <v>5185</v>
      </c>
      <c r="E687" t="s">
        <v>5186</v>
      </c>
      <c r="F687">
        <v>6</v>
      </c>
      <c r="G687" t="s">
        <v>5741</v>
      </c>
      <c r="H687">
        <v>3</v>
      </c>
      <c r="I687" t="s">
        <v>5899</v>
      </c>
      <c r="J687" t="s">
        <v>5936</v>
      </c>
      <c r="K687" t="s">
        <v>5937</v>
      </c>
      <c r="L687" t="s">
        <v>5938</v>
      </c>
    </row>
    <row r="688" spans="1:12" x14ac:dyDescent="0.2">
      <c r="A688" t="str">
        <f t="shared" si="10"/>
        <v>10.1-627</v>
      </c>
      <c r="B688">
        <v>10.1</v>
      </c>
      <c r="C688" t="s">
        <v>5184</v>
      </c>
      <c r="D688" t="s">
        <v>5185</v>
      </c>
      <c r="E688" t="s">
        <v>5186</v>
      </c>
      <c r="F688">
        <v>6</v>
      </c>
      <c r="G688" t="s">
        <v>5741</v>
      </c>
      <c r="H688">
        <v>3</v>
      </c>
      <c r="I688" t="s">
        <v>5899</v>
      </c>
      <c r="J688" t="s">
        <v>5939</v>
      </c>
      <c r="K688" t="s">
        <v>5940</v>
      </c>
      <c r="L688" t="s">
        <v>5941</v>
      </c>
    </row>
    <row r="689" spans="1:12" x14ac:dyDescent="0.2">
      <c r="A689" t="str">
        <f t="shared" si="10"/>
        <v>10.1-628</v>
      </c>
      <c r="B689">
        <v>10.1</v>
      </c>
      <c r="C689" t="s">
        <v>5184</v>
      </c>
      <c r="D689" t="s">
        <v>5185</v>
      </c>
      <c r="E689" t="s">
        <v>5186</v>
      </c>
      <c r="F689">
        <v>6</v>
      </c>
      <c r="G689" t="s">
        <v>5741</v>
      </c>
      <c r="H689">
        <v>3</v>
      </c>
      <c r="I689" t="s">
        <v>5899</v>
      </c>
      <c r="J689" t="s">
        <v>5942</v>
      </c>
      <c r="K689" t="s">
        <v>5943</v>
      </c>
      <c r="L689" t="s">
        <v>5944</v>
      </c>
    </row>
    <row r="690" spans="1:12" x14ac:dyDescent="0.2">
      <c r="A690" t="str">
        <f t="shared" si="10"/>
        <v>10.1-629</v>
      </c>
      <c r="B690">
        <v>10.1</v>
      </c>
      <c r="C690" t="s">
        <v>5184</v>
      </c>
      <c r="D690" t="s">
        <v>5185</v>
      </c>
      <c r="E690" t="s">
        <v>5186</v>
      </c>
      <c r="F690">
        <v>6</v>
      </c>
      <c r="G690" t="s">
        <v>5741</v>
      </c>
      <c r="H690">
        <v>3</v>
      </c>
      <c r="I690" t="s">
        <v>5899</v>
      </c>
      <c r="J690" t="s">
        <v>5945</v>
      </c>
      <c r="K690" t="s">
        <v>5946</v>
      </c>
      <c r="L690" t="s">
        <v>5947</v>
      </c>
    </row>
    <row r="691" spans="1:12" x14ac:dyDescent="0.2">
      <c r="A691" t="str">
        <f t="shared" si="10"/>
        <v>10.1-630</v>
      </c>
      <c r="B691">
        <v>10.1</v>
      </c>
      <c r="C691" t="s">
        <v>5184</v>
      </c>
      <c r="D691" t="s">
        <v>5185</v>
      </c>
      <c r="E691" t="s">
        <v>5186</v>
      </c>
      <c r="F691">
        <v>6</v>
      </c>
      <c r="G691" t="s">
        <v>5741</v>
      </c>
      <c r="H691">
        <v>3</v>
      </c>
      <c r="I691" t="s">
        <v>5899</v>
      </c>
      <c r="J691" t="s">
        <v>5948</v>
      </c>
      <c r="K691" t="s">
        <v>5949</v>
      </c>
      <c r="L691" t="s">
        <v>5950</v>
      </c>
    </row>
    <row r="692" spans="1:12" x14ac:dyDescent="0.2">
      <c r="A692" t="str">
        <f t="shared" si="10"/>
        <v>10.1-631</v>
      </c>
      <c r="B692">
        <v>10.1</v>
      </c>
      <c r="C692" t="s">
        <v>5184</v>
      </c>
      <c r="D692" t="s">
        <v>5185</v>
      </c>
      <c r="E692" t="s">
        <v>5186</v>
      </c>
      <c r="F692">
        <v>6</v>
      </c>
      <c r="G692" t="s">
        <v>5741</v>
      </c>
      <c r="H692">
        <v>3</v>
      </c>
      <c r="I692" t="s">
        <v>5899</v>
      </c>
      <c r="J692" t="s">
        <v>5951</v>
      </c>
      <c r="K692" t="s">
        <v>5952</v>
      </c>
      <c r="L692" t="s">
        <v>5953</v>
      </c>
    </row>
    <row r="693" spans="1:12" x14ac:dyDescent="0.2">
      <c r="A693" t="str">
        <f t="shared" ref="A693:A756" si="11">IF(ISNUMBER(SEARCH("¬ß",J693)), RIGHT(J693,LEN(J693)-FIND(" ",J693)), J693)</f>
        <v>10.1-632</v>
      </c>
      <c r="B693">
        <v>10.1</v>
      </c>
      <c r="C693" t="s">
        <v>5184</v>
      </c>
      <c r="D693" t="s">
        <v>5185</v>
      </c>
      <c r="E693" t="s">
        <v>5186</v>
      </c>
      <c r="F693">
        <v>6</v>
      </c>
      <c r="G693" t="s">
        <v>5741</v>
      </c>
      <c r="H693">
        <v>3</v>
      </c>
      <c r="I693" t="s">
        <v>5899</v>
      </c>
      <c r="J693" t="s">
        <v>5954</v>
      </c>
      <c r="K693" t="s">
        <v>5955</v>
      </c>
      <c r="L693" t="s">
        <v>5956</v>
      </c>
    </row>
    <row r="694" spans="1:12" x14ac:dyDescent="0.2">
      <c r="A694" t="str">
        <f t="shared" si="11"/>
        <v>10.1-633</v>
      </c>
      <c r="B694">
        <v>10.1</v>
      </c>
      <c r="C694" t="s">
        <v>5184</v>
      </c>
      <c r="D694" t="s">
        <v>5185</v>
      </c>
      <c r="E694" t="s">
        <v>5186</v>
      </c>
      <c r="F694">
        <v>6</v>
      </c>
      <c r="G694" t="s">
        <v>5741</v>
      </c>
      <c r="H694">
        <v>3</v>
      </c>
      <c r="I694" t="s">
        <v>5899</v>
      </c>
      <c r="J694" t="s">
        <v>5957</v>
      </c>
      <c r="K694" t="s">
        <v>5958</v>
      </c>
      <c r="L694" t="s">
        <v>5959</v>
      </c>
    </row>
    <row r="695" spans="1:12" x14ac:dyDescent="0.2">
      <c r="A695" t="str">
        <f t="shared" si="11"/>
        <v>10.1-634</v>
      </c>
      <c r="B695">
        <v>10.1</v>
      </c>
      <c r="C695" t="s">
        <v>5184</v>
      </c>
      <c r="D695" t="s">
        <v>5185</v>
      </c>
      <c r="E695" t="s">
        <v>5186</v>
      </c>
      <c r="F695">
        <v>6</v>
      </c>
      <c r="G695" t="s">
        <v>5741</v>
      </c>
      <c r="H695">
        <v>3</v>
      </c>
      <c r="I695" t="s">
        <v>5899</v>
      </c>
      <c r="J695" t="s">
        <v>5960</v>
      </c>
      <c r="K695" t="s">
        <v>5961</v>
      </c>
      <c r="L695" t="s">
        <v>5962</v>
      </c>
    </row>
    <row r="696" spans="1:12" x14ac:dyDescent="0.2">
      <c r="A696" t="str">
        <f t="shared" si="11"/>
        <v>10.1-634.1</v>
      </c>
      <c r="B696">
        <v>10.1</v>
      </c>
      <c r="C696" t="s">
        <v>5184</v>
      </c>
      <c r="D696" t="s">
        <v>5185</v>
      </c>
      <c r="E696" t="s">
        <v>5186</v>
      </c>
      <c r="F696">
        <v>6</v>
      </c>
      <c r="G696" t="s">
        <v>5741</v>
      </c>
      <c r="H696">
        <v>3</v>
      </c>
      <c r="I696" t="s">
        <v>5899</v>
      </c>
      <c r="J696" t="s">
        <v>5963</v>
      </c>
      <c r="K696" t="s">
        <v>5964</v>
      </c>
      <c r="L696" t="s">
        <v>5965</v>
      </c>
    </row>
    <row r="697" spans="1:12" x14ac:dyDescent="0.2">
      <c r="A697" t="str">
        <f t="shared" si="11"/>
        <v>10.1-635</v>
      </c>
      <c r="B697">
        <v>10.1</v>
      </c>
      <c r="C697" t="s">
        <v>5184</v>
      </c>
      <c r="D697" t="s">
        <v>5185</v>
      </c>
      <c r="E697" t="s">
        <v>5186</v>
      </c>
      <c r="F697">
        <v>6</v>
      </c>
      <c r="G697" t="s">
        <v>5741</v>
      </c>
      <c r="H697">
        <v>3</v>
      </c>
      <c r="I697" t="s">
        <v>5899</v>
      </c>
      <c r="J697" t="s">
        <v>5966</v>
      </c>
      <c r="K697" t="s">
        <v>5967</v>
      </c>
      <c r="L697" t="s">
        <v>5968</v>
      </c>
    </row>
    <row r="698" spans="1:12" x14ac:dyDescent="0.2">
      <c r="A698" t="str">
        <f t="shared" si="11"/>
        <v>10.1-636</v>
      </c>
      <c r="B698">
        <v>10.1</v>
      </c>
      <c r="C698" t="s">
        <v>5184</v>
      </c>
      <c r="D698" t="s">
        <v>5185</v>
      </c>
      <c r="E698" t="s">
        <v>5186</v>
      </c>
      <c r="F698">
        <v>6</v>
      </c>
      <c r="G698" t="s">
        <v>5741</v>
      </c>
      <c r="H698">
        <v>4</v>
      </c>
      <c r="I698" t="s">
        <v>5969</v>
      </c>
      <c r="J698" t="s">
        <v>5970</v>
      </c>
      <c r="K698" t="s">
        <v>485</v>
      </c>
      <c r="L698" t="s">
        <v>5971</v>
      </c>
    </row>
    <row r="699" spans="1:12" x14ac:dyDescent="0.2">
      <c r="A699" t="str">
        <f t="shared" si="11"/>
        <v>10.1-637</v>
      </c>
      <c r="B699">
        <v>10.1</v>
      </c>
      <c r="C699" t="s">
        <v>5184</v>
      </c>
      <c r="D699" t="s">
        <v>5185</v>
      </c>
      <c r="E699" t="s">
        <v>5186</v>
      </c>
      <c r="F699">
        <v>6</v>
      </c>
      <c r="G699" t="s">
        <v>5741</v>
      </c>
      <c r="H699">
        <v>4</v>
      </c>
      <c r="I699" t="s">
        <v>5969</v>
      </c>
      <c r="J699" t="s">
        <v>5972</v>
      </c>
      <c r="K699" t="s">
        <v>5973</v>
      </c>
      <c r="L699" t="s">
        <v>5974</v>
      </c>
    </row>
    <row r="700" spans="1:12" x14ac:dyDescent="0.2">
      <c r="A700" t="str">
        <f t="shared" si="11"/>
        <v>10.1-638</v>
      </c>
      <c r="B700">
        <v>10.1</v>
      </c>
      <c r="C700" t="s">
        <v>5184</v>
      </c>
      <c r="D700" t="s">
        <v>5185</v>
      </c>
      <c r="E700" t="s">
        <v>5186</v>
      </c>
      <c r="F700">
        <v>6</v>
      </c>
      <c r="G700" t="s">
        <v>5741</v>
      </c>
      <c r="H700">
        <v>4</v>
      </c>
      <c r="I700" t="s">
        <v>5969</v>
      </c>
      <c r="J700" t="s">
        <v>5975</v>
      </c>
      <c r="K700" t="s">
        <v>5976</v>
      </c>
      <c r="L700" t="s">
        <v>5977</v>
      </c>
    </row>
    <row r="701" spans="1:12" x14ac:dyDescent="0.2">
      <c r="A701" t="str">
        <f t="shared" si="11"/>
        <v>10.1-639</v>
      </c>
      <c r="B701">
        <v>10.1</v>
      </c>
      <c r="C701" t="s">
        <v>5184</v>
      </c>
      <c r="D701" t="s">
        <v>5185</v>
      </c>
      <c r="E701" t="s">
        <v>5186</v>
      </c>
      <c r="F701">
        <v>6</v>
      </c>
      <c r="G701" t="s">
        <v>5741</v>
      </c>
      <c r="H701">
        <v>4</v>
      </c>
      <c r="I701" t="s">
        <v>5969</v>
      </c>
      <c r="J701" t="s">
        <v>5978</v>
      </c>
      <c r="K701" t="s">
        <v>5979</v>
      </c>
      <c r="L701" t="s">
        <v>5980</v>
      </c>
    </row>
    <row r="702" spans="1:12" x14ac:dyDescent="0.2">
      <c r="A702" t="str">
        <f t="shared" si="11"/>
        <v>10.1-640</v>
      </c>
      <c r="B702">
        <v>10.1</v>
      </c>
      <c r="C702" t="s">
        <v>5184</v>
      </c>
      <c r="D702" t="s">
        <v>5185</v>
      </c>
      <c r="E702" t="s">
        <v>5186</v>
      </c>
      <c r="F702">
        <v>6</v>
      </c>
      <c r="G702" t="s">
        <v>5741</v>
      </c>
      <c r="H702">
        <v>4</v>
      </c>
      <c r="I702" t="s">
        <v>5969</v>
      </c>
      <c r="J702" t="s">
        <v>5981</v>
      </c>
      <c r="K702" t="s">
        <v>5982</v>
      </c>
      <c r="L702" t="s">
        <v>5983</v>
      </c>
    </row>
    <row r="703" spans="1:12" x14ac:dyDescent="0.2">
      <c r="A703" t="str">
        <f t="shared" si="11"/>
        <v>10.1-641</v>
      </c>
      <c r="B703">
        <v>10.1</v>
      </c>
      <c r="C703" t="s">
        <v>5184</v>
      </c>
      <c r="D703" t="s">
        <v>5185</v>
      </c>
      <c r="E703" t="s">
        <v>5186</v>
      </c>
      <c r="F703">
        <v>6</v>
      </c>
      <c r="G703" t="s">
        <v>5741</v>
      </c>
      <c r="H703">
        <v>4</v>
      </c>
      <c r="I703" t="s">
        <v>5969</v>
      </c>
      <c r="J703" t="s">
        <v>5984</v>
      </c>
      <c r="K703" t="s">
        <v>5985</v>
      </c>
      <c r="L703" t="s">
        <v>5986</v>
      </c>
    </row>
    <row r="704" spans="1:12" x14ac:dyDescent="0.2">
      <c r="A704" t="str">
        <f t="shared" si="11"/>
        <v>10.1-642</v>
      </c>
      <c r="B704">
        <v>10.1</v>
      </c>
      <c r="C704" t="s">
        <v>5184</v>
      </c>
      <c r="D704" t="s">
        <v>5185</v>
      </c>
      <c r="E704" t="s">
        <v>5186</v>
      </c>
      <c r="F704">
        <v>6</v>
      </c>
      <c r="G704" t="s">
        <v>5741</v>
      </c>
      <c r="H704">
        <v>4</v>
      </c>
      <c r="I704" t="s">
        <v>5969</v>
      </c>
      <c r="J704" t="s">
        <v>5987</v>
      </c>
      <c r="K704" t="s">
        <v>5988</v>
      </c>
      <c r="L704" t="s">
        <v>5989</v>
      </c>
    </row>
    <row r="705" spans="1:12" x14ac:dyDescent="0.2">
      <c r="A705" t="str">
        <f t="shared" si="11"/>
        <v>10.1-643</v>
      </c>
      <c r="B705">
        <v>10.1</v>
      </c>
      <c r="C705" t="s">
        <v>5184</v>
      </c>
      <c r="D705" t="s">
        <v>5185</v>
      </c>
      <c r="E705" t="s">
        <v>5186</v>
      </c>
      <c r="F705">
        <v>6</v>
      </c>
      <c r="G705" t="s">
        <v>5741</v>
      </c>
      <c r="H705">
        <v>4</v>
      </c>
      <c r="I705" t="s">
        <v>5969</v>
      </c>
      <c r="J705" t="s">
        <v>5990</v>
      </c>
      <c r="K705" t="s">
        <v>5991</v>
      </c>
      <c r="L705" t="s">
        <v>5992</v>
      </c>
    </row>
    <row r="706" spans="1:12" x14ac:dyDescent="0.2">
      <c r="A706" t="str">
        <f t="shared" si="11"/>
        <v>10.1-644</v>
      </c>
      <c r="B706">
        <v>10.1</v>
      </c>
      <c r="C706" t="s">
        <v>5184</v>
      </c>
      <c r="D706" t="s">
        <v>5185</v>
      </c>
      <c r="E706" t="s">
        <v>5186</v>
      </c>
      <c r="F706">
        <v>6</v>
      </c>
      <c r="G706" t="s">
        <v>5741</v>
      </c>
      <c r="H706">
        <v>4</v>
      </c>
      <c r="I706" t="s">
        <v>5969</v>
      </c>
      <c r="J706" t="s">
        <v>5993</v>
      </c>
      <c r="K706" t="s">
        <v>5994</v>
      </c>
      <c r="L706" t="s">
        <v>5995</v>
      </c>
    </row>
    <row r="707" spans="1:12" x14ac:dyDescent="0.2">
      <c r="A707" t="str">
        <f t="shared" si="11"/>
        <v>10.1-645</v>
      </c>
      <c r="B707">
        <v>10.1</v>
      </c>
      <c r="C707" t="s">
        <v>5184</v>
      </c>
      <c r="D707" t="s">
        <v>5185</v>
      </c>
      <c r="E707" t="s">
        <v>5186</v>
      </c>
      <c r="F707">
        <v>6</v>
      </c>
      <c r="G707" t="s">
        <v>5741</v>
      </c>
      <c r="H707">
        <v>4</v>
      </c>
      <c r="I707" t="s">
        <v>5969</v>
      </c>
      <c r="J707" t="s">
        <v>5996</v>
      </c>
      <c r="K707" t="s">
        <v>5997</v>
      </c>
      <c r="L707" t="s">
        <v>5998</v>
      </c>
    </row>
    <row r="708" spans="1:12" x14ac:dyDescent="0.2">
      <c r="A708" t="str">
        <f t="shared" si="11"/>
        <v>10.1-646</v>
      </c>
      <c r="B708">
        <v>10.1</v>
      </c>
      <c r="C708" t="s">
        <v>5184</v>
      </c>
      <c r="D708" t="s">
        <v>5185</v>
      </c>
      <c r="E708" t="s">
        <v>5186</v>
      </c>
      <c r="F708">
        <v>6</v>
      </c>
      <c r="G708" t="s">
        <v>5741</v>
      </c>
      <c r="H708">
        <v>4</v>
      </c>
      <c r="I708" t="s">
        <v>5969</v>
      </c>
      <c r="J708" t="s">
        <v>5999</v>
      </c>
      <c r="K708" t="s">
        <v>6000</v>
      </c>
      <c r="L708" t="s">
        <v>6001</v>
      </c>
    </row>
    <row r="709" spans="1:12" x14ac:dyDescent="0.2">
      <c r="A709" t="str">
        <f t="shared" si="11"/>
        <v>10.1-647</v>
      </c>
      <c r="B709">
        <v>10.1</v>
      </c>
      <c r="C709" t="s">
        <v>5184</v>
      </c>
      <c r="D709" t="s">
        <v>5185</v>
      </c>
      <c r="E709" t="s">
        <v>5186</v>
      </c>
      <c r="F709">
        <v>6</v>
      </c>
      <c r="G709" t="s">
        <v>5741</v>
      </c>
      <c r="H709">
        <v>4</v>
      </c>
      <c r="I709" t="s">
        <v>5969</v>
      </c>
      <c r="J709" t="s">
        <v>6002</v>
      </c>
      <c r="K709" t="s">
        <v>6003</v>
      </c>
      <c r="L709" t="s">
        <v>6004</v>
      </c>
    </row>
    <row r="710" spans="1:12" x14ac:dyDescent="0.2">
      <c r="A710" t="str">
        <f t="shared" si="11"/>
        <v>10.1-648</v>
      </c>
      <c r="B710">
        <v>10.1</v>
      </c>
      <c r="C710" t="s">
        <v>5184</v>
      </c>
      <c r="D710" t="s">
        <v>5185</v>
      </c>
      <c r="E710" t="s">
        <v>5186</v>
      </c>
      <c r="F710">
        <v>6</v>
      </c>
      <c r="G710" t="s">
        <v>5741</v>
      </c>
      <c r="H710">
        <v>4</v>
      </c>
      <c r="I710" t="s">
        <v>5969</v>
      </c>
      <c r="J710" t="s">
        <v>6005</v>
      </c>
      <c r="K710" t="s">
        <v>6006</v>
      </c>
      <c r="L710" t="s">
        <v>6007</v>
      </c>
    </row>
    <row r="711" spans="1:12" x14ac:dyDescent="0.2">
      <c r="A711" t="str">
        <f t="shared" si="11"/>
        <v>10.1-649</v>
      </c>
      <c r="B711">
        <v>10.1</v>
      </c>
      <c r="C711" t="s">
        <v>5184</v>
      </c>
      <c r="D711" t="s">
        <v>5185</v>
      </c>
      <c r="E711" t="s">
        <v>5186</v>
      </c>
      <c r="F711">
        <v>6</v>
      </c>
      <c r="G711" t="s">
        <v>5741</v>
      </c>
      <c r="H711">
        <v>4</v>
      </c>
      <c r="I711" t="s">
        <v>5969</v>
      </c>
      <c r="J711" t="s">
        <v>6008</v>
      </c>
      <c r="K711" t="s">
        <v>6009</v>
      </c>
      <c r="L711" t="s">
        <v>6010</v>
      </c>
    </row>
    <row r="712" spans="1:12" x14ac:dyDescent="0.2">
      <c r="A712" t="str">
        <f t="shared" si="11"/>
        <v>10.1-650</v>
      </c>
      <c r="B712">
        <v>10.1</v>
      </c>
      <c r="C712" t="s">
        <v>5184</v>
      </c>
      <c r="D712" t="s">
        <v>5185</v>
      </c>
      <c r="E712" t="s">
        <v>5186</v>
      </c>
      <c r="F712">
        <v>6</v>
      </c>
      <c r="G712" t="s">
        <v>5741</v>
      </c>
      <c r="H712">
        <v>5</v>
      </c>
      <c r="I712" t="s">
        <v>6011</v>
      </c>
      <c r="J712" t="s">
        <v>6012</v>
      </c>
      <c r="K712" t="s">
        <v>485</v>
      </c>
      <c r="L712" t="s">
        <v>6013</v>
      </c>
    </row>
    <row r="713" spans="1:12" x14ac:dyDescent="0.2">
      <c r="A713" t="str">
        <f t="shared" si="11"/>
        <v>10.1-651</v>
      </c>
      <c r="B713">
        <v>10.1</v>
      </c>
      <c r="C713" t="s">
        <v>5184</v>
      </c>
      <c r="D713" t="s">
        <v>5185</v>
      </c>
      <c r="E713" t="s">
        <v>5186</v>
      </c>
      <c r="F713">
        <v>6</v>
      </c>
      <c r="G713" t="s">
        <v>5741</v>
      </c>
      <c r="H713">
        <v>5</v>
      </c>
      <c r="I713" t="s">
        <v>6011</v>
      </c>
      <c r="J713" t="s">
        <v>6014</v>
      </c>
      <c r="K713" t="s">
        <v>6015</v>
      </c>
      <c r="L713" t="s">
        <v>6016</v>
      </c>
    </row>
    <row r="714" spans="1:12" x14ac:dyDescent="0.2">
      <c r="A714" t="str">
        <f t="shared" si="11"/>
        <v>10.1-652</v>
      </c>
      <c r="B714">
        <v>10.1</v>
      </c>
      <c r="C714" t="s">
        <v>5184</v>
      </c>
      <c r="D714" t="s">
        <v>5185</v>
      </c>
      <c r="E714" t="s">
        <v>5186</v>
      </c>
      <c r="F714">
        <v>6</v>
      </c>
      <c r="G714" t="s">
        <v>5741</v>
      </c>
      <c r="H714">
        <v>5</v>
      </c>
      <c r="I714" t="s">
        <v>6011</v>
      </c>
      <c r="J714" t="s">
        <v>6017</v>
      </c>
      <c r="K714" t="s">
        <v>6018</v>
      </c>
      <c r="L714" t="s">
        <v>6019</v>
      </c>
    </row>
    <row r="715" spans="1:12" x14ac:dyDescent="0.2">
      <c r="A715" t="str">
        <f t="shared" si="11"/>
        <v>10.1-653</v>
      </c>
      <c r="B715">
        <v>10.1</v>
      </c>
      <c r="C715" t="s">
        <v>5184</v>
      </c>
      <c r="D715" t="s">
        <v>5185</v>
      </c>
      <c r="E715" t="s">
        <v>5186</v>
      </c>
      <c r="F715">
        <v>6</v>
      </c>
      <c r="G715" t="s">
        <v>5741</v>
      </c>
      <c r="H715">
        <v>5</v>
      </c>
      <c r="I715" t="s">
        <v>6011</v>
      </c>
      <c r="J715" t="s">
        <v>6020</v>
      </c>
      <c r="K715" t="s">
        <v>6021</v>
      </c>
      <c r="L715" t="s">
        <v>6022</v>
      </c>
    </row>
    <row r="716" spans="1:12" x14ac:dyDescent="0.2">
      <c r="A716" t="str">
        <f t="shared" si="11"/>
        <v>10.1-654</v>
      </c>
      <c r="B716">
        <v>10.1</v>
      </c>
      <c r="C716" t="s">
        <v>5184</v>
      </c>
      <c r="D716" t="s">
        <v>5185</v>
      </c>
      <c r="E716" t="s">
        <v>5186</v>
      </c>
      <c r="F716">
        <v>6</v>
      </c>
      <c r="G716" t="s">
        <v>5741</v>
      </c>
      <c r="H716">
        <v>5</v>
      </c>
      <c r="I716" t="s">
        <v>6011</v>
      </c>
      <c r="J716" t="s">
        <v>6023</v>
      </c>
      <c r="K716" t="s">
        <v>6024</v>
      </c>
      <c r="L716" t="s">
        <v>6025</v>
      </c>
    </row>
    <row r="717" spans="1:12" x14ac:dyDescent="0.2">
      <c r="A717" t="str">
        <f t="shared" si="11"/>
        <v>10.1-655</v>
      </c>
      <c r="B717">
        <v>10.1</v>
      </c>
      <c r="C717" t="s">
        <v>5184</v>
      </c>
      <c r="D717" t="s">
        <v>5185</v>
      </c>
      <c r="E717" t="s">
        <v>5186</v>
      </c>
      <c r="F717">
        <v>6</v>
      </c>
      <c r="G717" t="s">
        <v>5741</v>
      </c>
      <c r="H717">
        <v>5</v>
      </c>
      <c r="I717" t="s">
        <v>6011</v>
      </c>
      <c r="J717" t="s">
        <v>6026</v>
      </c>
      <c r="K717" t="s">
        <v>6027</v>
      </c>
      <c r="L717" t="s">
        <v>6028</v>
      </c>
    </row>
    <row r="718" spans="1:12" x14ac:dyDescent="0.2">
      <c r="A718" t="str">
        <f t="shared" si="11"/>
        <v>10.1-656</v>
      </c>
      <c r="B718">
        <v>10.1</v>
      </c>
      <c r="C718" t="s">
        <v>5184</v>
      </c>
      <c r="D718" t="s">
        <v>5185</v>
      </c>
      <c r="E718" t="s">
        <v>5186</v>
      </c>
      <c r="F718">
        <v>6</v>
      </c>
      <c r="G718" t="s">
        <v>5741</v>
      </c>
      <c r="H718">
        <v>5</v>
      </c>
      <c r="I718" t="s">
        <v>6011</v>
      </c>
      <c r="J718" t="s">
        <v>6029</v>
      </c>
      <c r="K718" t="s">
        <v>6030</v>
      </c>
      <c r="L718" t="s">
        <v>6031</v>
      </c>
    </row>
    <row r="719" spans="1:12" x14ac:dyDescent="0.2">
      <c r="A719" t="str">
        <f t="shared" si="11"/>
        <v>10.1-657</v>
      </c>
      <c r="B719">
        <v>10.1</v>
      </c>
      <c r="C719" t="s">
        <v>5184</v>
      </c>
      <c r="D719" t="s">
        <v>5185</v>
      </c>
      <c r="E719" t="s">
        <v>5186</v>
      </c>
      <c r="F719">
        <v>6</v>
      </c>
      <c r="G719" t="s">
        <v>5741</v>
      </c>
      <c r="H719">
        <v>5</v>
      </c>
      <c r="I719" t="s">
        <v>6011</v>
      </c>
      <c r="J719" t="s">
        <v>6032</v>
      </c>
      <c r="K719" t="s">
        <v>6033</v>
      </c>
      <c r="L719" t="s">
        <v>6034</v>
      </c>
    </row>
    <row r="720" spans="1:12" x14ac:dyDescent="0.2">
      <c r="A720" t="str">
        <f t="shared" si="11"/>
        <v>10.1-658</v>
      </c>
      <c r="B720">
        <v>10.1</v>
      </c>
      <c r="C720" t="s">
        <v>5184</v>
      </c>
      <c r="D720" t="s">
        <v>5185</v>
      </c>
      <c r="E720" t="s">
        <v>5186</v>
      </c>
      <c r="F720">
        <v>6</v>
      </c>
      <c r="G720" t="s">
        <v>5741</v>
      </c>
      <c r="H720">
        <v>6</v>
      </c>
      <c r="I720" t="s">
        <v>6035</v>
      </c>
      <c r="J720" t="s">
        <v>6036</v>
      </c>
      <c r="K720" t="s">
        <v>6037</v>
      </c>
      <c r="L720" t="s">
        <v>6038</v>
      </c>
    </row>
    <row r="721" spans="1:12" x14ac:dyDescent="0.2">
      <c r="A721" t="str">
        <f t="shared" si="11"/>
        <v>10.1-659</v>
      </c>
      <c r="B721">
        <v>10.1</v>
      </c>
      <c r="C721" t="s">
        <v>5184</v>
      </c>
      <c r="D721" t="s">
        <v>5185</v>
      </c>
      <c r="E721" t="s">
        <v>5186</v>
      </c>
      <c r="F721">
        <v>6</v>
      </c>
      <c r="G721" t="s">
        <v>5741</v>
      </c>
      <c r="H721">
        <v>6</v>
      </c>
      <c r="I721" t="s">
        <v>6035</v>
      </c>
      <c r="J721" t="s">
        <v>6039</v>
      </c>
      <c r="K721" t="s">
        <v>6040</v>
      </c>
      <c r="L721" t="s">
        <v>6041</v>
      </c>
    </row>
    <row r="722" spans="1:12" x14ac:dyDescent="0.2">
      <c r="A722" t="str">
        <f t="shared" si="11"/>
        <v>10.1-700</v>
      </c>
      <c r="B722">
        <v>10.1</v>
      </c>
      <c r="C722" t="s">
        <v>5184</v>
      </c>
      <c r="D722" t="s">
        <v>5185</v>
      </c>
      <c r="E722" t="s">
        <v>5186</v>
      </c>
      <c r="F722">
        <v>7</v>
      </c>
      <c r="G722" t="s">
        <v>6042</v>
      </c>
      <c r="H722">
        <v>1</v>
      </c>
      <c r="I722" t="s">
        <v>6043</v>
      </c>
      <c r="J722" t="s">
        <v>6044</v>
      </c>
      <c r="K722" t="s">
        <v>1752</v>
      </c>
      <c r="L722" t="s">
        <v>6045</v>
      </c>
    </row>
    <row r="723" spans="1:12" x14ac:dyDescent="0.2">
      <c r="A723" t="str">
        <f t="shared" si="11"/>
        <v>10.1-701</v>
      </c>
      <c r="B723">
        <v>10.1</v>
      </c>
      <c r="C723" t="s">
        <v>5184</v>
      </c>
      <c r="D723" t="s">
        <v>5185</v>
      </c>
      <c r="E723" t="s">
        <v>5186</v>
      </c>
      <c r="F723">
        <v>7</v>
      </c>
      <c r="G723" t="s">
        <v>6042</v>
      </c>
      <c r="H723">
        <v>1</v>
      </c>
      <c r="I723" t="s">
        <v>6043</v>
      </c>
      <c r="J723" t="s">
        <v>6046</v>
      </c>
      <c r="K723" t="s">
        <v>6047</v>
      </c>
      <c r="L723" t="s">
        <v>6048</v>
      </c>
    </row>
    <row r="724" spans="1:12" x14ac:dyDescent="0.2">
      <c r="A724" t="str">
        <f t="shared" si="11"/>
        <v>10.1-702</v>
      </c>
      <c r="B724">
        <v>10.1</v>
      </c>
      <c r="C724" t="s">
        <v>5184</v>
      </c>
      <c r="D724" t="s">
        <v>5185</v>
      </c>
      <c r="E724" t="s">
        <v>5186</v>
      </c>
      <c r="F724">
        <v>7</v>
      </c>
      <c r="G724" t="s">
        <v>6042</v>
      </c>
      <c r="H724">
        <v>1</v>
      </c>
      <c r="I724" t="s">
        <v>6043</v>
      </c>
      <c r="J724" t="s">
        <v>6049</v>
      </c>
      <c r="K724" t="s">
        <v>6050</v>
      </c>
      <c r="L724" t="s">
        <v>6051</v>
      </c>
    </row>
    <row r="725" spans="1:12" x14ac:dyDescent="0.2">
      <c r="A725" t="str">
        <f t="shared" si="11"/>
        <v>10.1-703</v>
      </c>
      <c r="B725">
        <v>10.1</v>
      </c>
      <c r="C725" t="s">
        <v>5184</v>
      </c>
      <c r="D725" t="s">
        <v>5185</v>
      </c>
      <c r="E725" t="s">
        <v>5186</v>
      </c>
      <c r="F725">
        <v>7</v>
      </c>
      <c r="G725" t="s">
        <v>6042</v>
      </c>
      <c r="H725">
        <v>1</v>
      </c>
      <c r="I725" t="s">
        <v>6043</v>
      </c>
      <c r="J725" t="s">
        <v>6052</v>
      </c>
      <c r="K725" t="s">
        <v>6053</v>
      </c>
      <c r="L725" t="s">
        <v>6054</v>
      </c>
    </row>
    <row r="726" spans="1:12" x14ac:dyDescent="0.2">
      <c r="A726" t="str">
        <f t="shared" si="11"/>
        <v>10.1-704</v>
      </c>
      <c r="B726">
        <v>10.1</v>
      </c>
      <c r="C726" t="s">
        <v>5184</v>
      </c>
      <c r="D726" t="s">
        <v>5185</v>
      </c>
      <c r="E726" t="s">
        <v>5186</v>
      </c>
      <c r="F726">
        <v>7</v>
      </c>
      <c r="G726" t="s">
        <v>6042</v>
      </c>
      <c r="H726">
        <v>1</v>
      </c>
      <c r="I726" t="s">
        <v>6043</v>
      </c>
      <c r="J726" t="s">
        <v>6055</v>
      </c>
      <c r="K726" t="s">
        <v>6056</v>
      </c>
      <c r="L726" t="s">
        <v>6057</v>
      </c>
    </row>
    <row r="727" spans="1:12" x14ac:dyDescent="0.2">
      <c r="A727" t="str">
        <f t="shared" si="11"/>
        <v>10.1-705</v>
      </c>
      <c r="B727">
        <v>10.1</v>
      </c>
      <c r="C727" t="s">
        <v>5184</v>
      </c>
      <c r="D727" t="s">
        <v>5185</v>
      </c>
      <c r="E727" t="s">
        <v>5186</v>
      </c>
      <c r="F727">
        <v>7</v>
      </c>
      <c r="G727" t="s">
        <v>6042</v>
      </c>
      <c r="H727">
        <v>2</v>
      </c>
      <c r="I727" t="s">
        <v>6058</v>
      </c>
      <c r="J727" t="s">
        <v>6059</v>
      </c>
      <c r="K727" t="s">
        <v>485</v>
      </c>
      <c r="L727" t="s">
        <v>6060</v>
      </c>
    </row>
    <row r="728" spans="1:12" x14ac:dyDescent="0.2">
      <c r="A728" t="str">
        <f t="shared" si="11"/>
        <v>10.1-706</v>
      </c>
      <c r="B728">
        <v>10.1</v>
      </c>
      <c r="C728" t="s">
        <v>5184</v>
      </c>
      <c r="D728" t="s">
        <v>5185</v>
      </c>
      <c r="E728" t="s">
        <v>5186</v>
      </c>
      <c r="F728">
        <v>7</v>
      </c>
      <c r="G728" t="s">
        <v>6042</v>
      </c>
      <c r="H728">
        <v>2</v>
      </c>
      <c r="I728" t="s">
        <v>6058</v>
      </c>
      <c r="J728" t="s">
        <v>6061</v>
      </c>
      <c r="K728" t="s">
        <v>6062</v>
      </c>
      <c r="L728" t="s">
        <v>6063</v>
      </c>
    </row>
    <row r="729" spans="1:12" x14ac:dyDescent="0.2">
      <c r="A729" t="str">
        <f t="shared" si="11"/>
        <v>10.1-707</v>
      </c>
      <c r="B729">
        <v>10.1</v>
      </c>
      <c r="C729" t="s">
        <v>5184</v>
      </c>
      <c r="D729" t="s">
        <v>5185</v>
      </c>
      <c r="E729" t="s">
        <v>5186</v>
      </c>
      <c r="F729">
        <v>7</v>
      </c>
      <c r="G729" t="s">
        <v>6042</v>
      </c>
      <c r="H729">
        <v>2</v>
      </c>
      <c r="I729" t="s">
        <v>6058</v>
      </c>
      <c r="J729" t="s">
        <v>6064</v>
      </c>
      <c r="K729" t="s">
        <v>6065</v>
      </c>
      <c r="L729" t="s">
        <v>6066</v>
      </c>
    </row>
    <row r="730" spans="1:12" x14ac:dyDescent="0.2">
      <c r="A730" t="str">
        <f t="shared" si="11"/>
        <v>10.1-708</v>
      </c>
      <c r="B730">
        <v>10.1</v>
      </c>
      <c r="C730" t="s">
        <v>5184</v>
      </c>
      <c r="D730" t="s">
        <v>5185</v>
      </c>
      <c r="E730" t="s">
        <v>5186</v>
      </c>
      <c r="F730">
        <v>7</v>
      </c>
      <c r="G730" t="s">
        <v>6042</v>
      </c>
      <c r="H730">
        <v>2</v>
      </c>
      <c r="I730" t="s">
        <v>6058</v>
      </c>
      <c r="J730" t="s">
        <v>6067</v>
      </c>
      <c r="K730" t="s">
        <v>6068</v>
      </c>
      <c r="L730" t="s">
        <v>6069</v>
      </c>
    </row>
    <row r="731" spans="1:12" x14ac:dyDescent="0.2">
      <c r="A731" t="str">
        <f t="shared" si="11"/>
        <v>10.1-709</v>
      </c>
      <c r="B731">
        <v>10.1</v>
      </c>
      <c r="C731" t="s">
        <v>5184</v>
      </c>
      <c r="D731" t="s">
        <v>5185</v>
      </c>
      <c r="E731" t="s">
        <v>5186</v>
      </c>
      <c r="F731">
        <v>7</v>
      </c>
      <c r="G731" t="s">
        <v>6042</v>
      </c>
      <c r="H731">
        <v>2</v>
      </c>
      <c r="I731" t="s">
        <v>6058</v>
      </c>
      <c r="J731" t="s">
        <v>6070</v>
      </c>
      <c r="K731" t="s">
        <v>6071</v>
      </c>
      <c r="L731" t="s">
        <v>6072</v>
      </c>
    </row>
    <row r="732" spans="1:12" x14ac:dyDescent="0.2">
      <c r="A732" t="str">
        <f t="shared" si="11"/>
        <v>10.1-710</v>
      </c>
      <c r="B732">
        <v>10.1</v>
      </c>
      <c r="C732" t="s">
        <v>5184</v>
      </c>
      <c r="D732" t="s">
        <v>5185</v>
      </c>
      <c r="E732" t="s">
        <v>5186</v>
      </c>
      <c r="F732">
        <v>7</v>
      </c>
      <c r="G732" t="s">
        <v>6042</v>
      </c>
      <c r="H732">
        <v>2</v>
      </c>
      <c r="I732" t="s">
        <v>6058</v>
      </c>
      <c r="J732" t="s">
        <v>6073</v>
      </c>
      <c r="K732" t="s">
        <v>6074</v>
      </c>
      <c r="L732" t="s">
        <v>6075</v>
      </c>
    </row>
    <row r="733" spans="1:12" x14ac:dyDescent="0.2">
      <c r="A733" t="str">
        <f t="shared" si="11"/>
        <v>10.1-711</v>
      </c>
      <c r="B733">
        <v>10.1</v>
      </c>
      <c r="C733" t="s">
        <v>5184</v>
      </c>
      <c r="D733" t="s">
        <v>5185</v>
      </c>
      <c r="E733" t="s">
        <v>5186</v>
      </c>
      <c r="F733">
        <v>7</v>
      </c>
      <c r="G733" t="s">
        <v>6042</v>
      </c>
      <c r="H733">
        <v>2</v>
      </c>
      <c r="I733" t="s">
        <v>6058</v>
      </c>
      <c r="J733" t="s">
        <v>6076</v>
      </c>
      <c r="K733" t="s">
        <v>6077</v>
      </c>
      <c r="L733" t="s">
        <v>6078</v>
      </c>
    </row>
    <row r="734" spans="1:12" x14ac:dyDescent="0.2">
      <c r="A734" t="str">
        <f t="shared" si="11"/>
        <v>10.1-800 through 10.1-817</v>
      </c>
      <c r="B734">
        <v>10.1</v>
      </c>
      <c r="C734" t="s">
        <v>5184</v>
      </c>
      <c r="D734" t="s">
        <v>5185</v>
      </c>
      <c r="E734" t="s">
        <v>5186</v>
      </c>
      <c r="F734">
        <v>8</v>
      </c>
      <c r="G734" t="s">
        <v>6079</v>
      </c>
      <c r="H734"/>
      <c r="I734"/>
      <c r="J734" t="s">
        <v>6080</v>
      </c>
      <c r="K734" t="s">
        <v>330</v>
      </c>
      <c r="L734" t="s">
        <v>6081</v>
      </c>
    </row>
    <row r="735" spans="1:12" x14ac:dyDescent="0.2">
      <c r="A735" t="str">
        <f t="shared" si="11"/>
        <v>10.1-900 through 10.1-906</v>
      </c>
      <c r="B735">
        <v>10.1</v>
      </c>
      <c r="C735" t="s">
        <v>5184</v>
      </c>
      <c r="D735" t="s">
        <v>5185</v>
      </c>
      <c r="E735" t="s">
        <v>5186</v>
      </c>
      <c r="F735">
        <v>9</v>
      </c>
      <c r="G735" t="s">
        <v>6082</v>
      </c>
      <c r="H735"/>
      <c r="I735"/>
      <c r="J735" t="s">
        <v>6083</v>
      </c>
      <c r="K735" t="s">
        <v>330</v>
      </c>
      <c r="L735" t="s">
        <v>6081</v>
      </c>
    </row>
    <row r="736" spans="1:12" x14ac:dyDescent="0.2">
      <c r="A736" t="str">
        <f t="shared" si="11"/>
        <v>10.1-1000</v>
      </c>
      <c r="B736">
        <v>10.1</v>
      </c>
      <c r="C736" t="s">
        <v>5184</v>
      </c>
      <c r="D736" t="s">
        <v>5185</v>
      </c>
      <c r="E736" t="s">
        <v>5186</v>
      </c>
      <c r="F736">
        <v>10</v>
      </c>
      <c r="G736" t="s">
        <v>6084</v>
      </c>
      <c r="H736"/>
      <c r="I736"/>
      <c r="J736" t="s">
        <v>6085</v>
      </c>
      <c r="K736" t="s">
        <v>485</v>
      </c>
      <c r="L736" t="s">
        <v>6086</v>
      </c>
    </row>
    <row r="737" spans="1:12" x14ac:dyDescent="0.2">
      <c r="A737" t="str">
        <f t="shared" si="11"/>
        <v>10.1-1001</v>
      </c>
      <c r="B737">
        <v>10.1</v>
      </c>
      <c r="C737" t="s">
        <v>5184</v>
      </c>
      <c r="D737" t="s">
        <v>5185</v>
      </c>
      <c r="E737" t="s">
        <v>5186</v>
      </c>
      <c r="F737">
        <v>10</v>
      </c>
      <c r="G737" t="s">
        <v>6084</v>
      </c>
      <c r="H737"/>
      <c r="I737"/>
      <c r="J737" t="s">
        <v>6087</v>
      </c>
      <c r="K737" t="s">
        <v>6088</v>
      </c>
      <c r="L737" t="s">
        <v>6089</v>
      </c>
    </row>
    <row r="738" spans="1:12" x14ac:dyDescent="0.2">
      <c r="A738" t="str">
        <f t="shared" si="11"/>
        <v>10.1-1002</v>
      </c>
      <c r="B738">
        <v>10.1</v>
      </c>
      <c r="C738" t="s">
        <v>5184</v>
      </c>
      <c r="D738" t="s">
        <v>5185</v>
      </c>
      <c r="E738" t="s">
        <v>5186</v>
      </c>
      <c r="F738">
        <v>10</v>
      </c>
      <c r="G738" t="s">
        <v>6084</v>
      </c>
      <c r="H738"/>
      <c r="I738"/>
      <c r="J738" t="s">
        <v>6090</v>
      </c>
      <c r="K738" t="s">
        <v>6091</v>
      </c>
      <c r="L738" t="s">
        <v>6092</v>
      </c>
    </row>
    <row r="739" spans="1:12" x14ac:dyDescent="0.2">
      <c r="A739" t="str">
        <f t="shared" si="11"/>
        <v>10.1-1003</v>
      </c>
      <c r="B739">
        <v>10.1</v>
      </c>
      <c r="C739" t="s">
        <v>5184</v>
      </c>
      <c r="D739" t="s">
        <v>5185</v>
      </c>
      <c r="E739" t="s">
        <v>5186</v>
      </c>
      <c r="F739">
        <v>10</v>
      </c>
      <c r="G739" t="s">
        <v>6084</v>
      </c>
      <c r="H739"/>
      <c r="I739"/>
      <c r="J739" t="s">
        <v>6093</v>
      </c>
      <c r="K739" t="s">
        <v>6094</v>
      </c>
      <c r="L739" t="s">
        <v>6095</v>
      </c>
    </row>
    <row r="740" spans="1:12" x14ac:dyDescent="0.2">
      <c r="A740" t="str">
        <f t="shared" si="11"/>
        <v>10.1-1004</v>
      </c>
      <c r="B740">
        <v>10.1</v>
      </c>
      <c r="C740" t="s">
        <v>5184</v>
      </c>
      <c r="D740" t="s">
        <v>5185</v>
      </c>
      <c r="E740" t="s">
        <v>5186</v>
      </c>
      <c r="F740">
        <v>10</v>
      </c>
      <c r="G740" t="s">
        <v>6084</v>
      </c>
      <c r="H740"/>
      <c r="I740"/>
      <c r="J740" t="s">
        <v>6096</v>
      </c>
      <c r="K740" t="s">
        <v>6097</v>
      </c>
      <c r="L740" t="s">
        <v>6098</v>
      </c>
    </row>
    <row r="741" spans="1:12" x14ac:dyDescent="0.2">
      <c r="A741" t="str">
        <f t="shared" si="11"/>
        <v>10.1-1005</v>
      </c>
      <c r="B741">
        <v>10.1</v>
      </c>
      <c r="C741" t="s">
        <v>5184</v>
      </c>
      <c r="D741" t="s">
        <v>5185</v>
      </c>
      <c r="E741" t="s">
        <v>5186</v>
      </c>
      <c r="F741">
        <v>10</v>
      </c>
      <c r="G741" t="s">
        <v>6084</v>
      </c>
      <c r="H741"/>
      <c r="I741"/>
      <c r="J741" t="s">
        <v>6099</v>
      </c>
      <c r="K741" t="s">
        <v>6100</v>
      </c>
      <c r="L741" t="s">
        <v>6101</v>
      </c>
    </row>
    <row r="742" spans="1:12" x14ac:dyDescent="0.2">
      <c r="A742" t="str">
        <f t="shared" si="11"/>
        <v>10.1-1006</v>
      </c>
      <c r="B742">
        <v>10.1</v>
      </c>
      <c r="C742" t="s">
        <v>5184</v>
      </c>
      <c r="D742" t="s">
        <v>5185</v>
      </c>
      <c r="E742" t="s">
        <v>5186</v>
      </c>
      <c r="F742">
        <v>10</v>
      </c>
      <c r="G742" t="s">
        <v>6084</v>
      </c>
      <c r="H742"/>
      <c r="I742"/>
      <c r="J742" t="s">
        <v>6102</v>
      </c>
      <c r="K742" t="s">
        <v>6103</v>
      </c>
      <c r="L742" t="s">
        <v>6104</v>
      </c>
    </row>
    <row r="743" spans="1:12" x14ac:dyDescent="0.2">
      <c r="A743" t="str">
        <f t="shared" si="11"/>
        <v>10.1-1007</v>
      </c>
      <c r="B743">
        <v>10.1</v>
      </c>
      <c r="C743" t="s">
        <v>5184</v>
      </c>
      <c r="D743" t="s">
        <v>5185</v>
      </c>
      <c r="E743" t="s">
        <v>5186</v>
      </c>
      <c r="F743">
        <v>10</v>
      </c>
      <c r="G743" t="s">
        <v>6084</v>
      </c>
      <c r="H743"/>
      <c r="I743"/>
      <c r="J743" t="s">
        <v>6105</v>
      </c>
      <c r="K743" t="s">
        <v>6106</v>
      </c>
      <c r="L743" t="s">
        <v>6107</v>
      </c>
    </row>
    <row r="744" spans="1:12" x14ac:dyDescent="0.2">
      <c r="A744" t="str">
        <f t="shared" si="11"/>
        <v>10.1-1008</v>
      </c>
      <c r="B744">
        <v>10.1</v>
      </c>
      <c r="C744" t="s">
        <v>5184</v>
      </c>
      <c r="D744" t="s">
        <v>5185</v>
      </c>
      <c r="E744" t="s">
        <v>5186</v>
      </c>
      <c r="F744">
        <v>10</v>
      </c>
      <c r="G744" t="s">
        <v>6084</v>
      </c>
      <c r="H744"/>
      <c r="I744"/>
      <c r="J744" t="s">
        <v>6108</v>
      </c>
      <c r="K744" t="s">
        <v>6109</v>
      </c>
      <c r="L744" t="s">
        <v>6110</v>
      </c>
    </row>
    <row r="745" spans="1:12" x14ac:dyDescent="0.2">
      <c r="A745" t="str">
        <f t="shared" si="11"/>
        <v>10.1-1009</v>
      </c>
      <c r="B745">
        <v>10.1</v>
      </c>
      <c r="C745" t="s">
        <v>5184</v>
      </c>
      <c r="D745" t="s">
        <v>5185</v>
      </c>
      <c r="E745" t="s">
        <v>5186</v>
      </c>
      <c r="F745">
        <v>10.1</v>
      </c>
      <c r="G745" t="s">
        <v>6111</v>
      </c>
      <c r="H745"/>
      <c r="I745"/>
      <c r="J745" t="s">
        <v>6112</v>
      </c>
      <c r="K745" t="s">
        <v>485</v>
      </c>
      <c r="L745" t="s">
        <v>6113</v>
      </c>
    </row>
    <row r="746" spans="1:12" x14ac:dyDescent="0.2">
      <c r="A746" t="str">
        <f t="shared" si="11"/>
        <v>10.1-1010</v>
      </c>
      <c r="B746">
        <v>10.1</v>
      </c>
      <c r="C746" t="s">
        <v>5184</v>
      </c>
      <c r="D746" t="s">
        <v>5185</v>
      </c>
      <c r="E746" t="s">
        <v>5186</v>
      </c>
      <c r="F746">
        <v>10.1</v>
      </c>
      <c r="G746" t="s">
        <v>6111</v>
      </c>
      <c r="H746"/>
      <c r="I746"/>
      <c r="J746" t="s">
        <v>6114</v>
      </c>
      <c r="K746" t="s">
        <v>6115</v>
      </c>
      <c r="L746" t="s">
        <v>6116</v>
      </c>
    </row>
    <row r="747" spans="1:12" x14ac:dyDescent="0.2">
      <c r="A747" t="str">
        <f t="shared" si="11"/>
        <v>10.1-1011</v>
      </c>
      <c r="B747">
        <v>10.1</v>
      </c>
      <c r="C747" t="s">
        <v>5184</v>
      </c>
      <c r="D747" t="s">
        <v>5185</v>
      </c>
      <c r="E747" t="s">
        <v>5186</v>
      </c>
      <c r="F747">
        <v>10.1</v>
      </c>
      <c r="G747" t="s">
        <v>6111</v>
      </c>
      <c r="H747"/>
      <c r="I747"/>
      <c r="J747" t="s">
        <v>6117</v>
      </c>
      <c r="K747" t="s">
        <v>6118</v>
      </c>
      <c r="L747" t="s">
        <v>6119</v>
      </c>
    </row>
    <row r="748" spans="1:12" x14ac:dyDescent="0.2">
      <c r="A748" t="str">
        <f t="shared" si="11"/>
        <v>10.1-1012</v>
      </c>
      <c r="B748">
        <v>10.1</v>
      </c>
      <c r="C748" t="s">
        <v>5184</v>
      </c>
      <c r="D748" t="s">
        <v>5185</v>
      </c>
      <c r="E748" t="s">
        <v>5186</v>
      </c>
      <c r="F748">
        <v>10.1</v>
      </c>
      <c r="G748" t="s">
        <v>6111</v>
      </c>
      <c r="H748"/>
      <c r="I748"/>
      <c r="J748" t="s">
        <v>6120</v>
      </c>
      <c r="K748" t="s">
        <v>6121</v>
      </c>
      <c r="L748" t="s">
        <v>6122</v>
      </c>
    </row>
    <row r="749" spans="1:12" x14ac:dyDescent="0.2">
      <c r="A749" t="str">
        <f t="shared" si="11"/>
        <v>10.1-1013</v>
      </c>
      <c r="B749">
        <v>10.1</v>
      </c>
      <c r="C749" t="s">
        <v>5184</v>
      </c>
      <c r="D749" t="s">
        <v>5185</v>
      </c>
      <c r="E749" t="s">
        <v>5186</v>
      </c>
      <c r="F749">
        <v>10.1</v>
      </c>
      <c r="G749" t="s">
        <v>6111</v>
      </c>
      <c r="H749"/>
      <c r="I749"/>
      <c r="J749" t="s">
        <v>6123</v>
      </c>
      <c r="K749" t="s">
        <v>6124</v>
      </c>
      <c r="L749" t="s">
        <v>6125</v>
      </c>
    </row>
    <row r="750" spans="1:12" x14ac:dyDescent="0.2">
      <c r="A750" t="str">
        <f t="shared" si="11"/>
        <v>10.1-1014</v>
      </c>
      <c r="B750">
        <v>10.1</v>
      </c>
      <c r="C750" t="s">
        <v>5184</v>
      </c>
      <c r="D750" t="s">
        <v>5185</v>
      </c>
      <c r="E750" t="s">
        <v>5186</v>
      </c>
      <c r="F750">
        <v>10.1</v>
      </c>
      <c r="G750" t="s">
        <v>6111</v>
      </c>
      <c r="H750"/>
      <c r="I750"/>
      <c r="J750" t="s">
        <v>6126</v>
      </c>
      <c r="K750" t="s">
        <v>6127</v>
      </c>
      <c r="L750" t="s">
        <v>6128</v>
      </c>
    </row>
    <row r="751" spans="1:12" x14ac:dyDescent="0.2">
      <c r="A751" t="str">
        <f t="shared" si="11"/>
        <v>10.1-1015</v>
      </c>
      <c r="B751">
        <v>10.1</v>
      </c>
      <c r="C751" t="s">
        <v>5184</v>
      </c>
      <c r="D751" t="s">
        <v>5185</v>
      </c>
      <c r="E751" t="s">
        <v>5186</v>
      </c>
      <c r="F751">
        <v>10.1</v>
      </c>
      <c r="G751" t="s">
        <v>6111</v>
      </c>
      <c r="H751"/>
      <c r="I751"/>
      <c r="J751" t="s">
        <v>6129</v>
      </c>
      <c r="K751" t="s">
        <v>6130</v>
      </c>
      <c r="L751" t="s">
        <v>6131</v>
      </c>
    </row>
    <row r="752" spans="1:12" x14ac:dyDescent="0.2">
      <c r="A752" t="str">
        <f t="shared" si="11"/>
        <v>10.1-1016</v>
      </c>
      <c r="B752">
        <v>10.1</v>
      </c>
      <c r="C752" t="s">
        <v>5184</v>
      </c>
      <c r="D752" t="s">
        <v>5185</v>
      </c>
      <c r="E752" t="s">
        <v>5186</v>
      </c>
      <c r="F752">
        <v>10.1</v>
      </c>
      <c r="G752" t="s">
        <v>6111</v>
      </c>
      <c r="H752"/>
      <c r="I752"/>
      <c r="J752" t="s">
        <v>6132</v>
      </c>
      <c r="K752" t="s">
        <v>6133</v>
      </c>
      <c r="L752" t="s">
        <v>6134</v>
      </c>
    </row>
    <row r="753" spans="1:12" x14ac:dyDescent="0.2">
      <c r="A753" t="str">
        <f t="shared" si="11"/>
        <v>10.1-1017</v>
      </c>
      <c r="B753">
        <v>10.1</v>
      </c>
      <c r="C753" t="s">
        <v>5184</v>
      </c>
      <c r="D753" t="s">
        <v>5185</v>
      </c>
      <c r="E753" t="s">
        <v>6135</v>
      </c>
      <c r="F753">
        <v>10.199999999999999</v>
      </c>
      <c r="G753" t="s">
        <v>6136</v>
      </c>
      <c r="H753"/>
      <c r="I753"/>
      <c r="J753" t="s">
        <v>6137</v>
      </c>
      <c r="K753" t="s">
        <v>6138</v>
      </c>
      <c r="L753" t="s">
        <v>6139</v>
      </c>
    </row>
    <row r="754" spans="1:12" x14ac:dyDescent="0.2">
      <c r="A754" t="str">
        <f t="shared" si="11"/>
        <v>10.1-1018</v>
      </c>
      <c r="B754">
        <v>10.1</v>
      </c>
      <c r="C754" t="s">
        <v>5184</v>
      </c>
      <c r="D754" t="s">
        <v>5185</v>
      </c>
      <c r="E754" t="s">
        <v>6135</v>
      </c>
      <c r="F754">
        <v>10.199999999999999</v>
      </c>
      <c r="G754" t="s">
        <v>6136</v>
      </c>
      <c r="H754"/>
      <c r="I754"/>
      <c r="J754" t="s">
        <v>6140</v>
      </c>
      <c r="K754" t="s">
        <v>6141</v>
      </c>
      <c r="L754" t="s">
        <v>6142</v>
      </c>
    </row>
    <row r="755" spans="1:12" x14ac:dyDescent="0.2">
      <c r="A755" t="str">
        <f t="shared" si="11"/>
        <v>10.1-1018.1</v>
      </c>
      <c r="B755">
        <v>10.1</v>
      </c>
      <c r="C755" t="s">
        <v>5184</v>
      </c>
      <c r="D755" t="s">
        <v>5185</v>
      </c>
      <c r="E755" t="s">
        <v>6135</v>
      </c>
      <c r="F755">
        <v>10.199999999999999</v>
      </c>
      <c r="G755" t="s">
        <v>6136</v>
      </c>
      <c r="H755"/>
      <c r="I755"/>
      <c r="J755" t="s">
        <v>6143</v>
      </c>
      <c r="K755" t="s">
        <v>6144</v>
      </c>
      <c r="L755" t="s">
        <v>6145</v>
      </c>
    </row>
    <row r="756" spans="1:12" x14ac:dyDescent="0.2">
      <c r="A756" t="str">
        <f t="shared" si="11"/>
        <v>10.1-1019</v>
      </c>
      <c r="B756">
        <v>10.1</v>
      </c>
      <c r="C756" t="s">
        <v>5184</v>
      </c>
      <c r="D756" t="s">
        <v>5185</v>
      </c>
      <c r="E756" t="s">
        <v>6135</v>
      </c>
      <c r="F756">
        <v>10.199999999999999</v>
      </c>
      <c r="G756" t="s">
        <v>6136</v>
      </c>
      <c r="H756"/>
      <c r="I756"/>
      <c r="J756" t="s">
        <v>6146</v>
      </c>
      <c r="K756" t="s">
        <v>6147</v>
      </c>
      <c r="L756" t="s">
        <v>6148</v>
      </c>
    </row>
    <row r="757" spans="1:12" x14ac:dyDescent="0.2">
      <c r="A757" t="str">
        <f t="shared" ref="A757:A820" si="12">IF(ISNUMBER(SEARCH("¬ß",J757)), RIGHT(J757,LEN(J757)-FIND(" ",J757)), J757)</f>
        <v>10.1-1020</v>
      </c>
      <c r="B757">
        <v>10.1</v>
      </c>
      <c r="C757" t="s">
        <v>5184</v>
      </c>
      <c r="D757" t="s">
        <v>5185</v>
      </c>
      <c r="E757" t="s">
        <v>6135</v>
      </c>
      <c r="F757">
        <v>10.199999999999999</v>
      </c>
      <c r="G757" t="s">
        <v>6136</v>
      </c>
      <c r="H757"/>
      <c r="I757"/>
      <c r="J757" t="s">
        <v>6149</v>
      </c>
      <c r="K757" t="s">
        <v>6150</v>
      </c>
      <c r="L757" t="s">
        <v>6151</v>
      </c>
    </row>
    <row r="758" spans="1:12" x14ac:dyDescent="0.2">
      <c r="A758" t="str">
        <f t="shared" si="12"/>
        <v>10.1-1021</v>
      </c>
      <c r="B758">
        <v>10.1</v>
      </c>
      <c r="C758" t="s">
        <v>5184</v>
      </c>
      <c r="D758" t="s">
        <v>5185</v>
      </c>
      <c r="E758" t="s">
        <v>6135</v>
      </c>
      <c r="F758">
        <v>10.199999999999999</v>
      </c>
      <c r="G758" t="s">
        <v>6136</v>
      </c>
      <c r="H758"/>
      <c r="I758"/>
      <c r="J758" t="s">
        <v>6152</v>
      </c>
      <c r="K758" t="s">
        <v>6153</v>
      </c>
      <c r="L758" t="s">
        <v>6154</v>
      </c>
    </row>
    <row r="759" spans="1:12" x14ac:dyDescent="0.2">
      <c r="A759" t="str">
        <f t="shared" si="12"/>
        <v>10.1-1021.1</v>
      </c>
      <c r="B759">
        <v>10.1</v>
      </c>
      <c r="C759" t="s">
        <v>5184</v>
      </c>
      <c r="D759" t="s">
        <v>5185</v>
      </c>
      <c r="E759" t="s">
        <v>6135</v>
      </c>
      <c r="F759">
        <v>10.199999999999999</v>
      </c>
      <c r="G759" t="s">
        <v>6136</v>
      </c>
      <c r="H759"/>
      <c r="I759"/>
      <c r="J759" t="s">
        <v>6155</v>
      </c>
      <c r="K759" t="s">
        <v>6156</v>
      </c>
      <c r="L759" t="s">
        <v>6157</v>
      </c>
    </row>
    <row r="760" spans="1:12" x14ac:dyDescent="0.2">
      <c r="A760" t="str">
        <f t="shared" si="12"/>
        <v>10.1-1021.2</v>
      </c>
      <c r="B760">
        <v>10.1</v>
      </c>
      <c r="C760" t="s">
        <v>5184</v>
      </c>
      <c r="D760" t="s">
        <v>5185</v>
      </c>
      <c r="E760" t="s">
        <v>6135</v>
      </c>
      <c r="F760">
        <v>10.199999999999999</v>
      </c>
      <c r="G760" t="s">
        <v>6136</v>
      </c>
      <c r="H760"/>
      <c r="I760"/>
      <c r="J760" t="s">
        <v>6158</v>
      </c>
      <c r="K760" t="s">
        <v>6159</v>
      </c>
      <c r="L760" t="s">
        <v>6160</v>
      </c>
    </row>
    <row r="761" spans="1:12" x14ac:dyDescent="0.2">
      <c r="A761" t="str">
        <f t="shared" si="12"/>
        <v>10.1-1022</v>
      </c>
      <c r="B761">
        <v>10.1</v>
      </c>
      <c r="C761" t="s">
        <v>5184</v>
      </c>
      <c r="D761" t="s">
        <v>5185</v>
      </c>
      <c r="E761" t="s">
        <v>6135</v>
      </c>
      <c r="F761">
        <v>10.199999999999999</v>
      </c>
      <c r="G761" t="s">
        <v>6136</v>
      </c>
      <c r="H761"/>
      <c r="I761"/>
      <c r="J761" t="s">
        <v>6161</v>
      </c>
      <c r="K761" t="s">
        <v>6162</v>
      </c>
      <c r="L761" t="s">
        <v>6163</v>
      </c>
    </row>
    <row r="762" spans="1:12" x14ac:dyDescent="0.2">
      <c r="A762" t="str">
        <f t="shared" si="12"/>
        <v>10.1-1022.1</v>
      </c>
      <c r="B762">
        <v>10.1</v>
      </c>
      <c r="C762" t="s">
        <v>5184</v>
      </c>
      <c r="D762" t="s">
        <v>5185</v>
      </c>
      <c r="E762" t="s">
        <v>6135</v>
      </c>
      <c r="F762">
        <v>10.199999999999999</v>
      </c>
      <c r="G762" t="s">
        <v>6136</v>
      </c>
      <c r="H762"/>
      <c r="I762"/>
      <c r="J762" t="s">
        <v>6164</v>
      </c>
      <c r="K762" t="s">
        <v>6165</v>
      </c>
      <c r="L762" t="s">
        <v>6166</v>
      </c>
    </row>
    <row r="763" spans="1:12" x14ac:dyDescent="0.2">
      <c r="A763" t="str">
        <f t="shared" si="12"/>
        <v>10.1-1023</v>
      </c>
      <c r="B763">
        <v>10.1</v>
      </c>
      <c r="C763" t="s">
        <v>5184</v>
      </c>
      <c r="D763" t="s">
        <v>5185</v>
      </c>
      <c r="E763" t="s">
        <v>6135</v>
      </c>
      <c r="F763">
        <v>10.199999999999999</v>
      </c>
      <c r="G763" t="s">
        <v>6136</v>
      </c>
      <c r="H763"/>
      <c r="I763"/>
      <c r="J763" t="s">
        <v>6167</v>
      </c>
      <c r="K763" t="s">
        <v>6168</v>
      </c>
      <c r="L763" t="s">
        <v>6169</v>
      </c>
    </row>
    <row r="764" spans="1:12" x14ac:dyDescent="0.2">
      <c r="A764" t="str">
        <f t="shared" si="12"/>
        <v>10.1-1024</v>
      </c>
      <c r="B764">
        <v>10.1</v>
      </c>
      <c r="C764" t="s">
        <v>5184</v>
      </c>
      <c r="D764" t="s">
        <v>5185</v>
      </c>
      <c r="E764" t="s">
        <v>6135</v>
      </c>
      <c r="F764">
        <v>10.199999999999999</v>
      </c>
      <c r="G764" t="s">
        <v>6136</v>
      </c>
      <c r="H764"/>
      <c r="I764"/>
      <c r="J764" t="s">
        <v>6170</v>
      </c>
      <c r="K764" t="s">
        <v>6171</v>
      </c>
      <c r="L764" t="s">
        <v>6172</v>
      </c>
    </row>
    <row r="765" spans="1:12" x14ac:dyDescent="0.2">
      <c r="A765" t="str">
        <f t="shared" si="12"/>
        <v>10.1-1025</v>
      </c>
      <c r="B765">
        <v>10.1</v>
      </c>
      <c r="C765" t="s">
        <v>5184</v>
      </c>
      <c r="D765" t="s">
        <v>5185</v>
      </c>
      <c r="E765" t="s">
        <v>6135</v>
      </c>
      <c r="F765">
        <v>10.199999999999999</v>
      </c>
      <c r="G765" t="s">
        <v>6136</v>
      </c>
      <c r="H765"/>
      <c r="I765"/>
      <c r="J765" t="s">
        <v>6173</v>
      </c>
      <c r="K765" t="s">
        <v>6174</v>
      </c>
      <c r="L765" t="s">
        <v>6175</v>
      </c>
    </row>
    <row r="766" spans="1:12" x14ac:dyDescent="0.2">
      <c r="A766" t="str">
        <f t="shared" si="12"/>
        <v>10.1-1026</v>
      </c>
      <c r="B766">
        <v>10.1</v>
      </c>
      <c r="C766" t="s">
        <v>5184</v>
      </c>
      <c r="D766" t="s">
        <v>5185</v>
      </c>
      <c r="E766" t="s">
        <v>6135</v>
      </c>
      <c r="F766">
        <v>10.199999999999999</v>
      </c>
      <c r="G766" t="s">
        <v>6136</v>
      </c>
      <c r="H766"/>
      <c r="I766"/>
      <c r="J766" t="s">
        <v>6176</v>
      </c>
      <c r="K766" t="s">
        <v>6177</v>
      </c>
      <c r="L766" t="s">
        <v>6178</v>
      </c>
    </row>
    <row r="767" spans="1:12" x14ac:dyDescent="0.2">
      <c r="A767" t="str">
        <f t="shared" si="12"/>
        <v>10.1-1027</v>
      </c>
      <c r="B767">
        <v>10.1</v>
      </c>
      <c r="C767" t="s">
        <v>5184</v>
      </c>
      <c r="D767" t="s">
        <v>5185</v>
      </c>
      <c r="E767" t="s">
        <v>5186</v>
      </c>
      <c r="F767">
        <v>10.3</v>
      </c>
      <c r="G767" t="s">
        <v>6179</v>
      </c>
      <c r="H767"/>
      <c r="I767"/>
      <c r="J767" t="s">
        <v>6180</v>
      </c>
      <c r="K767" t="s">
        <v>6181</v>
      </c>
      <c r="L767" t="s">
        <v>6182</v>
      </c>
    </row>
    <row r="768" spans="1:12" x14ac:dyDescent="0.2">
      <c r="A768" t="str">
        <f t="shared" si="12"/>
        <v>10.1-1100</v>
      </c>
      <c r="B768">
        <v>10.1</v>
      </c>
      <c r="C768" t="s">
        <v>5184</v>
      </c>
      <c r="D768" t="s">
        <v>6183</v>
      </c>
      <c r="E768" t="s">
        <v>6184</v>
      </c>
      <c r="F768">
        <v>11</v>
      </c>
      <c r="G768" t="s">
        <v>6185</v>
      </c>
      <c r="H768">
        <v>1</v>
      </c>
      <c r="I768" t="s">
        <v>6186</v>
      </c>
      <c r="J768" t="s">
        <v>6187</v>
      </c>
      <c r="K768" t="s">
        <v>6188</v>
      </c>
      <c r="L768" t="s">
        <v>6189</v>
      </c>
    </row>
    <row r="769" spans="1:12" x14ac:dyDescent="0.2">
      <c r="A769" t="str">
        <f t="shared" si="12"/>
        <v>10.1-1100.1</v>
      </c>
      <c r="B769">
        <v>10.1</v>
      </c>
      <c r="C769" t="s">
        <v>5184</v>
      </c>
      <c r="D769" t="s">
        <v>6183</v>
      </c>
      <c r="E769" t="s">
        <v>6184</v>
      </c>
      <c r="F769">
        <v>11</v>
      </c>
      <c r="G769" t="s">
        <v>6185</v>
      </c>
      <c r="H769">
        <v>1</v>
      </c>
      <c r="I769" t="s">
        <v>6186</v>
      </c>
      <c r="J769" t="s">
        <v>6190</v>
      </c>
      <c r="K769" t="s">
        <v>5536</v>
      </c>
      <c r="L769" t="s">
        <v>6191</v>
      </c>
    </row>
    <row r="770" spans="1:12" x14ac:dyDescent="0.2">
      <c r="A770" t="str">
        <f t="shared" si="12"/>
        <v>10.1-1101</v>
      </c>
      <c r="B770">
        <v>10.1</v>
      </c>
      <c r="C770" t="s">
        <v>5184</v>
      </c>
      <c r="D770" t="s">
        <v>6183</v>
      </c>
      <c r="E770" t="s">
        <v>6184</v>
      </c>
      <c r="F770">
        <v>11</v>
      </c>
      <c r="G770" t="s">
        <v>6185</v>
      </c>
      <c r="H770">
        <v>1</v>
      </c>
      <c r="I770" t="s">
        <v>6186</v>
      </c>
      <c r="J770" t="s">
        <v>6192</v>
      </c>
      <c r="K770" t="s">
        <v>6193</v>
      </c>
      <c r="L770" t="s">
        <v>6194</v>
      </c>
    </row>
    <row r="771" spans="1:12" x14ac:dyDescent="0.2">
      <c r="A771" t="str">
        <f t="shared" si="12"/>
        <v>10.1-1102</v>
      </c>
      <c r="B771">
        <v>10.1</v>
      </c>
      <c r="C771" t="s">
        <v>5184</v>
      </c>
      <c r="D771" t="s">
        <v>6183</v>
      </c>
      <c r="E771" t="s">
        <v>6184</v>
      </c>
      <c r="F771">
        <v>11</v>
      </c>
      <c r="G771" t="s">
        <v>6185</v>
      </c>
      <c r="H771">
        <v>1</v>
      </c>
      <c r="I771" t="s">
        <v>6186</v>
      </c>
      <c r="J771" t="s">
        <v>6195</v>
      </c>
      <c r="K771" t="s">
        <v>6196</v>
      </c>
      <c r="L771" t="s">
        <v>6197</v>
      </c>
    </row>
    <row r="772" spans="1:12" x14ac:dyDescent="0.2">
      <c r="A772" t="str">
        <f t="shared" si="12"/>
        <v>10.1-1103</v>
      </c>
      <c r="B772">
        <v>10.1</v>
      </c>
      <c r="C772" t="s">
        <v>5184</v>
      </c>
      <c r="D772" t="s">
        <v>6183</v>
      </c>
      <c r="E772" t="s">
        <v>6184</v>
      </c>
      <c r="F772">
        <v>11</v>
      </c>
      <c r="G772" t="s">
        <v>6185</v>
      </c>
      <c r="H772">
        <v>1</v>
      </c>
      <c r="I772" t="s">
        <v>6186</v>
      </c>
      <c r="J772" t="s">
        <v>6198</v>
      </c>
      <c r="K772" t="s">
        <v>6199</v>
      </c>
      <c r="L772" t="s">
        <v>6200</v>
      </c>
    </row>
    <row r="773" spans="1:12" x14ac:dyDescent="0.2">
      <c r="A773" t="str">
        <f t="shared" si="12"/>
        <v>10.1-1104</v>
      </c>
      <c r="B773">
        <v>10.1</v>
      </c>
      <c r="C773" t="s">
        <v>5184</v>
      </c>
      <c r="D773" t="s">
        <v>6183</v>
      </c>
      <c r="E773" t="s">
        <v>6184</v>
      </c>
      <c r="F773">
        <v>11</v>
      </c>
      <c r="G773" t="s">
        <v>6185</v>
      </c>
      <c r="H773">
        <v>2</v>
      </c>
      <c r="I773" t="s">
        <v>6201</v>
      </c>
      <c r="J773" t="s">
        <v>6202</v>
      </c>
      <c r="K773" t="s">
        <v>6203</v>
      </c>
      <c r="L773" t="s">
        <v>6204</v>
      </c>
    </row>
    <row r="774" spans="1:12" x14ac:dyDescent="0.2">
      <c r="A774" t="str">
        <f t="shared" si="12"/>
        <v>10.1-1105</v>
      </c>
      <c r="B774">
        <v>10.1</v>
      </c>
      <c r="C774" t="s">
        <v>5184</v>
      </c>
      <c r="D774" t="s">
        <v>6183</v>
      </c>
      <c r="E774" t="s">
        <v>6184</v>
      </c>
      <c r="F774">
        <v>11</v>
      </c>
      <c r="G774" t="s">
        <v>6185</v>
      </c>
      <c r="H774">
        <v>2</v>
      </c>
      <c r="I774" t="s">
        <v>6201</v>
      </c>
      <c r="J774" t="s">
        <v>6205</v>
      </c>
      <c r="K774" t="s">
        <v>6206</v>
      </c>
      <c r="L774" t="s">
        <v>6207</v>
      </c>
    </row>
    <row r="775" spans="1:12" x14ac:dyDescent="0.2">
      <c r="A775" t="str">
        <f t="shared" si="12"/>
        <v>10.1-1105.1</v>
      </c>
      <c r="B775">
        <v>10.1</v>
      </c>
      <c r="C775" t="s">
        <v>5184</v>
      </c>
      <c r="D775" t="s">
        <v>6183</v>
      </c>
      <c r="E775" t="s">
        <v>6184</v>
      </c>
      <c r="F775">
        <v>11</v>
      </c>
      <c r="G775" t="s">
        <v>6185</v>
      </c>
      <c r="H775">
        <v>2</v>
      </c>
      <c r="I775" t="s">
        <v>6201</v>
      </c>
      <c r="J775" t="s">
        <v>6208</v>
      </c>
      <c r="K775" t="s">
        <v>6209</v>
      </c>
      <c r="L775" t="s">
        <v>6210</v>
      </c>
    </row>
    <row r="776" spans="1:12" x14ac:dyDescent="0.2">
      <c r="A776" t="str">
        <f t="shared" si="12"/>
        <v>10.1-1106</v>
      </c>
      <c r="B776">
        <v>10.1</v>
      </c>
      <c r="C776" t="s">
        <v>5184</v>
      </c>
      <c r="D776" t="s">
        <v>6183</v>
      </c>
      <c r="E776" t="s">
        <v>6184</v>
      </c>
      <c r="F776">
        <v>11</v>
      </c>
      <c r="G776" t="s">
        <v>6185</v>
      </c>
      <c r="H776">
        <v>2</v>
      </c>
      <c r="I776" t="s">
        <v>6201</v>
      </c>
      <c r="J776" t="s">
        <v>6211</v>
      </c>
      <c r="K776" t="s">
        <v>6212</v>
      </c>
      <c r="L776" t="s">
        <v>6213</v>
      </c>
    </row>
    <row r="777" spans="1:12" x14ac:dyDescent="0.2">
      <c r="A777" t="str">
        <f t="shared" si="12"/>
        <v>10.1-1107</v>
      </c>
      <c r="B777">
        <v>10.1</v>
      </c>
      <c r="C777" t="s">
        <v>5184</v>
      </c>
      <c r="D777" t="s">
        <v>6183</v>
      </c>
      <c r="E777" t="s">
        <v>6184</v>
      </c>
      <c r="F777">
        <v>11</v>
      </c>
      <c r="G777" t="s">
        <v>6185</v>
      </c>
      <c r="H777">
        <v>2</v>
      </c>
      <c r="I777" t="s">
        <v>6201</v>
      </c>
      <c r="J777" t="s">
        <v>6214</v>
      </c>
      <c r="K777" t="s">
        <v>6215</v>
      </c>
      <c r="L777" t="s">
        <v>6216</v>
      </c>
    </row>
    <row r="778" spans="1:12" x14ac:dyDescent="0.2">
      <c r="A778" t="str">
        <f t="shared" si="12"/>
        <v>10.1-1108</v>
      </c>
      <c r="B778">
        <v>10.1</v>
      </c>
      <c r="C778" t="s">
        <v>5184</v>
      </c>
      <c r="D778" t="s">
        <v>6183</v>
      </c>
      <c r="E778" t="s">
        <v>6184</v>
      </c>
      <c r="F778">
        <v>11</v>
      </c>
      <c r="G778" t="s">
        <v>6185</v>
      </c>
      <c r="H778">
        <v>2</v>
      </c>
      <c r="I778" t="s">
        <v>6201</v>
      </c>
      <c r="J778" t="s">
        <v>6217</v>
      </c>
      <c r="K778" t="s">
        <v>6218</v>
      </c>
      <c r="L778" t="s">
        <v>6219</v>
      </c>
    </row>
    <row r="779" spans="1:12" x14ac:dyDescent="0.2">
      <c r="A779" t="str">
        <f t="shared" si="12"/>
        <v>10.1-1109</v>
      </c>
      <c r="B779">
        <v>10.1</v>
      </c>
      <c r="C779" t="s">
        <v>5184</v>
      </c>
      <c r="D779" t="s">
        <v>6183</v>
      </c>
      <c r="E779" t="s">
        <v>6184</v>
      </c>
      <c r="F779">
        <v>11</v>
      </c>
      <c r="G779" t="s">
        <v>6185</v>
      </c>
      <c r="H779">
        <v>2</v>
      </c>
      <c r="I779" t="s">
        <v>6201</v>
      </c>
      <c r="J779" t="s">
        <v>6220</v>
      </c>
      <c r="K779" t="s">
        <v>6221</v>
      </c>
      <c r="L779" t="s">
        <v>6222</v>
      </c>
    </row>
    <row r="780" spans="1:12" x14ac:dyDescent="0.2">
      <c r="A780" t="str">
        <f t="shared" si="12"/>
        <v>10.1-1110</v>
      </c>
      <c r="B780">
        <v>10.1</v>
      </c>
      <c r="C780" t="s">
        <v>5184</v>
      </c>
      <c r="D780" t="s">
        <v>6183</v>
      </c>
      <c r="E780" t="s">
        <v>6184</v>
      </c>
      <c r="F780">
        <v>11</v>
      </c>
      <c r="G780" t="s">
        <v>6185</v>
      </c>
      <c r="H780">
        <v>2</v>
      </c>
      <c r="I780" t="s">
        <v>6201</v>
      </c>
      <c r="J780" t="s">
        <v>6223</v>
      </c>
      <c r="K780" t="s">
        <v>6224</v>
      </c>
      <c r="L780" t="s">
        <v>6225</v>
      </c>
    </row>
    <row r="781" spans="1:12" x14ac:dyDescent="0.2">
      <c r="A781" t="str">
        <f t="shared" si="12"/>
        <v>10.1-1111</v>
      </c>
      <c r="B781">
        <v>10.1</v>
      </c>
      <c r="C781" t="s">
        <v>5184</v>
      </c>
      <c r="D781" t="s">
        <v>6183</v>
      </c>
      <c r="E781" t="s">
        <v>6184</v>
      </c>
      <c r="F781">
        <v>11</v>
      </c>
      <c r="G781" t="s">
        <v>6185</v>
      </c>
      <c r="H781">
        <v>2</v>
      </c>
      <c r="I781" t="s">
        <v>6201</v>
      </c>
      <c r="J781" t="s">
        <v>6226</v>
      </c>
      <c r="K781" t="s">
        <v>6227</v>
      </c>
      <c r="L781" t="s">
        <v>6228</v>
      </c>
    </row>
    <row r="782" spans="1:12" x14ac:dyDescent="0.2">
      <c r="A782" t="str">
        <f t="shared" si="12"/>
        <v>10.1-1112</v>
      </c>
      <c r="B782">
        <v>10.1</v>
      </c>
      <c r="C782" t="s">
        <v>5184</v>
      </c>
      <c r="D782" t="s">
        <v>6183</v>
      </c>
      <c r="E782" t="s">
        <v>6184</v>
      </c>
      <c r="F782">
        <v>11</v>
      </c>
      <c r="G782" t="s">
        <v>6185</v>
      </c>
      <c r="H782">
        <v>2</v>
      </c>
      <c r="I782" t="s">
        <v>6201</v>
      </c>
      <c r="J782" t="s">
        <v>6229</v>
      </c>
      <c r="K782" t="s">
        <v>6230</v>
      </c>
      <c r="L782" t="s">
        <v>6231</v>
      </c>
    </row>
    <row r="783" spans="1:12" x14ac:dyDescent="0.2">
      <c r="A783" t="str">
        <f t="shared" si="12"/>
        <v>10.1-1113</v>
      </c>
      <c r="B783">
        <v>10.1</v>
      </c>
      <c r="C783" t="s">
        <v>5184</v>
      </c>
      <c r="D783" t="s">
        <v>6183</v>
      </c>
      <c r="E783" t="s">
        <v>6184</v>
      </c>
      <c r="F783">
        <v>11</v>
      </c>
      <c r="G783" t="s">
        <v>6185</v>
      </c>
      <c r="H783">
        <v>2</v>
      </c>
      <c r="I783" t="s">
        <v>6201</v>
      </c>
      <c r="J783" t="s">
        <v>6232</v>
      </c>
      <c r="K783" t="s">
        <v>6233</v>
      </c>
      <c r="L783" t="s">
        <v>6234</v>
      </c>
    </row>
    <row r="784" spans="1:12" x14ac:dyDescent="0.2">
      <c r="A784" t="str">
        <f t="shared" si="12"/>
        <v>10.1-1114</v>
      </c>
      <c r="B784">
        <v>10.1</v>
      </c>
      <c r="C784" t="s">
        <v>5184</v>
      </c>
      <c r="D784" t="s">
        <v>6183</v>
      </c>
      <c r="E784" t="s">
        <v>6184</v>
      </c>
      <c r="F784">
        <v>11</v>
      </c>
      <c r="G784" t="s">
        <v>6185</v>
      </c>
      <c r="H784">
        <v>2</v>
      </c>
      <c r="I784" t="s">
        <v>6201</v>
      </c>
      <c r="J784" t="s">
        <v>6235</v>
      </c>
      <c r="K784" t="s">
        <v>6236</v>
      </c>
      <c r="L784" t="s">
        <v>6237</v>
      </c>
    </row>
    <row r="785" spans="1:12" x14ac:dyDescent="0.2">
      <c r="A785" t="str">
        <f t="shared" si="12"/>
        <v>10.1-1115</v>
      </c>
      <c r="B785">
        <v>10.1</v>
      </c>
      <c r="C785" t="s">
        <v>5184</v>
      </c>
      <c r="D785" t="s">
        <v>6183</v>
      </c>
      <c r="E785" t="s">
        <v>6184</v>
      </c>
      <c r="F785">
        <v>11</v>
      </c>
      <c r="G785" t="s">
        <v>6185</v>
      </c>
      <c r="H785">
        <v>2</v>
      </c>
      <c r="I785" t="s">
        <v>6201</v>
      </c>
      <c r="J785" t="s">
        <v>6238</v>
      </c>
      <c r="K785" t="s">
        <v>5259</v>
      </c>
      <c r="L785" t="s">
        <v>6239</v>
      </c>
    </row>
    <row r="786" spans="1:12" x14ac:dyDescent="0.2">
      <c r="A786" t="str">
        <f t="shared" si="12"/>
        <v>10.1-1116</v>
      </c>
      <c r="B786">
        <v>10.1</v>
      </c>
      <c r="C786" t="s">
        <v>5184</v>
      </c>
      <c r="D786" t="s">
        <v>6183</v>
      </c>
      <c r="E786" t="s">
        <v>6184</v>
      </c>
      <c r="F786">
        <v>11</v>
      </c>
      <c r="G786" t="s">
        <v>6185</v>
      </c>
      <c r="H786">
        <v>2</v>
      </c>
      <c r="I786" t="s">
        <v>6201</v>
      </c>
      <c r="J786" t="s">
        <v>6240</v>
      </c>
      <c r="K786" t="s">
        <v>6241</v>
      </c>
      <c r="L786" t="s">
        <v>6242</v>
      </c>
    </row>
    <row r="787" spans="1:12" x14ac:dyDescent="0.2">
      <c r="A787" t="str">
        <f t="shared" si="12"/>
        <v>10.1-1117</v>
      </c>
      <c r="B787">
        <v>10.1</v>
      </c>
      <c r="C787" t="s">
        <v>5184</v>
      </c>
      <c r="D787" t="s">
        <v>6183</v>
      </c>
      <c r="E787" t="s">
        <v>6184</v>
      </c>
      <c r="F787">
        <v>11</v>
      </c>
      <c r="G787" t="s">
        <v>6185</v>
      </c>
      <c r="H787">
        <v>2</v>
      </c>
      <c r="I787" t="s">
        <v>6201</v>
      </c>
      <c r="J787" t="s">
        <v>6243</v>
      </c>
      <c r="K787" t="s">
        <v>6244</v>
      </c>
      <c r="L787" t="s">
        <v>6245</v>
      </c>
    </row>
    <row r="788" spans="1:12" x14ac:dyDescent="0.2">
      <c r="A788" t="str">
        <f t="shared" si="12"/>
        <v>10.1-1118</v>
      </c>
      <c r="B788">
        <v>10.1</v>
      </c>
      <c r="C788" t="s">
        <v>5184</v>
      </c>
      <c r="D788" t="s">
        <v>6183</v>
      </c>
      <c r="E788" t="s">
        <v>6184</v>
      </c>
      <c r="F788">
        <v>11</v>
      </c>
      <c r="G788" t="s">
        <v>6185</v>
      </c>
      <c r="H788">
        <v>2</v>
      </c>
      <c r="I788" t="s">
        <v>6201</v>
      </c>
      <c r="J788" t="s">
        <v>6246</v>
      </c>
      <c r="K788" t="s">
        <v>6247</v>
      </c>
      <c r="L788" t="s">
        <v>6248</v>
      </c>
    </row>
    <row r="789" spans="1:12" x14ac:dyDescent="0.2">
      <c r="A789" t="str">
        <f t="shared" si="12"/>
        <v>10.1-1119</v>
      </c>
      <c r="B789">
        <v>10.1</v>
      </c>
      <c r="C789" t="s">
        <v>5184</v>
      </c>
      <c r="D789" t="s">
        <v>6183</v>
      </c>
      <c r="E789" t="s">
        <v>6184</v>
      </c>
      <c r="F789">
        <v>11</v>
      </c>
      <c r="G789" t="s">
        <v>6185</v>
      </c>
      <c r="H789">
        <v>2</v>
      </c>
      <c r="I789" t="s">
        <v>6201</v>
      </c>
      <c r="J789" t="s">
        <v>6249</v>
      </c>
      <c r="K789" t="s">
        <v>6250</v>
      </c>
      <c r="L789" t="s">
        <v>6251</v>
      </c>
    </row>
    <row r="790" spans="1:12" x14ac:dyDescent="0.2">
      <c r="A790" t="str">
        <f t="shared" si="12"/>
        <v>10.1-1119.1</v>
      </c>
      <c r="B790">
        <v>10.1</v>
      </c>
      <c r="C790" t="s">
        <v>5184</v>
      </c>
      <c r="D790" t="s">
        <v>6183</v>
      </c>
      <c r="E790" t="s">
        <v>6184</v>
      </c>
      <c r="F790">
        <v>11</v>
      </c>
      <c r="G790" t="s">
        <v>6185</v>
      </c>
      <c r="H790">
        <v>2</v>
      </c>
      <c r="I790" t="s">
        <v>6201</v>
      </c>
      <c r="J790" t="s">
        <v>6252</v>
      </c>
      <c r="K790" t="s">
        <v>6253</v>
      </c>
      <c r="L790" t="s">
        <v>6254</v>
      </c>
    </row>
    <row r="791" spans="1:12" x14ac:dyDescent="0.2">
      <c r="A791" t="str">
        <f t="shared" si="12"/>
        <v>10.1-1120</v>
      </c>
      <c r="B791">
        <v>10.1</v>
      </c>
      <c r="C791" t="s">
        <v>5184</v>
      </c>
      <c r="D791" t="s">
        <v>6183</v>
      </c>
      <c r="E791" t="s">
        <v>6184</v>
      </c>
      <c r="F791">
        <v>11</v>
      </c>
      <c r="G791" t="s">
        <v>6185</v>
      </c>
      <c r="H791">
        <v>3</v>
      </c>
      <c r="I791" t="s">
        <v>6255</v>
      </c>
      <c r="J791" t="s">
        <v>6256</v>
      </c>
      <c r="K791" t="s">
        <v>6257</v>
      </c>
      <c r="L791" t="s">
        <v>6258</v>
      </c>
    </row>
    <row r="792" spans="1:12" x14ac:dyDescent="0.2">
      <c r="A792" t="str">
        <f t="shared" si="12"/>
        <v>10.1-1121</v>
      </c>
      <c r="B792">
        <v>10.1</v>
      </c>
      <c r="C792" t="s">
        <v>5184</v>
      </c>
      <c r="D792" t="s">
        <v>6183</v>
      </c>
      <c r="E792" t="s">
        <v>6184</v>
      </c>
      <c r="F792">
        <v>11</v>
      </c>
      <c r="G792" t="s">
        <v>6185</v>
      </c>
      <c r="H792">
        <v>3</v>
      </c>
      <c r="I792" t="s">
        <v>6255</v>
      </c>
      <c r="J792" t="s">
        <v>6259</v>
      </c>
      <c r="K792" t="s">
        <v>485</v>
      </c>
      <c r="L792" t="s">
        <v>6260</v>
      </c>
    </row>
    <row r="793" spans="1:12" x14ac:dyDescent="0.2">
      <c r="A793" t="str">
        <f t="shared" si="12"/>
        <v>10.1-1122</v>
      </c>
      <c r="B793">
        <v>10.1</v>
      </c>
      <c r="C793" t="s">
        <v>5184</v>
      </c>
      <c r="D793" t="s">
        <v>6183</v>
      </c>
      <c r="E793" t="s">
        <v>6184</v>
      </c>
      <c r="F793">
        <v>11</v>
      </c>
      <c r="G793" t="s">
        <v>6185</v>
      </c>
      <c r="H793">
        <v>3</v>
      </c>
      <c r="I793" t="s">
        <v>6255</v>
      </c>
      <c r="J793" t="s">
        <v>6261</v>
      </c>
      <c r="K793" t="s">
        <v>6262</v>
      </c>
      <c r="L793" t="s">
        <v>6263</v>
      </c>
    </row>
    <row r="794" spans="1:12" x14ac:dyDescent="0.2">
      <c r="A794" t="str">
        <f t="shared" si="12"/>
        <v>10.1-1123</v>
      </c>
      <c r="B794">
        <v>10.1</v>
      </c>
      <c r="C794" t="s">
        <v>5184</v>
      </c>
      <c r="D794" t="s">
        <v>6183</v>
      </c>
      <c r="E794" t="s">
        <v>6184</v>
      </c>
      <c r="F794">
        <v>11</v>
      </c>
      <c r="G794" t="s">
        <v>6185</v>
      </c>
      <c r="H794">
        <v>3</v>
      </c>
      <c r="I794" t="s">
        <v>6255</v>
      </c>
      <c r="J794" t="s">
        <v>6264</v>
      </c>
      <c r="K794" t="s">
        <v>6265</v>
      </c>
      <c r="L794" t="s">
        <v>6266</v>
      </c>
    </row>
    <row r="795" spans="1:12" x14ac:dyDescent="0.2">
      <c r="A795" t="str">
        <f t="shared" si="12"/>
        <v>10.1-1124</v>
      </c>
      <c r="B795">
        <v>10.1</v>
      </c>
      <c r="C795" t="s">
        <v>5184</v>
      </c>
      <c r="D795" t="s">
        <v>6183</v>
      </c>
      <c r="E795" t="s">
        <v>6184</v>
      </c>
      <c r="F795">
        <v>11</v>
      </c>
      <c r="G795" t="s">
        <v>6185</v>
      </c>
      <c r="H795">
        <v>4</v>
      </c>
      <c r="I795" t="s">
        <v>6267</v>
      </c>
      <c r="J795" t="s">
        <v>6268</v>
      </c>
      <c r="K795" t="s">
        <v>6269</v>
      </c>
      <c r="L795" t="s">
        <v>6270</v>
      </c>
    </row>
    <row r="796" spans="1:12" x14ac:dyDescent="0.2">
      <c r="A796" t="str">
        <f t="shared" si="12"/>
        <v>10.1-1125</v>
      </c>
      <c r="B796">
        <v>10.1</v>
      </c>
      <c r="C796" t="s">
        <v>5184</v>
      </c>
      <c r="D796" t="s">
        <v>6183</v>
      </c>
      <c r="E796" t="s">
        <v>6184</v>
      </c>
      <c r="F796">
        <v>11</v>
      </c>
      <c r="G796" t="s">
        <v>6185</v>
      </c>
      <c r="H796">
        <v>4</v>
      </c>
      <c r="I796" t="s">
        <v>6267</v>
      </c>
      <c r="J796" t="s">
        <v>6271</v>
      </c>
      <c r="K796" t="s">
        <v>6272</v>
      </c>
      <c r="L796" t="s">
        <v>6273</v>
      </c>
    </row>
    <row r="797" spans="1:12" x14ac:dyDescent="0.2">
      <c r="A797" t="str">
        <f t="shared" si="12"/>
        <v>10.1-1126</v>
      </c>
      <c r="B797">
        <v>10.1</v>
      </c>
      <c r="C797" t="s">
        <v>5184</v>
      </c>
      <c r="D797" t="s">
        <v>6183</v>
      </c>
      <c r="E797" t="s">
        <v>6184</v>
      </c>
      <c r="F797">
        <v>11</v>
      </c>
      <c r="G797" t="s">
        <v>6185</v>
      </c>
      <c r="H797">
        <v>4</v>
      </c>
      <c r="I797" t="s">
        <v>6267</v>
      </c>
      <c r="J797" t="s">
        <v>6274</v>
      </c>
      <c r="K797" t="s">
        <v>6275</v>
      </c>
      <c r="L797" t="s">
        <v>6276</v>
      </c>
    </row>
    <row r="798" spans="1:12" x14ac:dyDescent="0.2">
      <c r="A798" t="str">
        <f t="shared" si="12"/>
        <v>10.1-1126.1</v>
      </c>
      <c r="B798">
        <v>10.1</v>
      </c>
      <c r="C798" t="s">
        <v>5184</v>
      </c>
      <c r="D798" t="s">
        <v>6183</v>
      </c>
      <c r="E798" t="s">
        <v>6184</v>
      </c>
      <c r="F798">
        <v>11</v>
      </c>
      <c r="G798" t="s">
        <v>6185</v>
      </c>
      <c r="H798">
        <v>4</v>
      </c>
      <c r="I798" t="s">
        <v>6267</v>
      </c>
      <c r="J798" t="s">
        <v>6277</v>
      </c>
      <c r="K798" t="s">
        <v>6278</v>
      </c>
      <c r="L798" t="s">
        <v>6279</v>
      </c>
    </row>
    <row r="799" spans="1:12" x14ac:dyDescent="0.2">
      <c r="A799" t="str">
        <f t="shared" si="12"/>
        <v>10.1-1127</v>
      </c>
      <c r="B799">
        <v>10.1</v>
      </c>
      <c r="C799" t="s">
        <v>5184</v>
      </c>
      <c r="D799" t="s">
        <v>6183</v>
      </c>
      <c r="E799" t="s">
        <v>6184</v>
      </c>
      <c r="F799">
        <v>11</v>
      </c>
      <c r="G799" t="s">
        <v>6185</v>
      </c>
      <c r="H799">
        <v>4</v>
      </c>
      <c r="I799" t="s">
        <v>6267</v>
      </c>
      <c r="J799" t="s">
        <v>6280</v>
      </c>
      <c r="K799" t="s">
        <v>6281</v>
      </c>
      <c r="L799" t="s">
        <v>6282</v>
      </c>
    </row>
    <row r="800" spans="1:12" x14ac:dyDescent="0.2">
      <c r="A800" t="str">
        <f t="shared" si="12"/>
        <v>10.1-1127.1</v>
      </c>
      <c r="B800">
        <v>10.1</v>
      </c>
      <c r="C800" t="s">
        <v>5184</v>
      </c>
      <c r="D800" t="s">
        <v>6183</v>
      </c>
      <c r="E800" t="s">
        <v>6184</v>
      </c>
      <c r="F800">
        <v>11</v>
      </c>
      <c r="G800" t="s">
        <v>6185</v>
      </c>
      <c r="H800">
        <v>4</v>
      </c>
      <c r="I800" t="s">
        <v>6267</v>
      </c>
      <c r="J800" t="s">
        <v>6283</v>
      </c>
      <c r="K800" t="s">
        <v>6284</v>
      </c>
      <c r="L800" t="s">
        <v>6285</v>
      </c>
    </row>
    <row r="801" spans="1:12" x14ac:dyDescent="0.2">
      <c r="A801" t="str">
        <f t="shared" si="12"/>
        <v>10.1-1128</v>
      </c>
      <c r="B801">
        <v>10.1</v>
      </c>
      <c r="C801" t="s">
        <v>5184</v>
      </c>
      <c r="D801" t="s">
        <v>6183</v>
      </c>
      <c r="E801" t="s">
        <v>6184</v>
      </c>
      <c r="F801">
        <v>11</v>
      </c>
      <c r="G801" t="s">
        <v>6185</v>
      </c>
      <c r="H801">
        <v>4</v>
      </c>
      <c r="I801" t="s">
        <v>6267</v>
      </c>
      <c r="J801" t="s">
        <v>6286</v>
      </c>
      <c r="K801" t="s">
        <v>6287</v>
      </c>
      <c r="L801" t="s">
        <v>6288</v>
      </c>
    </row>
    <row r="802" spans="1:12" x14ac:dyDescent="0.2">
      <c r="A802" t="str">
        <f t="shared" si="12"/>
        <v>10.1-1129</v>
      </c>
      <c r="B802">
        <v>10.1</v>
      </c>
      <c r="C802" t="s">
        <v>5184</v>
      </c>
      <c r="D802" t="s">
        <v>6183</v>
      </c>
      <c r="E802" t="s">
        <v>6184</v>
      </c>
      <c r="F802">
        <v>11</v>
      </c>
      <c r="G802" t="s">
        <v>6185</v>
      </c>
      <c r="H802">
        <v>4</v>
      </c>
      <c r="I802" t="s">
        <v>6267</v>
      </c>
      <c r="J802" t="s">
        <v>6289</v>
      </c>
      <c r="K802" t="s">
        <v>6290</v>
      </c>
      <c r="L802" t="s">
        <v>6291</v>
      </c>
    </row>
    <row r="803" spans="1:12" x14ac:dyDescent="0.2">
      <c r="A803" t="str">
        <f t="shared" si="12"/>
        <v>10.1-1130</v>
      </c>
      <c r="B803">
        <v>10.1</v>
      </c>
      <c r="C803" t="s">
        <v>5184</v>
      </c>
      <c r="D803" t="s">
        <v>6183</v>
      </c>
      <c r="E803" t="s">
        <v>6184</v>
      </c>
      <c r="F803">
        <v>11</v>
      </c>
      <c r="G803" t="s">
        <v>6185</v>
      </c>
      <c r="H803">
        <v>4</v>
      </c>
      <c r="I803" t="s">
        <v>6267</v>
      </c>
      <c r="J803" t="s">
        <v>6292</v>
      </c>
      <c r="K803" t="s">
        <v>6293</v>
      </c>
      <c r="L803" t="s">
        <v>6294</v>
      </c>
    </row>
    <row r="804" spans="1:12" x14ac:dyDescent="0.2">
      <c r="A804" t="str">
        <f t="shared" si="12"/>
        <v>10.1-1131</v>
      </c>
      <c r="B804">
        <v>10.1</v>
      </c>
      <c r="C804" t="s">
        <v>5184</v>
      </c>
      <c r="D804" t="s">
        <v>6183</v>
      </c>
      <c r="E804" t="s">
        <v>6184</v>
      </c>
      <c r="F804">
        <v>11</v>
      </c>
      <c r="G804" t="s">
        <v>6185</v>
      </c>
      <c r="H804">
        <v>5</v>
      </c>
      <c r="I804" t="s">
        <v>6295</v>
      </c>
      <c r="J804" t="s">
        <v>6296</v>
      </c>
      <c r="K804" t="s">
        <v>6297</v>
      </c>
      <c r="L804" t="s">
        <v>6298</v>
      </c>
    </row>
    <row r="805" spans="1:12" x14ac:dyDescent="0.2">
      <c r="A805" t="str">
        <f t="shared" si="12"/>
        <v>10.1-1132</v>
      </c>
      <c r="B805">
        <v>10.1</v>
      </c>
      <c r="C805" t="s">
        <v>5184</v>
      </c>
      <c r="D805" t="s">
        <v>6183</v>
      </c>
      <c r="E805" t="s">
        <v>6184</v>
      </c>
      <c r="F805">
        <v>11</v>
      </c>
      <c r="G805" t="s">
        <v>6185</v>
      </c>
      <c r="H805">
        <v>5</v>
      </c>
      <c r="I805" t="s">
        <v>6295</v>
      </c>
      <c r="J805" t="s">
        <v>6299</v>
      </c>
      <c r="K805" t="s">
        <v>6300</v>
      </c>
      <c r="L805" t="s">
        <v>6301</v>
      </c>
    </row>
    <row r="806" spans="1:12" x14ac:dyDescent="0.2">
      <c r="A806" t="str">
        <f t="shared" si="12"/>
        <v>10.1-1133</v>
      </c>
      <c r="B806">
        <v>10.1</v>
      </c>
      <c r="C806" t="s">
        <v>5184</v>
      </c>
      <c r="D806" t="s">
        <v>6183</v>
      </c>
      <c r="E806" t="s">
        <v>6184</v>
      </c>
      <c r="F806">
        <v>11</v>
      </c>
      <c r="G806" t="s">
        <v>6185</v>
      </c>
      <c r="H806">
        <v>5</v>
      </c>
      <c r="I806" t="s">
        <v>6295</v>
      </c>
      <c r="J806" t="s">
        <v>6302</v>
      </c>
      <c r="K806" t="s">
        <v>6303</v>
      </c>
      <c r="L806" t="s">
        <v>6304</v>
      </c>
    </row>
    <row r="807" spans="1:12" x14ac:dyDescent="0.2">
      <c r="A807" t="str">
        <f t="shared" si="12"/>
        <v>10.1-1134</v>
      </c>
      <c r="B807">
        <v>10.1</v>
      </c>
      <c r="C807" t="s">
        <v>5184</v>
      </c>
      <c r="D807" t="s">
        <v>6183</v>
      </c>
      <c r="E807" t="s">
        <v>6184</v>
      </c>
      <c r="F807">
        <v>11</v>
      </c>
      <c r="G807" t="s">
        <v>6185</v>
      </c>
      <c r="H807">
        <v>5</v>
      </c>
      <c r="I807" t="s">
        <v>6295</v>
      </c>
      <c r="J807" t="s">
        <v>6305</v>
      </c>
      <c r="K807" t="s">
        <v>6306</v>
      </c>
      <c r="L807" t="s">
        <v>6307</v>
      </c>
    </row>
    <row r="808" spans="1:12" x14ac:dyDescent="0.2">
      <c r="A808" t="str">
        <f t="shared" si="12"/>
        <v>10.1-1134.1</v>
      </c>
      <c r="B808">
        <v>10.1</v>
      </c>
      <c r="C808" t="s">
        <v>5184</v>
      </c>
      <c r="D808" t="s">
        <v>6183</v>
      </c>
      <c r="E808" t="s">
        <v>6184</v>
      </c>
      <c r="F808">
        <v>11</v>
      </c>
      <c r="G808" t="s">
        <v>6185</v>
      </c>
      <c r="H808">
        <v>6</v>
      </c>
      <c r="I808" t="s">
        <v>6308</v>
      </c>
      <c r="J808" t="s">
        <v>6309</v>
      </c>
      <c r="K808" t="s">
        <v>485</v>
      </c>
      <c r="L808" t="s">
        <v>6310</v>
      </c>
    </row>
    <row r="809" spans="1:12" x14ac:dyDescent="0.2">
      <c r="A809" t="str">
        <f t="shared" si="12"/>
        <v>10.1-1135</v>
      </c>
      <c r="B809">
        <v>10.1</v>
      </c>
      <c r="C809" t="s">
        <v>5184</v>
      </c>
      <c r="D809" t="s">
        <v>6183</v>
      </c>
      <c r="E809" t="s">
        <v>6184</v>
      </c>
      <c r="F809">
        <v>11</v>
      </c>
      <c r="G809" t="s">
        <v>6185</v>
      </c>
      <c r="H809">
        <v>6</v>
      </c>
      <c r="I809" t="s">
        <v>6308</v>
      </c>
      <c r="J809" t="s">
        <v>6311</v>
      </c>
      <c r="K809" t="s">
        <v>6312</v>
      </c>
      <c r="L809" t="s">
        <v>6313</v>
      </c>
    </row>
    <row r="810" spans="1:12" x14ac:dyDescent="0.2">
      <c r="A810" t="str">
        <f t="shared" si="12"/>
        <v>10.1-1136</v>
      </c>
      <c r="B810">
        <v>10.1</v>
      </c>
      <c r="C810" t="s">
        <v>5184</v>
      </c>
      <c r="D810" t="s">
        <v>6183</v>
      </c>
      <c r="E810" t="s">
        <v>6184</v>
      </c>
      <c r="F810">
        <v>11</v>
      </c>
      <c r="G810" t="s">
        <v>6185</v>
      </c>
      <c r="H810">
        <v>6</v>
      </c>
      <c r="I810" t="s">
        <v>6308</v>
      </c>
      <c r="J810" t="s">
        <v>6314</v>
      </c>
      <c r="K810" t="s">
        <v>6315</v>
      </c>
      <c r="L810" t="s">
        <v>6316</v>
      </c>
    </row>
    <row r="811" spans="1:12" x14ac:dyDescent="0.2">
      <c r="A811" t="str">
        <f t="shared" si="12"/>
        <v>10.1-1137</v>
      </c>
      <c r="B811">
        <v>10.1</v>
      </c>
      <c r="C811" t="s">
        <v>5184</v>
      </c>
      <c r="D811" t="s">
        <v>6183</v>
      </c>
      <c r="E811" t="s">
        <v>6184</v>
      </c>
      <c r="F811">
        <v>11</v>
      </c>
      <c r="G811" t="s">
        <v>6185</v>
      </c>
      <c r="H811">
        <v>6</v>
      </c>
      <c r="I811" t="s">
        <v>6308</v>
      </c>
      <c r="J811" t="s">
        <v>6317</v>
      </c>
      <c r="K811" t="s">
        <v>6318</v>
      </c>
      <c r="L811" t="s">
        <v>6319</v>
      </c>
    </row>
    <row r="812" spans="1:12" x14ac:dyDescent="0.2">
      <c r="A812" t="str">
        <f t="shared" si="12"/>
        <v>10.1-1138</v>
      </c>
      <c r="B812">
        <v>10.1</v>
      </c>
      <c r="C812" t="s">
        <v>5184</v>
      </c>
      <c r="D812" t="s">
        <v>6183</v>
      </c>
      <c r="E812" t="s">
        <v>6184</v>
      </c>
      <c r="F812">
        <v>11</v>
      </c>
      <c r="G812" t="s">
        <v>6185</v>
      </c>
      <c r="H812">
        <v>6</v>
      </c>
      <c r="I812" t="s">
        <v>6308</v>
      </c>
      <c r="J812" t="s">
        <v>6320</v>
      </c>
      <c r="K812" t="s">
        <v>6321</v>
      </c>
      <c r="L812" t="s">
        <v>6322</v>
      </c>
    </row>
    <row r="813" spans="1:12" x14ac:dyDescent="0.2">
      <c r="A813" t="str">
        <f t="shared" si="12"/>
        <v>10.1-1139</v>
      </c>
      <c r="B813">
        <v>10.1</v>
      </c>
      <c r="C813" t="s">
        <v>5184</v>
      </c>
      <c r="D813" t="s">
        <v>6183</v>
      </c>
      <c r="E813" t="s">
        <v>6184</v>
      </c>
      <c r="F813">
        <v>11</v>
      </c>
      <c r="G813" t="s">
        <v>6185</v>
      </c>
      <c r="H813">
        <v>6</v>
      </c>
      <c r="I813" t="s">
        <v>6308</v>
      </c>
      <c r="J813" t="s">
        <v>6323</v>
      </c>
      <c r="K813" t="s">
        <v>6324</v>
      </c>
      <c r="L813" t="s">
        <v>6325</v>
      </c>
    </row>
    <row r="814" spans="1:12" x14ac:dyDescent="0.2">
      <c r="A814" t="str">
        <f t="shared" si="12"/>
        <v>10.1-1140</v>
      </c>
      <c r="B814">
        <v>10.1</v>
      </c>
      <c r="C814" t="s">
        <v>5184</v>
      </c>
      <c r="D814" t="s">
        <v>6183</v>
      </c>
      <c r="E814" t="s">
        <v>6184</v>
      </c>
      <c r="F814">
        <v>11</v>
      </c>
      <c r="G814" t="s">
        <v>6185</v>
      </c>
      <c r="H814">
        <v>6</v>
      </c>
      <c r="I814" t="s">
        <v>6308</v>
      </c>
      <c r="J814" t="s">
        <v>6326</v>
      </c>
      <c r="K814" t="s">
        <v>6327</v>
      </c>
      <c r="L814" t="s">
        <v>6328</v>
      </c>
    </row>
    <row r="815" spans="1:12" x14ac:dyDescent="0.2">
      <c r="A815" t="str">
        <f t="shared" si="12"/>
        <v>10.1-1140.1</v>
      </c>
      <c r="B815">
        <v>10.1</v>
      </c>
      <c r="C815" t="s">
        <v>5184</v>
      </c>
      <c r="D815" t="s">
        <v>6183</v>
      </c>
      <c r="E815" t="s">
        <v>6184</v>
      </c>
      <c r="F815">
        <v>11</v>
      </c>
      <c r="G815" t="s">
        <v>6185</v>
      </c>
      <c r="H815">
        <v>6</v>
      </c>
      <c r="I815" t="s">
        <v>6308</v>
      </c>
      <c r="J815" t="s">
        <v>6329</v>
      </c>
      <c r="K815" t="s">
        <v>6330</v>
      </c>
      <c r="L815" t="s">
        <v>6331</v>
      </c>
    </row>
    <row r="816" spans="1:12" x14ac:dyDescent="0.2">
      <c r="A816" t="str">
        <f t="shared" si="12"/>
        <v>10.1-1141</v>
      </c>
      <c r="B816">
        <v>10.1</v>
      </c>
      <c r="C816" t="s">
        <v>5184</v>
      </c>
      <c r="D816" t="s">
        <v>6183</v>
      </c>
      <c r="E816" t="s">
        <v>6184</v>
      </c>
      <c r="F816">
        <v>11</v>
      </c>
      <c r="G816" t="s">
        <v>6185</v>
      </c>
      <c r="H816">
        <v>6</v>
      </c>
      <c r="I816" t="s">
        <v>6308</v>
      </c>
      <c r="J816" t="s">
        <v>6332</v>
      </c>
      <c r="K816" t="s">
        <v>6333</v>
      </c>
      <c r="L816" t="s">
        <v>6334</v>
      </c>
    </row>
    <row r="817" spans="1:12" x14ac:dyDescent="0.2">
      <c r="A817" t="str">
        <f t="shared" si="12"/>
        <v>10.1-1142</v>
      </c>
      <c r="B817">
        <v>10.1</v>
      </c>
      <c r="C817" t="s">
        <v>5184</v>
      </c>
      <c r="D817" t="s">
        <v>6183</v>
      </c>
      <c r="E817" t="s">
        <v>6184</v>
      </c>
      <c r="F817">
        <v>11</v>
      </c>
      <c r="G817" t="s">
        <v>6185</v>
      </c>
      <c r="H817">
        <v>6</v>
      </c>
      <c r="I817" t="s">
        <v>6308</v>
      </c>
      <c r="J817" t="s">
        <v>6335</v>
      </c>
      <c r="K817" t="s">
        <v>6336</v>
      </c>
      <c r="L817" t="s">
        <v>6337</v>
      </c>
    </row>
    <row r="818" spans="1:12" x14ac:dyDescent="0.2">
      <c r="A818" t="str">
        <f t="shared" si="12"/>
        <v>10.1-1143</v>
      </c>
      <c r="B818">
        <v>10.1</v>
      </c>
      <c r="C818" t="s">
        <v>5184</v>
      </c>
      <c r="D818" t="s">
        <v>6183</v>
      </c>
      <c r="E818" t="s">
        <v>6184</v>
      </c>
      <c r="F818">
        <v>11</v>
      </c>
      <c r="G818" t="s">
        <v>6185</v>
      </c>
      <c r="H818">
        <v>6</v>
      </c>
      <c r="I818" t="s">
        <v>6308</v>
      </c>
      <c r="J818" t="s">
        <v>6338</v>
      </c>
      <c r="K818" t="s">
        <v>6339</v>
      </c>
      <c r="L818" t="s">
        <v>6340</v>
      </c>
    </row>
    <row r="819" spans="1:12" x14ac:dyDescent="0.2">
      <c r="A819" t="str">
        <f t="shared" si="12"/>
        <v>10.1-1144</v>
      </c>
      <c r="B819">
        <v>10.1</v>
      </c>
      <c r="C819" t="s">
        <v>5184</v>
      </c>
      <c r="D819" t="s">
        <v>6183</v>
      </c>
      <c r="E819" t="s">
        <v>6184</v>
      </c>
      <c r="F819">
        <v>11</v>
      </c>
      <c r="G819" t="s">
        <v>6185</v>
      </c>
      <c r="H819">
        <v>6</v>
      </c>
      <c r="I819" t="s">
        <v>6308</v>
      </c>
      <c r="J819" t="s">
        <v>6341</v>
      </c>
      <c r="K819" t="s">
        <v>6342</v>
      </c>
      <c r="L819" t="s">
        <v>6343</v>
      </c>
    </row>
    <row r="820" spans="1:12" x14ac:dyDescent="0.2">
      <c r="A820" t="str">
        <f t="shared" si="12"/>
        <v>10.1-1145</v>
      </c>
      <c r="B820">
        <v>10.1</v>
      </c>
      <c r="C820" t="s">
        <v>5184</v>
      </c>
      <c r="D820" t="s">
        <v>6183</v>
      </c>
      <c r="E820" t="s">
        <v>6184</v>
      </c>
      <c r="F820">
        <v>11</v>
      </c>
      <c r="G820" t="s">
        <v>6185</v>
      </c>
      <c r="H820">
        <v>6</v>
      </c>
      <c r="I820" t="s">
        <v>6308</v>
      </c>
      <c r="J820" t="s">
        <v>6344</v>
      </c>
      <c r="K820" t="s">
        <v>6345</v>
      </c>
      <c r="L820" t="s">
        <v>6346</v>
      </c>
    </row>
    <row r="821" spans="1:12" x14ac:dyDescent="0.2">
      <c r="A821" t="str">
        <f t="shared" ref="A821:A884" si="13">IF(ISNUMBER(SEARCH("¬ß",J821)), RIGHT(J821,LEN(J821)-FIND(" ",J821)), J821)</f>
        <v>10.1-1146</v>
      </c>
      <c r="B821">
        <v>10.1</v>
      </c>
      <c r="C821" t="s">
        <v>5184</v>
      </c>
      <c r="D821" t="s">
        <v>6183</v>
      </c>
      <c r="E821" t="s">
        <v>6184</v>
      </c>
      <c r="F821">
        <v>11</v>
      </c>
      <c r="G821" t="s">
        <v>6185</v>
      </c>
      <c r="H821">
        <v>6</v>
      </c>
      <c r="I821" t="s">
        <v>6308</v>
      </c>
      <c r="J821" t="s">
        <v>6347</v>
      </c>
      <c r="K821" t="s">
        <v>330</v>
      </c>
      <c r="L821" t="s">
        <v>6348</v>
      </c>
    </row>
    <row r="822" spans="1:12" x14ac:dyDescent="0.2">
      <c r="A822" t="str">
        <f t="shared" si="13"/>
        <v>10.1-1147</v>
      </c>
      <c r="B822">
        <v>10.1</v>
      </c>
      <c r="C822" t="s">
        <v>5184</v>
      </c>
      <c r="D822" t="s">
        <v>6183</v>
      </c>
      <c r="E822" t="s">
        <v>6184</v>
      </c>
      <c r="F822">
        <v>11</v>
      </c>
      <c r="G822" t="s">
        <v>6185</v>
      </c>
      <c r="H822">
        <v>6</v>
      </c>
      <c r="I822" t="s">
        <v>6308</v>
      </c>
      <c r="J822" t="s">
        <v>6349</v>
      </c>
      <c r="K822" t="s">
        <v>6350</v>
      </c>
      <c r="L822" t="s">
        <v>6351</v>
      </c>
    </row>
    <row r="823" spans="1:12" x14ac:dyDescent="0.2">
      <c r="A823" t="str">
        <f t="shared" si="13"/>
        <v>10.1-1148</v>
      </c>
      <c r="B823">
        <v>10.1</v>
      </c>
      <c r="C823" t="s">
        <v>5184</v>
      </c>
      <c r="D823" t="s">
        <v>6183</v>
      </c>
      <c r="E823" t="s">
        <v>6184</v>
      </c>
      <c r="F823">
        <v>11</v>
      </c>
      <c r="G823" t="s">
        <v>6185</v>
      </c>
      <c r="H823">
        <v>6</v>
      </c>
      <c r="I823" t="s">
        <v>6308</v>
      </c>
      <c r="J823" t="s">
        <v>6352</v>
      </c>
      <c r="K823" t="s">
        <v>6353</v>
      </c>
      <c r="L823" t="s">
        <v>6354</v>
      </c>
    </row>
    <row r="824" spans="1:12" x14ac:dyDescent="0.2">
      <c r="A824" t="str">
        <f t="shared" si="13"/>
        <v>10.1-1149</v>
      </c>
      <c r="B824">
        <v>10.1</v>
      </c>
      <c r="C824" t="s">
        <v>5184</v>
      </c>
      <c r="D824" t="s">
        <v>6183</v>
      </c>
      <c r="E824" t="s">
        <v>6184</v>
      </c>
      <c r="F824">
        <v>11</v>
      </c>
      <c r="G824" t="s">
        <v>6185</v>
      </c>
      <c r="H824">
        <v>6</v>
      </c>
      <c r="I824" t="s">
        <v>6308</v>
      </c>
      <c r="J824" t="s">
        <v>6355</v>
      </c>
      <c r="K824" t="s">
        <v>6356</v>
      </c>
      <c r="L824" t="s">
        <v>6357</v>
      </c>
    </row>
    <row r="825" spans="1:12" x14ac:dyDescent="0.2">
      <c r="A825" t="str">
        <f t="shared" si="13"/>
        <v>10.1-1150</v>
      </c>
      <c r="B825">
        <v>10.1</v>
      </c>
      <c r="C825" t="s">
        <v>5184</v>
      </c>
      <c r="D825" t="s">
        <v>6183</v>
      </c>
      <c r="E825" t="s">
        <v>6184</v>
      </c>
      <c r="F825">
        <v>11</v>
      </c>
      <c r="G825" t="s">
        <v>6185</v>
      </c>
      <c r="H825">
        <v>6</v>
      </c>
      <c r="I825" t="s">
        <v>6308</v>
      </c>
      <c r="J825" t="s">
        <v>6358</v>
      </c>
      <c r="K825" t="s">
        <v>6359</v>
      </c>
      <c r="L825" t="s">
        <v>6360</v>
      </c>
    </row>
    <row r="826" spans="1:12" x14ac:dyDescent="0.2">
      <c r="A826" t="str">
        <f t="shared" si="13"/>
        <v>10.1-1150.1</v>
      </c>
      <c r="B826">
        <v>10.1</v>
      </c>
      <c r="C826" t="s">
        <v>5184</v>
      </c>
      <c r="D826" t="s">
        <v>6183</v>
      </c>
      <c r="E826" t="s">
        <v>6184</v>
      </c>
      <c r="F826">
        <v>11</v>
      </c>
      <c r="G826" t="s">
        <v>6185</v>
      </c>
      <c r="H826">
        <v>6.1</v>
      </c>
      <c r="I826" t="s">
        <v>6361</v>
      </c>
      <c r="J826" t="s">
        <v>6362</v>
      </c>
      <c r="K826" t="s">
        <v>485</v>
      </c>
      <c r="L826" t="s">
        <v>6363</v>
      </c>
    </row>
    <row r="827" spans="1:12" x14ac:dyDescent="0.2">
      <c r="A827" t="str">
        <f t="shared" si="13"/>
        <v>10.1-1150.2</v>
      </c>
      <c r="B827">
        <v>10.1</v>
      </c>
      <c r="C827" t="s">
        <v>5184</v>
      </c>
      <c r="D827" t="s">
        <v>6183</v>
      </c>
      <c r="E827" t="s">
        <v>6184</v>
      </c>
      <c r="F827">
        <v>11</v>
      </c>
      <c r="G827" t="s">
        <v>6185</v>
      </c>
      <c r="H827">
        <v>6.1</v>
      </c>
      <c r="I827" t="s">
        <v>6361</v>
      </c>
      <c r="J827" t="s">
        <v>6364</v>
      </c>
      <c r="K827" t="s">
        <v>6365</v>
      </c>
      <c r="L827" t="s">
        <v>6366</v>
      </c>
    </row>
    <row r="828" spans="1:12" x14ac:dyDescent="0.2">
      <c r="A828" t="str">
        <f t="shared" si="13"/>
        <v>10.1-1150.3</v>
      </c>
      <c r="B828">
        <v>10.1</v>
      </c>
      <c r="C828" t="s">
        <v>5184</v>
      </c>
      <c r="D828" t="s">
        <v>6183</v>
      </c>
      <c r="E828" t="s">
        <v>6184</v>
      </c>
      <c r="F828">
        <v>11</v>
      </c>
      <c r="G828" t="s">
        <v>6185</v>
      </c>
      <c r="H828">
        <v>6.1</v>
      </c>
      <c r="I828" t="s">
        <v>6361</v>
      </c>
      <c r="J828" t="s">
        <v>6367</v>
      </c>
      <c r="K828" t="s">
        <v>6368</v>
      </c>
      <c r="L828" t="s">
        <v>6369</v>
      </c>
    </row>
    <row r="829" spans="1:12" x14ac:dyDescent="0.2">
      <c r="A829" t="str">
        <f t="shared" si="13"/>
        <v>10.1-1150.4</v>
      </c>
      <c r="B829">
        <v>10.1</v>
      </c>
      <c r="C829" t="s">
        <v>5184</v>
      </c>
      <c r="D829" t="s">
        <v>6183</v>
      </c>
      <c r="E829" t="s">
        <v>6184</v>
      </c>
      <c r="F829">
        <v>11</v>
      </c>
      <c r="G829" t="s">
        <v>6185</v>
      </c>
      <c r="H829">
        <v>6.1</v>
      </c>
      <c r="I829" t="s">
        <v>6361</v>
      </c>
      <c r="J829" t="s">
        <v>6370</v>
      </c>
      <c r="K829" t="s">
        <v>6371</v>
      </c>
      <c r="L829" t="s">
        <v>6372</v>
      </c>
    </row>
    <row r="830" spans="1:12" x14ac:dyDescent="0.2">
      <c r="A830" t="str">
        <f t="shared" si="13"/>
        <v>10.1-1150.5</v>
      </c>
      <c r="B830">
        <v>10.1</v>
      </c>
      <c r="C830" t="s">
        <v>5184</v>
      </c>
      <c r="D830" t="s">
        <v>6183</v>
      </c>
      <c r="E830" t="s">
        <v>6184</v>
      </c>
      <c r="F830">
        <v>11</v>
      </c>
      <c r="G830" t="s">
        <v>6185</v>
      </c>
      <c r="H830">
        <v>6.1</v>
      </c>
      <c r="I830" t="s">
        <v>6361</v>
      </c>
      <c r="J830" t="s">
        <v>6373</v>
      </c>
      <c r="K830" t="s">
        <v>6374</v>
      </c>
      <c r="L830" t="s">
        <v>6375</v>
      </c>
    </row>
    <row r="831" spans="1:12" x14ac:dyDescent="0.2">
      <c r="A831" t="str">
        <f t="shared" si="13"/>
        <v>10.1-1150.6</v>
      </c>
      <c r="B831">
        <v>10.1</v>
      </c>
      <c r="C831" t="s">
        <v>5184</v>
      </c>
      <c r="D831" t="s">
        <v>6183</v>
      </c>
      <c r="E831" t="s">
        <v>6184</v>
      </c>
      <c r="F831">
        <v>11</v>
      </c>
      <c r="G831" t="s">
        <v>6185</v>
      </c>
      <c r="H831">
        <v>6.1</v>
      </c>
      <c r="I831" t="s">
        <v>6361</v>
      </c>
      <c r="J831" t="s">
        <v>6376</v>
      </c>
      <c r="K831" t="s">
        <v>6377</v>
      </c>
      <c r="L831" t="s">
        <v>6378</v>
      </c>
    </row>
    <row r="832" spans="1:12" x14ac:dyDescent="0.2">
      <c r="A832" t="str">
        <f t="shared" si="13"/>
        <v>10.1-1151</v>
      </c>
      <c r="B832">
        <v>10.1</v>
      </c>
      <c r="C832" t="s">
        <v>5184</v>
      </c>
      <c r="D832" t="s">
        <v>6183</v>
      </c>
      <c r="E832" t="s">
        <v>6184</v>
      </c>
      <c r="F832">
        <v>11</v>
      </c>
      <c r="G832" t="s">
        <v>6185</v>
      </c>
      <c r="H832">
        <v>7</v>
      </c>
      <c r="I832" t="s">
        <v>6379</v>
      </c>
      <c r="J832" t="s">
        <v>6380</v>
      </c>
      <c r="K832" t="s">
        <v>6381</v>
      </c>
      <c r="L832" t="s">
        <v>6382</v>
      </c>
    </row>
    <row r="833" spans="1:12" x14ac:dyDescent="0.2">
      <c r="A833" t="str">
        <f t="shared" si="13"/>
        <v>10.1-1152</v>
      </c>
      <c r="B833">
        <v>10.1</v>
      </c>
      <c r="C833" t="s">
        <v>5184</v>
      </c>
      <c r="D833" t="s">
        <v>6183</v>
      </c>
      <c r="E833" t="s">
        <v>6184</v>
      </c>
      <c r="F833">
        <v>11</v>
      </c>
      <c r="G833" t="s">
        <v>6185</v>
      </c>
      <c r="H833">
        <v>7</v>
      </c>
      <c r="I833" t="s">
        <v>6379</v>
      </c>
      <c r="J833" t="s">
        <v>6383</v>
      </c>
      <c r="K833" t="s">
        <v>6384</v>
      </c>
      <c r="L833" t="s">
        <v>6385</v>
      </c>
    </row>
    <row r="834" spans="1:12" x14ac:dyDescent="0.2">
      <c r="A834" t="str">
        <f t="shared" si="13"/>
        <v>10.1-1153</v>
      </c>
      <c r="B834">
        <v>10.1</v>
      </c>
      <c r="C834" t="s">
        <v>5184</v>
      </c>
      <c r="D834" t="s">
        <v>6183</v>
      </c>
      <c r="E834" t="s">
        <v>6184</v>
      </c>
      <c r="F834">
        <v>11</v>
      </c>
      <c r="G834" t="s">
        <v>6185</v>
      </c>
      <c r="H834">
        <v>7</v>
      </c>
      <c r="I834" t="s">
        <v>6379</v>
      </c>
      <c r="J834" t="s">
        <v>6386</v>
      </c>
      <c r="K834" t="s">
        <v>6387</v>
      </c>
      <c r="L834" t="s">
        <v>6388</v>
      </c>
    </row>
    <row r="835" spans="1:12" x14ac:dyDescent="0.2">
      <c r="A835" t="str">
        <f t="shared" si="13"/>
        <v>10.1-1154, 10.1-1155</v>
      </c>
      <c r="B835">
        <v>10.1</v>
      </c>
      <c r="C835" t="s">
        <v>5184</v>
      </c>
      <c r="D835" t="s">
        <v>6183</v>
      </c>
      <c r="E835" t="s">
        <v>6184</v>
      </c>
      <c r="F835">
        <v>11</v>
      </c>
      <c r="G835" t="s">
        <v>6185</v>
      </c>
      <c r="H835">
        <v>7</v>
      </c>
      <c r="I835" t="s">
        <v>6379</v>
      </c>
      <c r="J835" t="s">
        <v>6389</v>
      </c>
      <c r="K835" t="s">
        <v>330</v>
      </c>
      <c r="L835" t="s">
        <v>6390</v>
      </c>
    </row>
    <row r="836" spans="1:12" x14ac:dyDescent="0.2">
      <c r="A836" t="str">
        <f t="shared" si="13"/>
        <v>10.1-1156</v>
      </c>
      <c r="B836">
        <v>10.1</v>
      </c>
      <c r="C836" t="s">
        <v>5184</v>
      </c>
      <c r="D836" t="s">
        <v>6183</v>
      </c>
      <c r="E836" t="s">
        <v>6184</v>
      </c>
      <c r="F836">
        <v>11</v>
      </c>
      <c r="G836" t="s">
        <v>6185</v>
      </c>
      <c r="H836">
        <v>7</v>
      </c>
      <c r="I836" t="s">
        <v>6379</v>
      </c>
      <c r="J836" t="s">
        <v>6391</v>
      </c>
      <c r="K836" t="s">
        <v>6392</v>
      </c>
      <c r="L836" t="s">
        <v>6393</v>
      </c>
    </row>
    <row r="837" spans="1:12" x14ac:dyDescent="0.2">
      <c r="A837" t="str">
        <f t="shared" si="13"/>
        <v>10.1-1157</v>
      </c>
      <c r="B837">
        <v>10.1</v>
      </c>
      <c r="C837" t="s">
        <v>5184</v>
      </c>
      <c r="D837" t="s">
        <v>6183</v>
      </c>
      <c r="E837" t="s">
        <v>6184</v>
      </c>
      <c r="F837">
        <v>11</v>
      </c>
      <c r="G837" t="s">
        <v>6185</v>
      </c>
      <c r="H837">
        <v>7</v>
      </c>
      <c r="I837" t="s">
        <v>6379</v>
      </c>
      <c r="J837" t="s">
        <v>6394</v>
      </c>
      <c r="K837" t="s">
        <v>6395</v>
      </c>
      <c r="L837" t="s">
        <v>6396</v>
      </c>
    </row>
    <row r="838" spans="1:12" x14ac:dyDescent="0.2">
      <c r="A838" t="str">
        <f t="shared" si="13"/>
        <v>10.1-1158</v>
      </c>
      <c r="B838">
        <v>10.1</v>
      </c>
      <c r="C838" t="s">
        <v>5184</v>
      </c>
      <c r="D838" t="s">
        <v>6183</v>
      </c>
      <c r="E838" t="s">
        <v>6184</v>
      </c>
      <c r="F838">
        <v>11</v>
      </c>
      <c r="G838" t="s">
        <v>6185</v>
      </c>
      <c r="H838">
        <v>8</v>
      </c>
      <c r="I838" t="s">
        <v>6397</v>
      </c>
      <c r="J838" t="s">
        <v>6398</v>
      </c>
      <c r="K838" t="s">
        <v>6399</v>
      </c>
      <c r="L838" t="s">
        <v>6400</v>
      </c>
    </row>
    <row r="839" spans="1:12" x14ac:dyDescent="0.2">
      <c r="A839" t="str">
        <f t="shared" si="13"/>
        <v>10.1-1159</v>
      </c>
      <c r="B839">
        <v>10.1</v>
      </c>
      <c r="C839" t="s">
        <v>5184</v>
      </c>
      <c r="D839" t="s">
        <v>6183</v>
      </c>
      <c r="E839" t="s">
        <v>6184</v>
      </c>
      <c r="F839">
        <v>11</v>
      </c>
      <c r="G839" t="s">
        <v>6185</v>
      </c>
      <c r="H839">
        <v>8</v>
      </c>
      <c r="I839" t="s">
        <v>6397</v>
      </c>
      <c r="J839" t="s">
        <v>6401</v>
      </c>
      <c r="K839" t="s">
        <v>6402</v>
      </c>
      <c r="L839" t="s">
        <v>6403</v>
      </c>
    </row>
    <row r="840" spans="1:12" x14ac:dyDescent="0.2">
      <c r="A840" t="str">
        <f t="shared" si="13"/>
        <v>10.1-1160</v>
      </c>
      <c r="B840">
        <v>10.1</v>
      </c>
      <c r="C840" t="s">
        <v>5184</v>
      </c>
      <c r="D840" t="s">
        <v>6183</v>
      </c>
      <c r="E840" t="s">
        <v>6184</v>
      </c>
      <c r="F840">
        <v>11</v>
      </c>
      <c r="G840" t="s">
        <v>6185</v>
      </c>
      <c r="H840">
        <v>8</v>
      </c>
      <c r="I840" t="s">
        <v>6397</v>
      </c>
      <c r="J840" t="s">
        <v>6404</v>
      </c>
      <c r="K840" t="s">
        <v>6405</v>
      </c>
      <c r="L840" t="s">
        <v>6406</v>
      </c>
    </row>
    <row r="841" spans="1:12" x14ac:dyDescent="0.2">
      <c r="A841" t="str">
        <f t="shared" si="13"/>
        <v>10.1-1161</v>
      </c>
      <c r="B841">
        <v>10.1</v>
      </c>
      <c r="C841" t="s">
        <v>5184</v>
      </c>
      <c r="D841" t="s">
        <v>6183</v>
      </c>
      <c r="E841" t="s">
        <v>6184</v>
      </c>
      <c r="F841">
        <v>11</v>
      </c>
      <c r="G841" t="s">
        <v>6185</v>
      </c>
      <c r="H841">
        <v>8</v>
      </c>
      <c r="I841" t="s">
        <v>6397</v>
      </c>
      <c r="J841" t="s">
        <v>6407</v>
      </c>
      <c r="K841" t="s">
        <v>6408</v>
      </c>
      <c r="L841" t="s">
        <v>6409</v>
      </c>
    </row>
    <row r="842" spans="1:12" x14ac:dyDescent="0.2">
      <c r="A842" t="str">
        <f t="shared" si="13"/>
        <v>10.1-1162</v>
      </c>
      <c r="B842">
        <v>10.1</v>
      </c>
      <c r="C842" t="s">
        <v>5184</v>
      </c>
      <c r="D842" t="s">
        <v>6183</v>
      </c>
      <c r="E842" t="s">
        <v>6184</v>
      </c>
      <c r="F842">
        <v>11</v>
      </c>
      <c r="G842" t="s">
        <v>6185</v>
      </c>
      <c r="H842">
        <v>9</v>
      </c>
      <c r="I842" t="s">
        <v>6410</v>
      </c>
      <c r="J842" t="s">
        <v>6411</v>
      </c>
      <c r="K842" t="s">
        <v>485</v>
      </c>
      <c r="L842" t="s">
        <v>6412</v>
      </c>
    </row>
    <row r="843" spans="1:12" x14ac:dyDescent="0.2">
      <c r="A843" t="str">
        <f t="shared" si="13"/>
        <v>10.1-1163</v>
      </c>
      <c r="B843">
        <v>10.1</v>
      </c>
      <c r="C843" t="s">
        <v>5184</v>
      </c>
      <c r="D843" t="s">
        <v>6183</v>
      </c>
      <c r="E843" t="s">
        <v>6184</v>
      </c>
      <c r="F843">
        <v>11</v>
      </c>
      <c r="G843" t="s">
        <v>6185</v>
      </c>
      <c r="H843">
        <v>9</v>
      </c>
      <c r="I843" t="s">
        <v>6410</v>
      </c>
      <c r="J843" t="s">
        <v>6413</v>
      </c>
      <c r="K843" t="s">
        <v>6414</v>
      </c>
      <c r="L843" t="s">
        <v>6415</v>
      </c>
    </row>
    <row r="844" spans="1:12" x14ac:dyDescent="0.2">
      <c r="A844" t="str">
        <f t="shared" si="13"/>
        <v>10.1-1164</v>
      </c>
      <c r="B844">
        <v>10.1</v>
      </c>
      <c r="C844" t="s">
        <v>5184</v>
      </c>
      <c r="D844" t="s">
        <v>6183</v>
      </c>
      <c r="E844" t="s">
        <v>6184</v>
      </c>
      <c r="F844">
        <v>11</v>
      </c>
      <c r="G844" t="s">
        <v>6185</v>
      </c>
      <c r="H844">
        <v>9</v>
      </c>
      <c r="I844" t="s">
        <v>6410</v>
      </c>
      <c r="J844" t="s">
        <v>6416</v>
      </c>
      <c r="K844" t="s">
        <v>6417</v>
      </c>
      <c r="L844" t="s">
        <v>6418</v>
      </c>
    </row>
    <row r="845" spans="1:12" x14ac:dyDescent="0.2">
      <c r="A845" t="str">
        <f t="shared" si="13"/>
        <v>10.1-1165</v>
      </c>
      <c r="B845">
        <v>10.1</v>
      </c>
      <c r="C845" t="s">
        <v>5184</v>
      </c>
      <c r="D845" t="s">
        <v>6183</v>
      </c>
      <c r="E845" t="s">
        <v>6184</v>
      </c>
      <c r="F845">
        <v>11</v>
      </c>
      <c r="G845" t="s">
        <v>6185</v>
      </c>
      <c r="H845">
        <v>9</v>
      </c>
      <c r="I845" t="s">
        <v>6410</v>
      </c>
      <c r="J845" t="s">
        <v>6419</v>
      </c>
      <c r="K845" t="s">
        <v>6420</v>
      </c>
      <c r="L845" t="s">
        <v>6421</v>
      </c>
    </row>
    <row r="846" spans="1:12" x14ac:dyDescent="0.2">
      <c r="A846" t="str">
        <f t="shared" si="13"/>
        <v>10.1-1166</v>
      </c>
      <c r="B846">
        <v>10.1</v>
      </c>
      <c r="C846" t="s">
        <v>5184</v>
      </c>
      <c r="D846" t="s">
        <v>6183</v>
      </c>
      <c r="E846" t="s">
        <v>6184</v>
      </c>
      <c r="F846">
        <v>11</v>
      </c>
      <c r="G846" t="s">
        <v>6185</v>
      </c>
      <c r="H846">
        <v>9</v>
      </c>
      <c r="I846" t="s">
        <v>6410</v>
      </c>
      <c r="J846" t="s">
        <v>6422</v>
      </c>
      <c r="K846" t="s">
        <v>6423</v>
      </c>
      <c r="L846" t="s">
        <v>6424</v>
      </c>
    </row>
    <row r="847" spans="1:12" x14ac:dyDescent="0.2">
      <c r="A847" t="str">
        <f t="shared" si="13"/>
        <v>10.1-1167</v>
      </c>
      <c r="B847">
        <v>10.1</v>
      </c>
      <c r="C847" t="s">
        <v>5184</v>
      </c>
      <c r="D847" t="s">
        <v>6183</v>
      </c>
      <c r="E847" t="s">
        <v>6184</v>
      </c>
      <c r="F847">
        <v>11</v>
      </c>
      <c r="G847" t="s">
        <v>6185</v>
      </c>
      <c r="H847">
        <v>9</v>
      </c>
      <c r="I847" t="s">
        <v>6410</v>
      </c>
      <c r="J847" t="s">
        <v>6425</v>
      </c>
      <c r="K847" t="s">
        <v>6426</v>
      </c>
      <c r="L847" t="s">
        <v>6427</v>
      </c>
    </row>
    <row r="848" spans="1:12" x14ac:dyDescent="0.2">
      <c r="A848" t="str">
        <f t="shared" si="13"/>
        <v>10.1-1168</v>
      </c>
      <c r="B848">
        <v>10.1</v>
      </c>
      <c r="C848" t="s">
        <v>5184</v>
      </c>
      <c r="D848" t="s">
        <v>6183</v>
      </c>
      <c r="E848" t="s">
        <v>6184</v>
      </c>
      <c r="F848">
        <v>11</v>
      </c>
      <c r="G848" t="s">
        <v>6185</v>
      </c>
      <c r="H848">
        <v>9</v>
      </c>
      <c r="I848" t="s">
        <v>6410</v>
      </c>
      <c r="J848" t="s">
        <v>6428</v>
      </c>
      <c r="K848" t="s">
        <v>6429</v>
      </c>
      <c r="L848" t="s">
        <v>6430</v>
      </c>
    </row>
    <row r="849" spans="1:12" x14ac:dyDescent="0.2">
      <c r="A849" t="str">
        <f t="shared" si="13"/>
        <v>10.1-1169</v>
      </c>
      <c r="B849">
        <v>10.1</v>
      </c>
      <c r="C849" t="s">
        <v>5184</v>
      </c>
      <c r="D849" t="s">
        <v>6183</v>
      </c>
      <c r="E849" t="s">
        <v>6184</v>
      </c>
      <c r="F849">
        <v>11</v>
      </c>
      <c r="G849" t="s">
        <v>6185</v>
      </c>
      <c r="H849">
        <v>9</v>
      </c>
      <c r="I849" t="s">
        <v>6410</v>
      </c>
      <c r="J849" t="s">
        <v>6431</v>
      </c>
      <c r="K849" t="s">
        <v>6432</v>
      </c>
      <c r="L849" t="s">
        <v>6433</v>
      </c>
    </row>
    <row r="850" spans="1:12" x14ac:dyDescent="0.2">
      <c r="A850" t="str">
        <f t="shared" si="13"/>
        <v>10.1-1170</v>
      </c>
      <c r="B850">
        <v>10.1</v>
      </c>
      <c r="C850" t="s">
        <v>5184</v>
      </c>
      <c r="D850" t="s">
        <v>6183</v>
      </c>
      <c r="E850" t="s">
        <v>6184</v>
      </c>
      <c r="F850">
        <v>11</v>
      </c>
      <c r="G850" t="s">
        <v>6185</v>
      </c>
      <c r="H850">
        <v>10</v>
      </c>
      <c r="I850" t="s">
        <v>6434</v>
      </c>
      <c r="J850" t="s">
        <v>6435</v>
      </c>
      <c r="K850" t="s">
        <v>6436</v>
      </c>
      <c r="L850" t="s">
        <v>6437</v>
      </c>
    </row>
    <row r="851" spans="1:12" x14ac:dyDescent="0.2">
      <c r="A851" t="str">
        <f t="shared" si="13"/>
        <v>10.1-1171</v>
      </c>
      <c r="B851">
        <v>10.1</v>
      </c>
      <c r="C851" t="s">
        <v>5184</v>
      </c>
      <c r="D851" t="s">
        <v>6183</v>
      </c>
      <c r="E851" t="s">
        <v>6184</v>
      </c>
      <c r="F851">
        <v>11</v>
      </c>
      <c r="G851" t="s">
        <v>6185</v>
      </c>
      <c r="H851">
        <v>10</v>
      </c>
      <c r="I851" t="s">
        <v>6434</v>
      </c>
      <c r="J851" t="s">
        <v>6438</v>
      </c>
      <c r="K851" t="s">
        <v>2673</v>
      </c>
      <c r="L851" t="s">
        <v>6439</v>
      </c>
    </row>
    <row r="852" spans="1:12" x14ac:dyDescent="0.2">
      <c r="A852" t="str">
        <f t="shared" si="13"/>
        <v>10.1-1172</v>
      </c>
      <c r="B852">
        <v>10.1</v>
      </c>
      <c r="C852" t="s">
        <v>5184</v>
      </c>
      <c r="D852" t="s">
        <v>6183</v>
      </c>
      <c r="E852" t="s">
        <v>6184</v>
      </c>
      <c r="F852">
        <v>11</v>
      </c>
      <c r="G852" t="s">
        <v>6185</v>
      </c>
      <c r="H852">
        <v>10</v>
      </c>
      <c r="I852" t="s">
        <v>6434</v>
      </c>
      <c r="J852" t="s">
        <v>6440</v>
      </c>
      <c r="K852" t="s">
        <v>330</v>
      </c>
      <c r="L852" t="s">
        <v>6441</v>
      </c>
    </row>
    <row r="853" spans="1:12" x14ac:dyDescent="0.2">
      <c r="A853" t="str">
        <f t="shared" si="13"/>
        <v>10.1-1173</v>
      </c>
      <c r="B853">
        <v>10.1</v>
      </c>
      <c r="C853" t="s">
        <v>5184</v>
      </c>
      <c r="D853" t="s">
        <v>6183</v>
      </c>
      <c r="E853" t="s">
        <v>6184</v>
      </c>
      <c r="F853">
        <v>11</v>
      </c>
      <c r="G853" t="s">
        <v>6185</v>
      </c>
      <c r="H853">
        <v>10</v>
      </c>
      <c r="I853" t="s">
        <v>6434</v>
      </c>
      <c r="J853" t="s">
        <v>6442</v>
      </c>
      <c r="K853" t="s">
        <v>6443</v>
      </c>
      <c r="L853" t="s">
        <v>6444</v>
      </c>
    </row>
    <row r="854" spans="1:12" x14ac:dyDescent="0.2">
      <c r="A854" t="str">
        <f t="shared" si="13"/>
        <v>10.1-1174</v>
      </c>
      <c r="B854">
        <v>10.1</v>
      </c>
      <c r="C854" t="s">
        <v>5184</v>
      </c>
      <c r="D854" t="s">
        <v>6183</v>
      </c>
      <c r="E854" t="s">
        <v>6184</v>
      </c>
      <c r="F854">
        <v>11</v>
      </c>
      <c r="G854" t="s">
        <v>6185</v>
      </c>
      <c r="H854">
        <v>10</v>
      </c>
      <c r="I854" t="s">
        <v>6434</v>
      </c>
      <c r="J854" t="s">
        <v>6445</v>
      </c>
      <c r="K854" t="s">
        <v>6446</v>
      </c>
      <c r="L854" t="s">
        <v>6447</v>
      </c>
    </row>
    <row r="855" spans="1:12" x14ac:dyDescent="0.2">
      <c r="A855" t="str">
        <f t="shared" si="13"/>
        <v>10.1-1175</v>
      </c>
      <c r="B855">
        <v>10.1</v>
      </c>
      <c r="C855" t="s">
        <v>5184</v>
      </c>
      <c r="D855" t="s">
        <v>6183</v>
      </c>
      <c r="E855" t="s">
        <v>6184</v>
      </c>
      <c r="F855">
        <v>11</v>
      </c>
      <c r="G855" t="s">
        <v>6185</v>
      </c>
      <c r="H855">
        <v>10</v>
      </c>
      <c r="I855" t="s">
        <v>6434</v>
      </c>
      <c r="J855" t="s">
        <v>6448</v>
      </c>
      <c r="K855" t="s">
        <v>6449</v>
      </c>
      <c r="L855" t="s">
        <v>6450</v>
      </c>
    </row>
    <row r="856" spans="1:12" x14ac:dyDescent="0.2">
      <c r="A856" t="str">
        <f t="shared" si="13"/>
        <v>10.1-1176</v>
      </c>
      <c r="B856">
        <v>10.1</v>
      </c>
      <c r="C856" t="s">
        <v>5184</v>
      </c>
      <c r="D856" t="s">
        <v>6183</v>
      </c>
      <c r="E856" t="s">
        <v>6184</v>
      </c>
      <c r="F856">
        <v>11</v>
      </c>
      <c r="G856" t="s">
        <v>6185</v>
      </c>
      <c r="H856">
        <v>10</v>
      </c>
      <c r="I856" t="s">
        <v>6434</v>
      </c>
      <c r="J856" t="s">
        <v>6451</v>
      </c>
      <c r="K856" t="s">
        <v>6452</v>
      </c>
      <c r="L856" t="s">
        <v>6453</v>
      </c>
    </row>
    <row r="857" spans="1:12" x14ac:dyDescent="0.2">
      <c r="A857" t="str">
        <f t="shared" si="13"/>
        <v>10.1-1177</v>
      </c>
      <c r="B857">
        <v>10.1</v>
      </c>
      <c r="C857" t="s">
        <v>5184</v>
      </c>
      <c r="D857" t="s">
        <v>6183</v>
      </c>
      <c r="E857" t="s">
        <v>6184</v>
      </c>
      <c r="F857">
        <v>11</v>
      </c>
      <c r="G857" t="s">
        <v>6185</v>
      </c>
      <c r="H857">
        <v>11</v>
      </c>
      <c r="I857" t="s">
        <v>6454</v>
      </c>
      <c r="J857" t="s">
        <v>6455</v>
      </c>
      <c r="K857" t="s">
        <v>6456</v>
      </c>
      <c r="L857" t="s">
        <v>6457</v>
      </c>
    </row>
    <row r="858" spans="1:12" x14ac:dyDescent="0.2">
      <c r="A858" t="str">
        <f t="shared" si="13"/>
        <v>10.1-1178</v>
      </c>
      <c r="B858">
        <v>10.1</v>
      </c>
      <c r="C858" t="s">
        <v>5184</v>
      </c>
      <c r="D858" t="s">
        <v>6183</v>
      </c>
      <c r="E858" t="s">
        <v>6184</v>
      </c>
      <c r="F858">
        <v>11</v>
      </c>
      <c r="G858" t="s">
        <v>6185</v>
      </c>
      <c r="H858">
        <v>11</v>
      </c>
      <c r="I858" t="s">
        <v>6454</v>
      </c>
      <c r="J858" t="s">
        <v>6458</v>
      </c>
      <c r="K858" t="s">
        <v>485</v>
      </c>
      <c r="L858" t="s">
        <v>6459</v>
      </c>
    </row>
    <row r="859" spans="1:12" x14ac:dyDescent="0.2">
      <c r="A859" t="str">
        <f t="shared" si="13"/>
        <v>10.1-1179</v>
      </c>
      <c r="B859">
        <v>10.1</v>
      </c>
      <c r="C859" t="s">
        <v>5184</v>
      </c>
      <c r="D859" t="s">
        <v>6183</v>
      </c>
      <c r="E859" t="s">
        <v>6184</v>
      </c>
      <c r="F859">
        <v>11</v>
      </c>
      <c r="G859" t="s">
        <v>6185</v>
      </c>
      <c r="H859">
        <v>11</v>
      </c>
      <c r="I859" t="s">
        <v>6454</v>
      </c>
      <c r="J859" t="s">
        <v>6460</v>
      </c>
      <c r="K859" t="s">
        <v>6461</v>
      </c>
      <c r="L859" t="s">
        <v>6462</v>
      </c>
    </row>
    <row r="860" spans="1:12" x14ac:dyDescent="0.2">
      <c r="A860" t="str">
        <f t="shared" si="13"/>
        <v>10.1-1180</v>
      </c>
      <c r="B860">
        <v>10.1</v>
      </c>
      <c r="C860" t="s">
        <v>5184</v>
      </c>
      <c r="D860" t="s">
        <v>6183</v>
      </c>
      <c r="E860" t="s">
        <v>6184</v>
      </c>
      <c r="F860">
        <v>11</v>
      </c>
      <c r="G860" t="s">
        <v>6185</v>
      </c>
      <c r="H860">
        <v>11</v>
      </c>
      <c r="I860" t="s">
        <v>6454</v>
      </c>
      <c r="J860" t="s">
        <v>6463</v>
      </c>
      <c r="K860" t="s">
        <v>6464</v>
      </c>
      <c r="L860" t="s">
        <v>6465</v>
      </c>
    </row>
    <row r="861" spans="1:12" x14ac:dyDescent="0.2">
      <c r="A861" t="str">
        <f t="shared" si="13"/>
        <v>10.1-1181</v>
      </c>
      <c r="B861">
        <v>10.1</v>
      </c>
      <c r="C861" t="s">
        <v>5184</v>
      </c>
      <c r="D861" t="s">
        <v>6183</v>
      </c>
      <c r="E861" t="s">
        <v>6184</v>
      </c>
      <c r="F861">
        <v>11</v>
      </c>
      <c r="G861" t="s">
        <v>6185</v>
      </c>
      <c r="H861">
        <v>11</v>
      </c>
      <c r="I861" t="s">
        <v>6454</v>
      </c>
      <c r="J861" t="s">
        <v>6466</v>
      </c>
      <c r="K861" t="s">
        <v>6467</v>
      </c>
      <c r="L861" t="s">
        <v>6468</v>
      </c>
    </row>
    <row r="862" spans="1:12" x14ac:dyDescent="0.2">
      <c r="A862" t="str">
        <f t="shared" si="13"/>
        <v>10.1-1181.1</v>
      </c>
      <c r="B862">
        <v>10.1</v>
      </c>
      <c r="C862" t="s">
        <v>5184</v>
      </c>
      <c r="D862" t="s">
        <v>6183</v>
      </c>
      <c r="E862" t="s">
        <v>6184</v>
      </c>
      <c r="F862">
        <v>11</v>
      </c>
      <c r="G862" t="s">
        <v>6185</v>
      </c>
      <c r="H862">
        <v>12</v>
      </c>
      <c r="I862" t="s">
        <v>6469</v>
      </c>
      <c r="J862" t="s">
        <v>6470</v>
      </c>
      <c r="K862" t="s">
        <v>485</v>
      </c>
      <c r="L862" t="s">
        <v>6471</v>
      </c>
    </row>
    <row r="863" spans="1:12" x14ac:dyDescent="0.2">
      <c r="A863" t="str">
        <f t="shared" si="13"/>
        <v>10.1-1181.2</v>
      </c>
      <c r="B863">
        <v>10.1</v>
      </c>
      <c r="C863" t="s">
        <v>5184</v>
      </c>
      <c r="D863" t="s">
        <v>6183</v>
      </c>
      <c r="E863" t="s">
        <v>6184</v>
      </c>
      <c r="F863">
        <v>11</v>
      </c>
      <c r="G863" t="s">
        <v>6185</v>
      </c>
      <c r="H863">
        <v>12</v>
      </c>
      <c r="I863" t="s">
        <v>6469</v>
      </c>
      <c r="J863" t="s">
        <v>6472</v>
      </c>
      <c r="K863" t="s">
        <v>6473</v>
      </c>
      <c r="L863" t="s">
        <v>6474</v>
      </c>
    </row>
    <row r="864" spans="1:12" x14ac:dyDescent="0.2">
      <c r="A864" t="str">
        <f t="shared" si="13"/>
        <v>10.1-1181.3</v>
      </c>
      <c r="B864">
        <v>10.1</v>
      </c>
      <c r="C864" t="s">
        <v>5184</v>
      </c>
      <c r="D864" t="s">
        <v>6183</v>
      </c>
      <c r="E864" t="s">
        <v>6184</v>
      </c>
      <c r="F864">
        <v>11</v>
      </c>
      <c r="G864" t="s">
        <v>6185</v>
      </c>
      <c r="H864">
        <v>12</v>
      </c>
      <c r="I864" t="s">
        <v>6469</v>
      </c>
      <c r="J864" t="s">
        <v>6475</v>
      </c>
      <c r="K864" t="s">
        <v>5888</v>
      </c>
      <c r="L864" t="s">
        <v>6476</v>
      </c>
    </row>
    <row r="865" spans="1:12" x14ac:dyDescent="0.2">
      <c r="A865" t="str">
        <f t="shared" si="13"/>
        <v>10.1-1181.4</v>
      </c>
      <c r="B865">
        <v>10.1</v>
      </c>
      <c r="C865" t="s">
        <v>5184</v>
      </c>
      <c r="D865" t="s">
        <v>6183</v>
      </c>
      <c r="E865" t="s">
        <v>6184</v>
      </c>
      <c r="F865">
        <v>11</v>
      </c>
      <c r="G865" t="s">
        <v>6185</v>
      </c>
      <c r="H865">
        <v>12</v>
      </c>
      <c r="I865" t="s">
        <v>6469</v>
      </c>
      <c r="J865" t="s">
        <v>6477</v>
      </c>
      <c r="K865" t="s">
        <v>6478</v>
      </c>
      <c r="L865" t="s">
        <v>6479</v>
      </c>
    </row>
    <row r="866" spans="1:12" x14ac:dyDescent="0.2">
      <c r="A866" t="str">
        <f t="shared" si="13"/>
        <v>10.1-1181.5</v>
      </c>
      <c r="B866">
        <v>10.1</v>
      </c>
      <c r="C866" t="s">
        <v>5184</v>
      </c>
      <c r="D866" t="s">
        <v>6183</v>
      </c>
      <c r="E866" t="s">
        <v>6184</v>
      </c>
      <c r="F866">
        <v>11</v>
      </c>
      <c r="G866" t="s">
        <v>6185</v>
      </c>
      <c r="H866">
        <v>12</v>
      </c>
      <c r="I866" t="s">
        <v>6469</v>
      </c>
      <c r="J866" t="s">
        <v>6480</v>
      </c>
      <c r="K866" t="s">
        <v>6481</v>
      </c>
      <c r="L866" t="s">
        <v>6482</v>
      </c>
    </row>
    <row r="867" spans="1:12" x14ac:dyDescent="0.2">
      <c r="A867" t="str">
        <f t="shared" si="13"/>
        <v>10.1-1181.6</v>
      </c>
      <c r="B867">
        <v>10.1</v>
      </c>
      <c r="C867" t="s">
        <v>5184</v>
      </c>
      <c r="D867" t="s">
        <v>6183</v>
      </c>
      <c r="E867" t="s">
        <v>6184</v>
      </c>
      <c r="F867">
        <v>11</v>
      </c>
      <c r="G867" t="s">
        <v>6185</v>
      </c>
      <c r="H867">
        <v>12</v>
      </c>
      <c r="I867" t="s">
        <v>6469</v>
      </c>
      <c r="J867" t="s">
        <v>6483</v>
      </c>
      <c r="K867" t="s">
        <v>6484</v>
      </c>
      <c r="L867" t="s">
        <v>6485</v>
      </c>
    </row>
    <row r="868" spans="1:12" x14ac:dyDescent="0.2">
      <c r="A868" t="str">
        <f t="shared" si="13"/>
        <v>10.1-1181.7</v>
      </c>
      <c r="B868">
        <v>10.1</v>
      </c>
      <c r="C868" t="s">
        <v>5184</v>
      </c>
      <c r="D868" t="s">
        <v>6183</v>
      </c>
      <c r="E868" t="s">
        <v>6184</v>
      </c>
      <c r="F868">
        <v>11</v>
      </c>
      <c r="G868" t="s">
        <v>6185</v>
      </c>
      <c r="H868">
        <v>12</v>
      </c>
      <c r="I868" t="s">
        <v>6469</v>
      </c>
      <c r="J868" t="s">
        <v>6486</v>
      </c>
      <c r="K868" t="s">
        <v>6487</v>
      </c>
      <c r="L868" t="s">
        <v>6488</v>
      </c>
    </row>
    <row r="869" spans="1:12" x14ac:dyDescent="0.2">
      <c r="A869" t="str">
        <f t="shared" si="13"/>
        <v>10.1-1181.8</v>
      </c>
      <c r="B869">
        <v>10.1</v>
      </c>
      <c r="C869" t="s">
        <v>5184</v>
      </c>
      <c r="D869" t="s">
        <v>6183</v>
      </c>
      <c r="E869" t="s">
        <v>6184</v>
      </c>
      <c r="F869">
        <v>11</v>
      </c>
      <c r="G869" t="s">
        <v>6185</v>
      </c>
      <c r="H869">
        <v>13</v>
      </c>
      <c r="I869" t="s">
        <v>6489</v>
      </c>
      <c r="J869" t="s">
        <v>6490</v>
      </c>
      <c r="K869" t="s">
        <v>485</v>
      </c>
      <c r="L869" t="s">
        <v>6491</v>
      </c>
    </row>
    <row r="870" spans="1:12" x14ac:dyDescent="0.2">
      <c r="A870" t="str">
        <f t="shared" si="13"/>
        <v>10.1-1181.9</v>
      </c>
      <c r="B870">
        <v>10.1</v>
      </c>
      <c r="C870" t="s">
        <v>5184</v>
      </c>
      <c r="D870" t="s">
        <v>6183</v>
      </c>
      <c r="E870" t="s">
        <v>6184</v>
      </c>
      <c r="F870">
        <v>11</v>
      </c>
      <c r="G870" t="s">
        <v>6185</v>
      </c>
      <c r="H870">
        <v>13</v>
      </c>
      <c r="I870" t="s">
        <v>6489</v>
      </c>
      <c r="J870" t="s">
        <v>6492</v>
      </c>
      <c r="K870" t="s">
        <v>6493</v>
      </c>
      <c r="L870" t="s">
        <v>6494</v>
      </c>
    </row>
    <row r="871" spans="1:12" x14ac:dyDescent="0.2">
      <c r="A871" t="str">
        <f t="shared" si="13"/>
        <v>10.1-1181.10</v>
      </c>
      <c r="B871">
        <v>10.1</v>
      </c>
      <c r="C871" t="s">
        <v>5184</v>
      </c>
      <c r="D871" t="s">
        <v>6183</v>
      </c>
      <c r="E871" t="s">
        <v>6184</v>
      </c>
      <c r="F871">
        <v>11</v>
      </c>
      <c r="G871" t="s">
        <v>6185</v>
      </c>
      <c r="H871">
        <v>13</v>
      </c>
      <c r="I871" t="s">
        <v>6489</v>
      </c>
      <c r="J871" t="s">
        <v>6495</v>
      </c>
      <c r="K871" t="s">
        <v>6496</v>
      </c>
      <c r="L871" t="s">
        <v>6497</v>
      </c>
    </row>
    <row r="872" spans="1:12" x14ac:dyDescent="0.2">
      <c r="A872" t="str">
        <f t="shared" si="13"/>
        <v>10.1-1181.11</v>
      </c>
      <c r="B872">
        <v>10.1</v>
      </c>
      <c r="C872" t="s">
        <v>5184</v>
      </c>
      <c r="D872" t="s">
        <v>6183</v>
      </c>
      <c r="E872" t="s">
        <v>6184</v>
      </c>
      <c r="F872">
        <v>11</v>
      </c>
      <c r="G872" t="s">
        <v>6185</v>
      </c>
      <c r="H872">
        <v>13</v>
      </c>
      <c r="I872" t="s">
        <v>6489</v>
      </c>
      <c r="J872" t="s">
        <v>6498</v>
      </c>
      <c r="K872" t="s">
        <v>6499</v>
      </c>
      <c r="L872" t="s">
        <v>6500</v>
      </c>
    </row>
    <row r="873" spans="1:12" x14ac:dyDescent="0.2">
      <c r="A873" t="str">
        <f t="shared" si="13"/>
        <v>10.1-1181.12</v>
      </c>
      <c r="B873">
        <v>10.1</v>
      </c>
      <c r="C873" t="s">
        <v>5184</v>
      </c>
      <c r="D873" t="s">
        <v>6183</v>
      </c>
      <c r="E873" t="s">
        <v>6184</v>
      </c>
      <c r="F873">
        <v>11</v>
      </c>
      <c r="G873" t="s">
        <v>6185</v>
      </c>
      <c r="H873">
        <v>13</v>
      </c>
      <c r="I873" t="s">
        <v>6489</v>
      </c>
      <c r="J873" t="s">
        <v>6501</v>
      </c>
      <c r="K873" t="s">
        <v>6502</v>
      </c>
      <c r="L873" t="s">
        <v>6503</v>
      </c>
    </row>
    <row r="874" spans="1:12" x14ac:dyDescent="0.2">
      <c r="A874" t="str">
        <f t="shared" si="13"/>
        <v>10.1-1182</v>
      </c>
      <c r="B874">
        <v>10.1</v>
      </c>
      <c r="C874" t="s">
        <v>5184</v>
      </c>
      <c r="D874" t="s">
        <v>6183</v>
      </c>
      <c r="E874" t="s">
        <v>6184</v>
      </c>
      <c r="F874">
        <v>11.1</v>
      </c>
      <c r="G874" t="s">
        <v>6504</v>
      </c>
      <c r="H874">
        <v>1</v>
      </c>
      <c r="I874" t="s">
        <v>3005</v>
      </c>
      <c r="J874" t="s">
        <v>6505</v>
      </c>
      <c r="K874" t="s">
        <v>485</v>
      </c>
      <c r="L874" t="s">
        <v>6506</v>
      </c>
    </row>
    <row r="875" spans="1:12" x14ac:dyDescent="0.2">
      <c r="A875" t="str">
        <f t="shared" si="13"/>
        <v>10.1-1182.1</v>
      </c>
      <c r="B875">
        <v>10.1</v>
      </c>
      <c r="C875" t="s">
        <v>5184</v>
      </c>
      <c r="D875" t="s">
        <v>6183</v>
      </c>
      <c r="E875" t="s">
        <v>6184</v>
      </c>
      <c r="F875">
        <v>11.1</v>
      </c>
      <c r="G875" t="s">
        <v>6504</v>
      </c>
      <c r="H875">
        <v>1</v>
      </c>
      <c r="I875" t="s">
        <v>3005</v>
      </c>
      <c r="J875" t="s">
        <v>6507</v>
      </c>
      <c r="K875" t="s">
        <v>5536</v>
      </c>
      <c r="L875" t="s">
        <v>6508</v>
      </c>
    </row>
    <row r="876" spans="1:12" x14ac:dyDescent="0.2">
      <c r="A876" t="str">
        <f t="shared" si="13"/>
        <v>10.1-1183</v>
      </c>
      <c r="B876">
        <v>10.1</v>
      </c>
      <c r="C876" t="s">
        <v>5184</v>
      </c>
      <c r="D876" t="s">
        <v>6183</v>
      </c>
      <c r="E876" t="s">
        <v>6184</v>
      </c>
      <c r="F876">
        <v>11.1</v>
      </c>
      <c r="G876" t="s">
        <v>6504</v>
      </c>
      <c r="H876">
        <v>1</v>
      </c>
      <c r="I876" t="s">
        <v>3005</v>
      </c>
      <c r="J876" t="s">
        <v>6509</v>
      </c>
      <c r="K876" t="s">
        <v>6510</v>
      </c>
      <c r="L876" t="s">
        <v>6511</v>
      </c>
    </row>
    <row r="877" spans="1:12" x14ac:dyDescent="0.2">
      <c r="A877" t="str">
        <f t="shared" si="13"/>
        <v>10.1-1184</v>
      </c>
      <c r="B877">
        <v>10.1</v>
      </c>
      <c r="C877" t="s">
        <v>5184</v>
      </c>
      <c r="D877" t="s">
        <v>6183</v>
      </c>
      <c r="E877" t="s">
        <v>6184</v>
      </c>
      <c r="F877">
        <v>11.1</v>
      </c>
      <c r="G877" t="s">
        <v>6504</v>
      </c>
      <c r="H877">
        <v>1</v>
      </c>
      <c r="I877" t="s">
        <v>3005</v>
      </c>
      <c r="J877" t="s">
        <v>6512</v>
      </c>
      <c r="K877" t="s">
        <v>6513</v>
      </c>
      <c r="L877" t="s">
        <v>6514</v>
      </c>
    </row>
    <row r="878" spans="1:12" x14ac:dyDescent="0.2">
      <c r="A878" t="str">
        <f t="shared" si="13"/>
        <v>10.1-1185</v>
      </c>
      <c r="B878">
        <v>10.1</v>
      </c>
      <c r="C878" t="s">
        <v>5184</v>
      </c>
      <c r="D878" t="s">
        <v>6183</v>
      </c>
      <c r="E878" t="s">
        <v>6184</v>
      </c>
      <c r="F878">
        <v>11.1</v>
      </c>
      <c r="G878" t="s">
        <v>6504</v>
      </c>
      <c r="H878">
        <v>1</v>
      </c>
      <c r="I878" t="s">
        <v>3005</v>
      </c>
      <c r="J878" t="s">
        <v>6515</v>
      </c>
      <c r="K878" t="s">
        <v>6516</v>
      </c>
      <c r="L878" t="s">
        <v>6517</v>
      </c>
    </row>
    <row r="879" spans="1:12" x14ac:dyDescent="0.2">
      <c r="A879" t="str">
        <f t="shared" si="13"/>
        <v>10.1-1186</v>
      </c>
      <c r="B879">
        <v>10.1</v>
      </c>
      <c r="C879" t="s">
        <v>5184</v>
      </c>
      <c r="D879" t="s">
        <v>6183</v>
      </c>
      <c r="E879" t="s">
        <v>6184</v>
      </c>
      <c r="F879">
        <v>11.1</v>
      </c>
      <c r="G879" t="s">
        <v>6504</v>
      </c>
      <c r="H879">
        <v>1</v>
      </c>
      <c r="I879" t="s">
        <v>3005</v>
      </c>
      <c r="J879" t="s">
        <v>6518</v>
      </c>
      <c r="K879" t="s">
        <v>6519</v>
      </c>
      <c r="L879" t="s">
        <v>6520</v>
      </c>
    </row>
    <row r="880" spans="1:12" x14ac:dyDescent="0.2">
      <c r="A880" t="str">
        <f t="shared" si="13"/>
        <v>10.1-1186.01</v>
      </c>
      <c r="B880">
        <v>10.1</v>
      </c>
      <c r="C880" t="s">
        <v>5184</v>
      </c>
      <c r="D880" t="s">
        <v>6183</v>
      </c>
      <c r="E880" t="s">
        <v>6184</v>
      </c>
      <c r="F880">
        <v>11.1</v>
      </c>
      <c r="G880" t="s">
        <v>6504</v>
      </c>
      <c r="H880">
        <v>1</v>
      </c>
      <c r="I880" t="s">
        <v>3005</v>
      </c>
      <c r="J880" t="s">
        <v>6521</v>
      </c>
      <c r="K880" t="s">
        <v>6522</v>
      </c>
      <c r="L880" t="s">
        <v>6523</v>
      </c>
    </row>
    <row r="881" spans="1:12" x14ac:dyDescent="0.2">
      <c r="A881" t="str">
        <f t="shared" si="13"/>
        <v>10.1-1186.1</v>
      </c>
      <c r="B881">
        <v>10.1</v>
      </c>
      <c r="C881" t="s">
        <v>5184</v>
      </c>
      <c r="D881" t="s">
        <v>6183</v>
      </c>
      <c r="E881" t="s">
        <v>6184</v>
      </c>
      <c r="F881">
        <v>11.1</v>
      </c>
      <c r="G881" t="s">
        <v>6504</v>
      </c>
      <c r="H881">
        <v>1</v>
      </c>
      <c r="I881" t="s">
        <v>3005</v>
      </c>
      <c r="J881" t="s">
        <v>6524</v>
      </c>
      <c r="K881" t="s">
        <v>6525</v>
      </c>
      <c r="L881" t="s">
        <v>6526</v>
      </c>
    </row>
    <row r="882" spans="1:12" x14ac:dyDescent="0.2">
      <c r="A882" t="str">
        <f t="shared" si="13"/>
        <v>10.1-1186.2</v>
      </c>
      <c r="B882">
        <v>10.1</v>
      </c>
      <c r="C882" t="s">
        <v>5184</v>
      </c>
      <c r="D882" t="s">
        <v>6183</v>
      </c>
      <c r="E882" t="s">
        <v>6184</v>
      </c>
      <c r="F882">
        <v>11.1</v>
      </c>
      <c r="G882" t="s">
        <v>6504</v>
      </c>
      <c r="H882">
        <v>1</v>
      </c>
      <c r="I882" t="s">
        <v>3005</v>
      </c>
      <c r="J882" t="s">
        <v>6527</v>
      </c>
      <c r="K882" t="s">
        <v>5221</v>
      </c>
      <c r="L882" t="s">
        <v>6528</v>
      </c>
    </row>
    <row r="883" spans="1:12" x14ac:dyDescent="0.2">
      <c r="A883" t="str">
        <f t="shared" si="13"/>
        <v>10.1-1186.2:1</v>
      </c>
      <c r="B883">
        <v>10.1</v>
      </c>
      <c r="C883" t="s">
        <v>5184</v>
      </c>
      <c r="D883" t="s">
        <v>6183</v>
      </c>
      <c r="E883" t="s">
        <v>6184</v>
      </c>
      <c r="F883">
        <v>11.1</v>
      </c>
      <c r="G883" t="s">
        <v>6504</v>
      </c>
      <c r="H883">
        <v>1</v>
      </c>
      <c r="I883" t="s">
        <v>3005</v>
      </c>
      <c r="J883" t="s">
        <v>6529</v>
      </c>
      <c r="K883" t="s">
        <v>6530</v>
      </c>
      <c r="L883" t="s">
        <v>6531</v>
      </c>
    </row>
    <row r="884" spans="1:12" x14ac:dyDescent="0.2">
      <c r="A884" t="str">
        <f t="shared" si="13"/>
        <v>10.1-1186.3</v>
      </c>
      <c r="B884">
        <v>10.1</v>
      </c>
      <c r="C884" t="s">
        <v>5184</v>
      </c>
      <c r="D884" t="s">
        <v>6183</v>
      </c>
      <c r="E884" t="s">
        <v>6184</v>
      </c>
      <c r="F884">
        <v>11.1</v>
      </c>
      <c r="G884" t="s">
        <v>6504</v>
      </c>
      <c r="H884">
        <v>1</v>
      </c>
      <c r="I884" t="s">
        <v>3005</v>
      </c>
      <c r="J884" t="s">
        <v>6532</v>
      </c>
      <c r="K884" t="s">
        <v>6533</v>
      </c>
      <c r="L884" t="s">
        <v>6534</v>
      </c>
    </row>
    <row r="885" spans="1:12" x14ac:dyDescent="0.2">
      <c r="A885" t="str">
        <f t="shared" ref="A885:A948" si="14">IF(ISNUMBER(SEARCH("¬ß",J885)), RIGHT(J885,LEN(J885)-FIND(" ",J885)), J885)</f>
        <v>10.1-1186.4</v>
      </c>
      <c r="B885">
        <v>10.1</v>
      </c>
      <c r="C885" t="s">
        <v>5184</v>
      </c>
      <c r="D885" t="s">
        <v>6183</v>
      </c>
      <c r="E885" t="s">
        <v>6184</v>
      </c>
      <c r="F885">
        <v>11.1</v>
      </c>
      <c r="G885" t="s">
        <v>6504</v>
      </c>
      <c r="H885">
        <v>1</v>
      </c>
      <c r="I885" t="s">
        <v>3005</v>
      </c>
      <c r="J885" t="s">
        <v>6535</v>
      </c>
      <c r="K885" t="s">
        <v>6536</v>
      </c>
      <c r="L885" t="s">
        <v>6537</v>
      </c>
    </row>
    <row r="886" spans="1:12" x14ac:dyDescent="0.2">
      <c r="A886" t="str">
        <f t="shared" si="14"/>
        <v>10.1-1186.5</v>
      </c>
      <c r="B886">
        <v>10.1</v>
      </c>
      <c r="C886" t="s">
        <v>5184</v>
      </c>
      <c r="D886" t="s">
        <v>6183</v>
      </c>
      <c r="E886" t="s">
        <v>6184</v>
      </c>
      <c r="F886">
        <v>11.1</v>
      </c>
      <c r="G886" t="s">
        <v>6504</v>
      </c>
      <c r="H886">
        <v>1</v>
      </c>
      <c r="I886" t="s">
        <v>3005</v>
      </c>
      <c r="J886" t="s">
        <v>6538</v>
      </c>
      <c r="K886" t="s">
        <v>4537</v>
      </c>
      <c r="L886" t="s">
        <v>4538</v>
      </c>
    </row>
    <row r="887" spans="1:12" x14ac:dyDescent="0.2">
      <c r="A887" t="str">
        <f t="shared" si="14"/>
        <v>10.1-1187</v>
      </c>
      <c r="B887">
        <v>10.1</v>
      </c>
      <c r="C887" t="s">
        <v>5184</v>
      </c>
      <c r="D887" t="s">
        <v>6183</v>
      </c>
      <c r="E887" t="s">
        <v>6184</v>
      </c>
      <c r="F887">
        <v>11.1</v>
      </c>
      <c r="G887" t="s">
        <v>6504</v>
      </c>
      <c r="H887">
        <v>1</v>
      </c>
      <c r="I887" t="s">
        <v>3005</v>
      </c>
      <c r="J887" t="s">
        <v>6539</v>
      </c>
      <c r="K887" t="s">
        <v>6540</v>
      </c>
      <c r="L887" t="s">
        <v>6541</v>
      </c>
    </row>
    <row r="888" spans="1:12" x14ac:dyDescent="0.2">
      <c r="A888" t="str">
        <f t="shared" si="14"/>
        <v>10.1-1187.1</v>
      </c>
      <c r="B888">
        <v>10.1</v>
      </c>
      <c r="C888" t="s">
        <v>5184</v>
      </c>
      <c r="D888" t="s">
        <v>6183</v>
      </c>
      <c r="E888" t="s">
        <v>6184</v>
      </c>
      <c r="F888">
        <v>11.1</v>
      </c>
      <c r="G888" t="s">
        <v>6504</v>
      </c>
      <c r="H888">
        <v>1.1000000000000001</v>
      </c>
      <c r="I888" t="s">
        <v>6542</v>
      </c>
      <c r="J888" t="s">
        <v>6543</v>
      </c>
      <c r="K888" t="s">
        <v>485</v>
      </c>
      <c r="L888" t="s">
        <v>6544</v>
      </c>
    </row>
    <row r="889" spans="1:12" x14ac:dyDescent="0.2">
      <c r="A889" t="str">
        <f t="shared" si="14"/>
        <v>10.1-1187.2</v>
      </c>
      <c r="B889">
        <v>10.1</v>
      </c>
      <c r="C889" t="s">
        <v>5184</v>
      </c>
      <c r="D889" t="s">
        <v>6183</v>
      </c>
      <c r="E889" t="s">
        <v>6184</v>
      </c>
      <c r="F889">
        <v>11.1</v>
      </c>
      <c r="G889" t="s">
        <v>6504</v>
      </c>
      <c r="H889">
        <v>1.1000000000000001</v>
      </c>
      <c r="I889" t="s">
        <v>6542</v>
      </c>
      <c r="J889" t="s">
        <v>6545</v>
      </c>
      <c r="K889" t="s">
        <v>6546</v>
      </c>
      <c r="L889" t="s">
        <v>6547</v>
      </c>
    </row>
    <row r="890" spans="1:12" x14ac:dyDescent="0.2">
      <c r="A890" t="str">
        <f t="shared" si="14"/>
        <v>10.1-1187.3</v>
      </c>
      <c r="B890">
        <v>10.1</v>
      </c>
      <c r="C890" t="s">
        <v>5184</v>
      </c>
      <c r="D890" t="s">
        <v>6183</v>
      </c>
      <c r="E890" t="s">
        <v>6184</v>
      </c>
      <c r="F890">
        <v>11.1</v>
      </c>
      <c r="G890" t="s">
        <v>6504</v>
      </c>
      <c r="H890">
        <v>1.1000000000000001</v>
      </c>
      <c r="I890" t="s">
        <v>6542</v>
      </c>
      <c r="J890" t="s">
        <v>6548</v>
      </c>
      <c r="K890" t="s">
        <v>6549</v>
      </c>
      <c r="L890" t="s">
        <v>6550</v>
      </c>
    </row>
    <row r="891" spans="1:12" x14ac:dyDescent="0.2">
      <c r="A891" t="str">
        <f t="shared" si="14"/>
        <v>10.1-1187.4</v>
      </c>
      <c r="B891">
        <v>10.1</v>
      </c>
      <c r="C891" t="s">
        <v>5184</v>
      </c>
      <c r="D891" t="s">
        <v>6183</v>
      </c>
      <c r="E891" t="s">
        <v>6184</v>
      </c>
      <c r="F891">
        <v>11.1</v>
      </c>
      <c r="G891" t="s">
        <v>6504</v>
      </c>
      <c r="H891">
        <v>1.1000000000000001</v>
      </c>
      <c r="I891" t="s">
        <v>6542</v>
      </c>
      <c r="J891" t="s">
        <v>6551</v>
      </c>
      <c r="K891" t="s">
        <v>6552</v>
      </c>
      <c r="L891" t="s">
        <v>6553</v>
      </c>
    </row>
    <row r="892" spans="1:12" x14ac:dyDescent="0.2">
      <c r="A892" t="str">
        <f t="shared" si="14"/>
        <v>10.1-1187.5</v>
      </c>
      <c r="B892">
        <v>10.1</v>
      </c>
      <c r="C892" t="s">
        <v>5184</v>
      </c>
      <c r="D892" t="s">
        <v>6183</v>
      </c>
      <c r="E892" t="s">
        <v>6184</v>
      </c>
      <c r="F892">
        <v>11.1</v>
      </c>
      <c r="G892" t="s">
        <v>6504</v>
      </c>
      <c r="H892">
        <v>1.1000000000000001</v>
      </c>
      <c r="I892" t="s">
        <v>6542</v>
      </c>
      <c r="J892" t="s">
        <v>6554</v>
      </c>
      <c r="K892" t="s">
        <v>6144</v>
      </c>
      <c r="L892" t="s">
        <v>6555</v>
      </c>
    </row>
    <row r="893" spans="1:12" x14ac:dyDescent="0.2">
      <c r="A893" t="str">
        <f t="shared" si="14"/>
        <v>10.1-1187.6</v>
      </c>
      <c r="B893">
        <v>10.1</v>
      </c>
      <c r="C893" t="s">
        <v>5184</v>
      </c>
      <c r="D893" t="s">
        <v>6183</v>
      </c>
      <c r="E893" t="s">
        <v>6184</v>
      </c>
      <c r="F893">
        <v>11.1</v>
      </c>
      <c r="G893" t="s">
        <v>6504</v>
      </c>
      <c r="H893">
        <v>1.1000000000000001</v>
      </c>
      <c r="I893" t="s">
        <v>6542</v>
      </c>
      <c r="J893" t="s">
        <v>6556</v>
      </c>
      <c r="K893" t="s">
        <v>6557</v>
      </c>
      <c r="L893" t="s">
        <v>6558</v>
      </c>
    </row>
    <row r="894" spans="1:12" x14ac:dyDescent="0.2">
      <c r="A894" t="str">
        <f t="shared" si="14"/>
        <v>10.1-1187.7</v>
      </c>
      <c r="B894">
        <v>10.1</v>
      </c>
      <c r="C894" t="s">
        <v>5184</v>
      </c>
      <c r="D894" t="s">
        <v>6183</v>
      </c>
      <c r="E894" t="s">
        <v>6184</v>
      </c>
      <c r="F894">
        <v>11.1</v>
      </c>
      <c r="G894" t="s">
        <v>6504</v>
      </c>
      <c r="H894">
        <v>1.1000000000000001</v>
      </c>
      <c r="I894" t="s">
        <v>6542</v>
      </c>
      <c r="J894" t="s">
        <v>6559</v>
      </c>
      <c r="K894" t="s">
        <v>6560</v>
      </c>
      <c r="L894" t="s">
        <v>6561</v>
      </c>
    </row>
    <row r="895" spans="1:12" x14ac:dyDescent="0.2">
      <c r="A895" t="str">
        <f t="shared" si="14"/>
        <v>10.1-1188</v>
      </c>
      <c r="B895">
        <v>10.1</v>
      </c>
      <c r="C895" t="s">
        <v>5184</v>
      </c>
      <c r="D895" t="s">
        <v>6183</v>
      </c>
      <c r="E895" t="s">
        <v>6184</v>
      </c>
      <c r="F895">
        <v>11.1</v>
      </c>
      <c r="G895" t="s">
        <v>6504</v>
      </c>
      <c r="H895">
        <v>2</v>
      </c>
      <c r="I895" t="s">
        <v>6562</v>
      </c>
      <c r="J895" t="s">
        <v>6563</v>
      </c>
      <c r="K895" t="s">
        <v>6564</v>
      </c>
      <c r="L895" t="s">
        <v>6565</v>
      </c>
    </row>
    <row r="896" spans="1:12" x14ac:dyDescent="0.2">
      <c r="A896" t="str">
        <f t="shared" si="14"/>
        <v>10.1-1189</v>
      </c>
      <c r="B896">
        <v>10.1</v>
      </c>
      <c r="C896" t="s">
        <v>5184</v>
      </c>
      <c r="D896" t="s">
        <v>6183</v>
      </c>
      <c r="E896" t="s">
        <v>6184</v>
      </c>
      <c r="F896">
        <v>11.1</v>
      </c>
      <c r="G896" t="s">
        <v>6504</v>
      </c>
      <c r="H896">
        <v>2</v>
      </c>
      <c r="I896" t="s">
        <v>6562</v>
      </c>
      <c r="J896" t="s">
        <v>6566</v>
      </c>
      <c r="K896" t="s">
        <v>6567</v>
      </c>
      <c r="L896" t="s">
        <v>6568</v>
      </c>
    </row>
    <row r="897" spans="1:12" x14ac:dyDescent="0.2">
      <c r="A897" t="str">
        <f t="shared" si="14"/>
        <v>10.1-1190</v>
      </c>
      <c r="B897">
        <v>10.1</v>
      </c>
      <c r="C897" t="s">
        <v>5184</v>
      </c>
      <c r="D897" t="s">
        <v>6183</v>
      </c>
      <c r="E897" t="s">
        <v>6184</v>
      </c>
      <c r="F897">
        <v>11.1</v>
      </c>
      <c r="G897" t="s">
        <v>6504</v>
      </c>
      <c r="H897">
        <v>2</v>
      </c>
      <c r="I897" t="s">
        <v>6562</v>
      </c>
      <c r="J897" t="s">
        <v>6569</v>
      </c>
      <c r="K897" t="s">
        <v>6570</v>
      </c>
      <c r="L897" t="s">
        <v>6571</v>
      </c>
    </row>
    <row r="898" spans="1:12" x14ac:dyDescent="0.2">
      <c r="A898" t="str">
        <f t="shared" si="14"/>
        <v>10.1-1191</v>
      </c>
      <c r="B898">
        <v>10.1</v>
      </c>
      <c r="C898" t="s">
        <v>5184</v>
      </c>
      <c r="D898" t="s">
        <v>6183</v>
      </c>
      <c r="E898" t="s">
        <v>6184</v>
      </c>
      <c r="F898">
        <v>11.1</v>
      </c>
      <c r="G898" t="s">
        <v>6504</v>
      </c>
      <c r="H898">
        <v>2</v>
      </c>
      <c r="I898" t="s">
        <v>6562</v>
      </c>
      <c r="J898" t="s">
        <v>6572</v>
      </c>
      <c r="K898" t="s">
        <v>6573</v>
      </c>
      <c r="L898" t="s">
        <v>6574</v>
      </c>
    </row>
    <row r="899" spans="1:12" x14ac:dyDescent="0.2">
      <c r="A899" t="str">
        <f t="shared" si="14"/>
        <v>10.1-1192</v>
      </c>
      <c r="B899">
        <v>10.1</v>
      </c>
      <c r="C899" t="s">
        <v>5184</v>
      </c>
      <c r="D899" t="s">
        <v>6183</v>
      </c>
      <c r="E899" t="s">
        <v>6184</v>
      </c>
      <c r="F899">
        <v>11.1</v>
      </c>
      <c r="G899" t="s">
        <v>6504</v>
      </c>
      <c r="H899">
        <v>2</v>
      </c>
      <c r="I899" t="s">
        <v>6562</v>
      </c>
      <c r="J899" t="s">
        <v>6575</v>
      </c>
      <c r="K899" t="s">
        <v>6177</v>
      </c>
      <c r="L899" t="s">
        <v>6576</v>
      </c>
    </row>
    <row r="900" spans="1:12" x14ac:dyDescent="0.2">
      <c r="A900" t="str">
        <f t="shared" si="14"/>
        <v>10.1-1193</v>
      </c>
      <c r="B900">
        <v>10.1</v>
      </c>
      <c r="C900" t="s">
        <v>5184</v>
      </c>
      <c r="D900" t="s">
        <v>6183</v>
      </c>
      <c r="E900" t="s">
        <v>6184</v>
      </c>
      <c r="F900">
        <v>11.1</v>
      </c>
      <c r="G900" t="s">
        <v>6504</v>
      </c>
      <c r="H900">
        <v>3</v>
      </c>
      <c r="I900" t="s">
        <v>6577</v>
      </c>
      <c r="J900" t="s">
        <v>6578</v>
      </c>
      <c r="K900" t="s">
        <v>6579</v>
      </c>
      <c r="L900" t="s">
        <v>6580</v>
      </c>
    </row>
    <row r="901" spans="1:12" x14ac:dyDescent="0.2">
      <c r="A901" t="str">
        <f t="shared" si="14"/>
        <v>10.1-1194</v>
      </c>
      <c r="B901">
        <v>10.1</v>
      </c>
      <c r="C901" t="s">
        <v>5184</v>
      </c>
      <c r="D901" t="s">
        <v>6183</v>
      </c>
      <c r="E901" t="s">
        <v>6184</v>
      </c>
      <c r="F901">
        <v>11.1</v>
      </c>
      <c r="G901" t="s">
        <v>6504</v>
      </c>
      <c r="H901">
        <v>3</v>
      </c>
      <c r="I901" t="s">
        <v>6577</v>
      </c>
      <c r="J901" t="s">
        <v>6581</v>
      </c>
      <c r="K901" t="s">
        <v>6582</v>
      </c>
      <c r="L901" t="s">
        <v>6583</v>
      </c>
    </row>
    <row r="902" spans="1:12" x14ac:dyDescent="0.2">
      <c r="A902" t="str">
        <f t="shared" si="14"/>
        <v>10.1-1195</v>
      </c>
      <c r="B902">
        <v>10.1</v>
      </c>
      <c r="C902" t="s">
        <v>5184</v>
      </c>
      <c r="D902" t="s">
        <v>6183</v>
      </c>
      <c r="E902" t="s">
        <v>6184</v>
      </c>
      <c r="F902">
        <v>11.1</v>
      </c>
      <c r="G902" t="s">
        <v>6504</v>
      </c>
      <c r="H902">
        <v>3</v>
      </c>
      <c r="I902" t="s">
        <v>6577</v>
      </c>
      <c r="J902" t="s">
        <v>6584</v>
      </c>
      <c r="K902" t="s">
        <v>6585</v>
      </c>
      <c r="L902" t="s">
        <v>6586</v>
      </c>
    </row>
    <row r="903" spans="1:12" x14ac:dyDescent="0.2">
      <c r="A903" t="str">
        <f t="shared" si="14"/>
        <v>10.1-1196</v>
      </c>
      <c r="B903">
        <v>10.1</v>
      </c>
      <c r="C903" t="s">
        <v>5184</v>
      </c>
      <c r="D903" t="s">
        <v>6183</v>
      </c>
      <c r="E903" t="s">
        <v>6184</v>
      </c>
      <c r="F903">
        <v>11.1</v>
      </c>
      <c r="G903" t="s">
        <v>6504</v>
      </c>
      <c r="H903">
        <v>3</v>
      </c>
      <c r="I903" t="s">
        <v>6577</v>
      </c>
      <c r="J903" t="s">
        <v>6587</v>
      </c>
      <c r="K903" t="s">
        <v>6588</v>
      </c>
      <c r="L903" t="s">
        <v>6589</v>
      </c>
    </row>
    <row r="904" spans="1:12" x14ac:dyDescent="0.2">
      <c r="A904" t="str">
        <f t="shared" si="14"/>
        <v>10.1-1197</v>
      </c>
      <c r="B904">
        <v>10.1</v>
      </c>
      <c r="C904" t="s">
        <v>5184</v>
      </c>
      <c r="D904" t="s">
        <v>6183</v>
      </c>
      <c r="E904" t="s">
        <v>6184</v>
      </c>
      <c r="F904">
        <v>11.1</v>
      </c>
      <c r="G904" t="s">
        <v>6504</v>
      </c>
      <c r="H904">
        <v>3</v>
      </c>
      <c r="I904" t="s">
        <v>6577</v>
      </c>
      <c r="J904" t="s">
        <v>6590</v>
      </c>
      <c r="K904" t="s">
        <v>6177</v>
      </c>
      <c r="L904" t="s">
        <v>6591</v>
      </c>
    </row>
    <row r="905" spans="1:12" x14ac:dyDescent="0.2">
      <c r="A905" t="str">
        <f t="shared" si="14"/>
        <v>10.1-1197.1</v>
      </c>
      <c r="B905">
        <v>10.1</v>
      </c>
      <c r="C905" t="s">
        <v>5184</v>
      </c>
      <c r="D905" t="s">
        <v>6183</v>
      </c>
      <c r="E905" t="s">
        <v>6184</v>
      </c>
      <c r="F905">
        <v>11.1</v>
      </c>
      <c r="G905" t="s">
        <v>6504</v>
      </c>
      <c r="H905">
        <v>4</v>
      </c>
      <c r="I905" t="s">
        <v>6592</v>
      </c>
      <c r="J905" t="s">
        <v>6593</v>
      </c>
      <c r="K905" t="s">
        <v>485</v>
      </c>
      <c r="L905" t="s">
        <v>6594</v>
      </c>
    </row>
    <row r="906" spans="1:12" x14ac:dyDescent="0.2">
      <c r="A906" t="str">
        <f t="shared" si="14"/>
        <v>10.1-1197.2</v>
      </c>
      <c r="B906">
        <v>10.1</v>
      </c>
      <c r="C906" t="s">
        <v>5184</v>
      </c>
      <c r="D906" t="s">
        <v>6183</v>
      </c>
      <c r="E906" t="s">
        <v>6184</v>
      </c>
      <c r="F906">
        <v>11.1</v>
      </c>
      <c r="G906" t="s">
        <v>6504</v>
      </c>
      <c r="H906">
        <v>4</v>
      </c>
      <c r="I906" t="s">
        <v>6592</v>
      </c>
      <c r="J906" t="s">
        <v>6595</v>
      </c>
      <c r="K906" t="s">
        <v>6596</v>
      </c>
      <c r="L906" t="s">
        <v>6597</v>
      </c>
    </row>
    <row r="907" spans="1:12" x14ac:dyDescent="0.2">
      <c r="A907" t="str">
        <f t="shared" si="14"/>
        <v>10.1-1197.3</v>
      </c>
      <c r="B907">
        <v>10.1</v>
      </c>
      <c r="C907" t="s">
        <v>5184</v>
      </c>
      <c r="D907" t="s">
        <v>6183</v>
      </c>
      <c r="E907" t="s">
        <v>6184</v>
      </c>
      <c r="F907">
        <v>11.1</v>
      </c>
      <c r="G907" t="s">
        <v>6504</v>
      </c>
      <c r="H907">
        <v>4</v>
      </c>
      <c r="I907" t="s">
        <v>6592</v>
      </c>
      <c r="J907" t="s">
        <v>6598</v>
      </c>
      <c r="K907" t="s">
        <v>6599</v>
      </c>
      <c r="L907" t="s">
        <v>6600</v>
      </c>
    </row>
    <row r="908" spans="1:12" x14ac:dyDescent="0.2">
      <c r="A908" t="str">
        <f t="shared" si="14"/>
        <v>10.1-1197.4</v>
      </c>
      <c r="B908">
        <v>10.1</v>
      </c>
      <c r="C908" t="s">
        <v>5184</v>
      </c>
      <c r="D908" t="s">
        <v>6183</v>
      </c>
      <c r="E908" t="s">
        <v>6184</v>
      </c>
      <c r="F908">
        <v>11.1</v>
      </c>
      <c r="G908" t="s">
        <v>6504</v>
      </c>
      <c r="H908">
        <v>4</v>
      </c>
      <c r="I908" t="s">
        <v>6592</v>
      </c>
      <c r="J908" t="s">
        <v>6601</v>
      </c>
      <c r="K908" t="s">
        <v>5813</v>
      </c>
      <c r="L908" t="s">
        <v>6602</v>
      </c>
    </row>
    <row r="909" spans="1:12" x14ac:dyDescent="0.2">
      <c r="A909" t="str">
        <f t="shared" si="14"/>
        <v>10.1-1197.5</v>
      </c>
      <c r="B909">
        <v>10.1</v>
      </c>
      <c r="C909" t="s">
        <v>5184</v>
      </c>
      <c r="D909" t="s">
        <v>6183</v>
      </c>
      <c r="E909" t="s">
        <v>6184</v>
      </c>
      <c r="F909">
        <v>11.1</v>
      </c>
      <c r="G909" t="s">
        <v>6504</v>
      </c>
      <c r="H909">
        <v>5</v>
      </c>
      <c r="I909" t="s">
        <v>6603</v>
      </c>
      <c r="J909" t="s">
        <v>6604</v>
      </c>
      <c r="K909" t="s">
        <v>485</v>
      </c>
      <c r="L909" t="s">
        <v>6605</v>
      </c>
    </row>
    <row r="910" spans="1:12" x14ac:dyDescent="0.2">
      <c r="A910" t="str">
        <f t="shared" si="14"/>
        <v>10.1-1197.6</v>
      </c>
      <c r="B910">
        <v>10.1</v>
      </c>
      <c r="C910" t="s">
        <v>5184</v>
      </c>
      <c r="D910" t="s">
        <v>6183</v>
      </c>
      <c r="E910" t="s">
        <v>6184</v>
      </c>
      <c r="F910">
        <v>11.1</v>
      </c>
      <c r="G910" t="s">
        <v>6504</v>
      </c>
      <c r="H910">
        <v>5</v>
      </c>
      <c r="I910" t="s">
        <v>6603</v>
      </c>
      <c r="J910" t="s">
        <v>6606</v>
      </c>
      <c r="K910" t="s">
        <v>6607</v>
      </c>
      <c r="L910" t="s">
        <v>6608</v>
      </c>
    </row>
    <row r="911" spans="1:12" x14ac:dyDescent="0.2">
      <c r="A911" t="str">
        <f t="shared" si="14"/>
        <v>10.1-1197.7</v>
      </c>
      <c r="B911">
        <v>10.1</v>
      </c>
      <c r="C911" t="s">
        <v>5184</v>
      </c>
      <c r="D911" t="s">
        <v>6183</v>
      </c>
      <c r="E911" t="s">
        <v>6184</v>
      </c>
      <c r="F911">
        <v>11.1</v>
      </c>
      <c r="G911" t="s">
        <v>6504</v>
      </c>
      <c r="H911">
        <v>5</v>
      </c>
      <c r="I911" t="s">
        <v>6603</v>
      </c>
      <c r="J911" t="s">
        <v>6609</v>
      </c>
      <c r="K911" t="s">
        <v>6610</v>
      </c>
      <c r="L911" t="s">
        <v>6611</v>
      </c>
    </row>
    <row r="912" spans="1:12" x14ac:dyDescent="0.2">
      <c r="A912" t="str">
        <f t="shared" si="14"/>
        <v>10.1-1197.8</v>
      </c>
      <c r="B912">
        <v>10.1</v>
      </c>
      <c r="C912" t="s">
        <v>5184</v>
      </c>
      <c r="D912" t="s">
        <v>6183</v>
      </c>
      <c r="E912" t="s">
        <v>6184</v>
      </c>
      <c r="F912">
        <v>11.1</v>
      </c>
      <c r="G912" t="s">
        <v>6504</v>
      </c>
      <c r="H912">
        <v>5</v>
      </c>
      <c r="I912" t="s">
        <v>6603</v>
      </c>
      <c r="J912" t="s">
        <v>6612</v>
      </c>
      <c r="K912" t="s">
        <v>6613</v>
      </c>
      <c r="L912" t="s">
        <v>6614</v>
      </c>
    </row>
    <row r="913" spans="1:12" x14ac:dyDescent="0.2">
      <c r="A913" t="str">
        <f t="shared" si="14"/>
        <v>10.1-1197.9</v>
      </c>
      <c r="B913">
        <v>10.1</v>
      </c>
      <c r="C913" t="s">
        <v>5184</v>
      </c>
      <c r="D913" t="s">
        <v>6183</v>
      </c>
      <c r="E913" t="s">
        <v>6184</v>
      </c>
      <c r="F913">
        <v>11.1</v>
      </c>
      <c r="G913" t="s">
        <v>6504</v>
      </c>
      <c r="H913">
        <v>5</v>
      </c>
      <c r="I913" t="s">
        <v>6603</v>
      </c>
      <c r="J913" t="s">
        <v>6615</v>
      </c>
      <c r="K913" t="s">
        <v>6616</v>
      </c>
      <c r="L913" t="s">
        <v>6617</v>
      </c>
    </row>
    <row r="914" spans="1:12" customFormat="1" ht="16" x14ac:dyDescent="0.2">
      <c r="A914" t="str">
        <f t="shared" si="14"/>
        <v>10.1-1197.10</v>
      </c>
      <c r="B914">
        <v>10.1</v>
      </c>
      <c r="C914" t="s">
        <v>5184</v>
      </c>
      <c r="D914" t="s">
        <v>6183</v>
      </c>
      <c r="E914" t="s">
        <v>6184</v>
      </c>
      <c r="F914">
        <v>11.1</v>
      </c>
      <c r="G914" t="s">
        <v>6504</v>
      </c>
      <c r="H914">
        <v>5</v>
      </c>
      <c r="I914" t="s">
        <v>6603</v>
      </c>
      <c r="J914" t="s">
        <v>6618</v>
      </c>
      <c r="K914" t="s">
        <v>6619</v>
      </c>
      <c r="L914" t="s">
        <v>6620</v>
      </c>
    </row>
    <row r="915" spans="1:12" customFormat="1" ht="16" x14ac:dyDescent="0.2">
      <c r="A915" t="str">
        <f t="shared" si="14"/>
        <v>10.1-1197.11</v>
      </c>
      <c r="B915">
        <v>10.1</v>
      </c>
      <c r="C915" t="s">
        <v>5184</v>
      </c>
      <c r="D915" t="s">
        <v>6183</v>
      </c>
      <c r="E915" t="s">
        <v>6184</v>
      </c>
      <c r="F915">
        <v>11.1</v>
      </c>
      <c r="G915" t="s">
        <v>6504</v>
      </c>
      <c r="H915">
        <v>5</v>
      </c>
      <c r="I915" t="s">
        <v>6603</v>
      </c>
      <c r="J915" t="s">
        <v>6621</v>
      </c>
      <c r="K915" t="s">
        <v>6622</v>
      </c>
      <c r="L915" t="s">
        <v>6623</v>
      </c>
    </row>
    <row r="916" spans="1:12" customFormat="1" ht="16" x14ac:dyDescent="0.2">
      <c r="A916" t="str">
        <f t="shared" si="14"/>
        <v>10.1-1198</v>
      </c>
      <c r="B916">
        <v>10.1</v>
      </c>
      <c r="C916" t="s">
        <v>5184</v>
      </c>
      <c r="D916" t="s">
        <v>6183</v>
      </c>
      <c r="E916" t="s">
        <v>6184</v>
      </c>
      <c r="F916">
        <v>11.2</v>
      </c>
      <c r="G916" t="s">
        <v>6624</v>
      </c>
      <c r="J916" t="s">
        <v>6625</v>
      </c>
      <c r="K916" t="s">
        <v>6626</v>
      </c>
      <c r="L916" t="s">
        <v>6627</v>
      </c>
    </row>
    <row r="917" spans="1:12" customFormat="1" ht="16" x14ac:dyDescent="0.2">
      <c r="A917" t="str">
        <f t="shared" si="14"/>
        <v>10.1-1199</v>
      </c>
      <c r="B917">
        <v>10.1</v>
      </c>
      <c r="C917" t="s">
        <v>5184</v>
      </c>
      <c r="D917" t="s">
        <v>6183</v>
      </c>
      <c r="E917" t="s">
        <v>6184</v>
      </c>
      <c r="F917">
        <v>11.2</v>
      </c>
      <c r="G917" t="s">
        <v>6624</v>
      </c>
      <c r="J917" t="s">
        <v>6628</v>
      </c>
      <c r="K917" t="s">
        <v>6629</v>
      </c>
      <c r="L917" t="s">
        <v>6630</v>
      </c>
    </row>
    <row r="918" spans="1:12" customFormat="1" ht="16" x14ac:dyDescent="0.2">
      <c r="A918" t="str">
        <f t="shared" si="14"/>
        <v>10.1-1200 through 10.1-1212</v>
      </c>
      <c r="B918">
        <v>10.1</v>
      </c>
      <c r="C918" t="s">
        <v>5184</v>
      </c>
      <c r="D918" t="s">
        <v>6183</v>
      </c>
      <c r="E918" t="s">
        <v>6184</v>
      </c>
      <c r="F918">
        <v>12</v>
      </c>
      <c r="G918" t="s">
        <v>6631</v>
      </c>
      <c r="J918" t="s">
        <v>6632</v>
      </c>
      <c r="K918" t="s">
        <v>330</v>
      </c>
      <c r="L918" t="s">
        <v>6633</v>
      </c>
    </row>
    <row r="919" spans="1:12" customFormat="1" ht="16" x14ac:dyDescent="0.2">
      <c r="A919" t="str">
        <f t="shared" si="14"/>
        <v>10.1-1213 through 10.1-1221</v>
      </c>
      <c r="B919">
        <v>10.1</v>
      </c>
      <c r="C919" t="s">
        <v>5184</v>
      </c>
      <c r="D919" t="s">
        <v>6183</v>
      </c>
      <c r="E919" t="s">
        <v>6184</v>
      </c>
      <c r="F919">
        <v>12</v>
      </c>
      <c r="G919" t="s">
        <v>6631</v>
      </c>
      <c r="J919" t="s">
        <v>6634</v>
      </c>
      <c r="K919" t="s">
        <v>330</v>
      </c>
      <c r="L919" t="s">
        <v>6635</v>
      </c>
    </row>
    <row r="920" spans="1:12" customFormat="1" ht="16" x14ac:dyDescent="0.2">
      <c r="A920" t="str">
        <f t="shared" si="14"/>
        <v>10.1-1230</v>
      </c>
      <c r="B920">
        <v>10.1</v>
      </c>
      <c r="C920" t="s">
        <v>5184</v>
      </c>
      <c r="D920" t="s">
        <v>6183</v>
      </c>
      <c r="E920" t="s">
        <v>6184</v>
      </c>
      <c r="F920">
        <v>12.1</v>
      </c>
      <c r="G920" t="s">
        <v>6636</v>
      </c>
      <c r="J920" t="s">
        <v>6637</v>
      </c>
      <c r="K920" t="s">
        <v>485</v>
      </c>
      <c r="L920" t="s">
        <v>6638</v>
      </c>
    </row>
    <row r="921" spans="1:12" customFormat="1" ht="16" x14ac:dyDescent="0.2">
      <c r="A921" t="str">
        <f t="shared" si="14"/>
        <v>10.1-1231</v>
      </c>
      <c r="B921">
        <v>10.1</v>
      </c>
      <c r="C921" t="s">
        <v>5184</v>
      </c>
      <c r="D921" t="s">
        <v>6183</v>
      </c>
      <c r="E921" t="s">
        <v>6184</v>
      </c>
      <c r="F921">
        <v>12.1</v>
      </c>
      <c r="G921" t="s">
        <v>6636</v>
      </c>
      <c r="J921" t="s">
        <v>6639</v>
      </c>
      <c r="K921" t="s">
        <v>6640</v>
      </c>
      <c r="L921" t="s">
        <v>6641</v>
      </c>
    </row>
    <row r="922" spans="1:12" customFormat="1" ht="16" x14ac:dyDescent="0.2">
      <c r="A922" t="str">
        <f t="shared" si="14"/>
        <v>10.1-1232</v>
      </c>
      <c r="B922">
        <v>10.1</v>
      </c>
      <c r="C922" t="s">
        <v>5184</v>
      </c>
      <c r="D922" t="s">
        <v>6183</v>
      </c>
      <c r="E922" t="s">
        <v>6184</v>
      </c>
      <c r="F922">
        <v>12.1</v>
      </c>
      <c r="G922" t="s">
        <v>6636</v>
      </c>
      <c r="J922" t="s">
        <v>6642</v>
      </c>
      <c r="K922" t="s">
        <v>6643</v>
      </c>
      <c r="L922" t="s">
        <v>6644</v>
      </c>
    </row>
    <row r="923" spans="1:12" customFormat="1" ht="16" x14ac:dyDescent="0.2">
      <c r="A923" t="str">
        <f t="shared" si="14"/>
        <v>10.1-1233</v>
      </c>
      <c r="B923">
        <v>10.1</v>
      </c>
      <c r="C923" t="s">
        <v>5184</v>
      </c>
      <c r="D923" t="s">
        <v>6183</v>
      </c>
      <c r="E923" t="s">
        <v>6184</v>
      </c>
      <c r="F923">
        <v>12.1</v>
      </c>
      <c r="G923" t="s">
        <v>6636</v>
      </c>
      <c r="J923" t="s">
        <v>6645</v>
      </c>
      <c r="K923" t="s">
        <v>6646</v>
      </c>
      <c r="L923" t="s">
        <v>6647</v>
      </c>
    </row>
    <row r="924" spans="1:12" customFormat="1" ht="16" x14ac:dyDescent="0.2">
      <c r="A924" t="str">
        <f t="shared" si="14"/>
        <v>10.1-1234</v>
      </c>
      <c r="B924">
        <v>10.1</v>
      </c>
      <c r="C924" t="s">
        <v>5184</v>
      </c>
      <c r="D924" t="s">
        <v>6183</v>
      </c>
      <c r="E924" t="s">
        <v>6184</v>
      </c>
      <c r="F924">
        <v>12.1</v>
      </c>
      <c r="G924" t="s">
        <v>6636</v>
      </c>
      <c r="J924" t="s">
        <v>6648</v>
      </c>
      <c r="K924" t="s">
        <v>6649</v>
      </c>
      <c r="L924" t="s">
        <v>6650</v>
      </c>
    </row>
    <row r="925" spans="1:12" customFormat="1" ht="16" x14ac:dyDescent="0.2">
      <c r="A925" t="str">
        <f t="shared" si="14"/>
        <v>10.1-1235</v>
      </c>
      <c r="B925">
        <v>10.1</v>
      </c>
      <c r="C925" t="s">
        <v>5184</v>
      </c>
      <c r="D925" t="s">
        <v>6183</v>
      </c>
      <c r="E925" t="s">
        <v>6184</v>
      </c>
      <c r="F925">
        <v>12.1</v>
      </c>
      <c r="G925" t="s">
        <v>6636</v>
      </c>
      <c r="J925" t="s">
        <v>6651</v>
      </c>
      <c r="K925" t="s">
        <v>6652</v>
      </c>
      <c r="L925" t="s">
        <v>6653</v>
      </c>
    </row>
    <row r="926" spans="1:12" customFormat="1" ht="16" x14ac:dyDescent="0.2">
      <c r="A926" t="str">
        <f t="shared" si="14"/>
        <v>10.1-1236</v>
      </c>
      <c r="B926">
        <v>10.1</v>
      </c>
      <c r="C926" t="s">
        <v>5184</v>
      </c>
      <c r="D926" t="s">
        <v>6183</v>
      </c>
      <c r="E926" t="s">
        <v>6184</v>
      </c>
      <c r="F926">
        <v>12.1</v>
      </c>
      <c r="G926" t="s">
        <v>6636</v>
      </c>
      <c r="J926" t="s">
        <v>6654</v>
      </c>
      <c r="K926" t="s">
        <v>6655</v>
      </c>
      <c r="L926" t="s">
        <v>6656</v>
      </c>
    </row>
    <row r="927" spans="1:12" customFormat="1" ht="16" x14ac:dyDescent="0.2">
      <c r="A927" t="str">
        <f t="shared" si="14"/>
        <v>10.1-1237</v>
      </c>
      <c r="B927">
        <v>10.1</v>
      </c>
      <c r="C927" t="s">
        <v>5184</v>
      </c>
      <c r="D927" t="s">
        <v>6183</v>
      </c>
      <c r="E927" t="s">
        <v>6184</v>
      </c>
      <c r="F927">
        <v>12.1</v>
      </c>
      <c r="G927" t="s">
        <v>6636</v>
      </c>
      <c r="J927" t="s">
        <v>6657</v>
      </c>
      <c r="K927" t="s">
        <v>6658</v>
      </c>
      <c r="L927" t="s">
        <v>6659</v>
      </c>
    </row>
    <row r="928" spans="1:12" customFormat="1" ht="16" x14ac:dyDescent="0.2">
      <c r="A928" t="str">
        <f t="shared" si="14"/>
        <v>10.1-1238</v>
      </c>
      <c r="B928">
        <v>10.1</v>
      </c>
      <c r="C928" t="s">
        <v>5184</v>
      </c>
      <c r="D928" t="s">
        <v>6183</v>
      </c>
      <c r="E928" t="s">
        <v>6184</v>
      </c>
      <c r="F928">
        <v>12.2</v>
      </c>
      <c r="G928" t="s">
        <v>6660</v>
      </c>
      <c r="J928" t="s">
        <v>6661</v>
      </c>
      <c r="K928" t="s">
        <v>485</v>
      </c>
      <c r="L928" t="s">
        <v>6662</v>
      </c>
    </row>
    <row r="929" spans="1:12" customFormat="1" ht="16" x14ac:dyDescent="0.2">
      <c r="A929" t="str">
        <f t="shared" si="14"/>
        <v>10.1-1239</v>
      </c>
      <c r="B929">
        <v>10.1</v>
      </c>
      <c r="C929" t="s">
        <v>5184</v>
      </c>
      <c r="D929" t="s">
        <v>6183</v>
      </c>
      <c r="E929" t="s">
        <v>6184</v>
      </c>
      <c r="F929">
        <v>12.2</v>
      </c>
      <c r="G929" t="s">
        <v>6660</v>
      </c>
      <c r="J929" t="s">
        <v>6663</v>
      </c>
      <c r="K929" t="s">
        <v>6664</v>
      </c>
      <c r="L929" t="s">
        <v>6665</v>
      </c>
    </row>
    <row r="930" spans="1:12" customFormat="1" ht="16" x14ac:dyDescent="0.2">
      <c r="A930" t="str">
        <f t="shared" si="14"/>
        <v>10.1-1240</v>
      </c>
      <c r="B930">
        <v>10.1</v>
      </c>
      <c r="C930" t="s">
        <v>5184</v>
      </c>
      <c r="D930" t="s">
        <v>6183</v>
      </c>
      <c r="E930" t="s">
        <v>6184</v>
      </c>
      <c r="F930">
        <v>12.2</v>
      </c>
      <c r="G930" t="s">
        <v>6660</v>
      </c>
      <c r="J930" t="s">
        <v>6666</v>
      </c>
      <c r="K930" t="s">
        <v>6667</v>
      </c>
      <c r="L930" t="s">
        <v>6668</v>
      </c>
    </row>
    <row r="931" spans="1:12" customFormat="1" ht="16" x14ac:dyDescent="0.2">
      <c r="A931" t="str">
        <f t="shared" si="14"/>
        <v>10.1-1241</v>
      </c>
      <c r="B931">
        <v>10.1</v>
      </c>
      <c r="C931" t="s">
        <v>5184</v>
      </c>
      <c r="D931" t="s">
        <v>6183</v>
      </c>
      <c r="E931" t="s">
        <v>6184</v>
      </c>
      <c r="F931">
        <v>12.2</v>
      </c>
      <c r="G931" t="s">
        <v>6660</v>
      </c>
      <c r="J931" t="s">
        <v>6669</v>
      </c>
      <c r="K931" t="s">
        <v>6670</v>
      </c>
      <c r="L931" t="s">
        <v>6671</v>
      </c>
    </row>
    <row r="932" spans="1:12" customFormat="1" ht="16" x14ac:dyDescent="0.2">
      <c r="A932" t="str">
        <f t="shared" si="14"/>
        <v>10.1-1242</v>
      </c>
      <c r="B932">
        <v>10.1</v>
      </c>
      <c r="C932" t="s">
        <v>5184</v>
      </c>
      <c r="D932" t="s">
        <v>6183</v>
      </c>
      <c r="E932" t="s">
        <v>6184</v>
      </c>
      <c r="F932">
        <v>12.2</v>
      </c>
      <c r="G932" t="s">
        <v>6660</v>
      </c>
      <c r="J932" t="s">
        <v>6672</v>
      </c>
      <c r="K932" t="s">
        <v>6673</v>
      </c>
      <c r="L932" t="s">
        <v>6674</v>
      </c>
    </row>
    <row r="933" spans="1:12" customFormat="1" ht="16" x14ac:dyDescent="0.2">
      <c r="A933" t="str">
        <f t="shared" si="14"/>
        <v>10.1-1243</v>
      </c>
      <c r="B933">
        <v>10.1</v>
      </c>
      <c r="C933" t="s">
        <v>5184</v>
      </c>
      <c r="D933" t="s">
        <v>6183</v>
      </c>
      <c r="E933" t="s">
        <v>6184</v>
      </c>
      <c r="F933">
        <v>12.2</v>
      </c>
      <c r="G933" t="s">
        <v>6660</v>
      </c>
      <c r="J933" t="s">
        <v>6675</v>
      </c>
      <c r="K933" t="s">
        <v>6676</v>
      </c>
      <c r="L933" t="s">
        <v>6677</v>
      </c>
    </row>
    <row r="934" spans="1:12" customFormat="1" ht="16" x14ac:dyDescent="0.2">
      <c r="A934" t="str">
        <f t="shared" si="14"/>
        <v>10.1-1244</v>
      </c>
      <c r="B934">
        <v>10.1</v>
      </c>
      <c r="C934" t="s">
        <v>5184</v>
      </c>
      <c r="D934" t="s">
        <v>6183</v>
      </c>
      <c r="E934" t="s">
        <v>6184</v>
      </c>
      <c r="F934">
        <v>12.2</v>
      </c>
      <c r="G934" t="s">
        <v>6660</v>
      </c>
      <c r="J934" t="s">
        <v>6678</v>
      </c>
      <c r="K934" t="s">
        <v>6679</v>
      </c>
      <c r="L934" t="s">
        <v>6680</v>
      </c>
    </row>
    <row r="935" spans="1:12" customFormat="1" ht="16" x14ac:dyDescent="0.2">
      <c r="A935" t="str">
        <f t="shared" si="14"/>
        <v>10.1-1245</v>
      </c>
      <c r="B935">
        <v>10.1</v>
      </c>
      <c r="C935" t="s">
        <v>5184</v>
      </c>
      <c r="D935" t="s">
        <v>6183</v>
      </c>
      <c r="E935" t="s">
        <v>6184</v>
      </c>
      <c r="F935">
        <v>12.2</v>
      </c>
      <c r="G935" t="s">
        <v>6660</v>
      </c>
      <c r="J935" t="s">
        <v>6681</v>
      </c>
      <c r="K935" t="s">
        <v>6682</v>
      </c>
      <c r="L935" t="s">
        <v>6683</v>
      </c>
    </row>
    <row r="936" spans="1:12" customFormat="1" ht="16" x14ac:dyDescent="0.2">
      <c r="A936" t="str">
        <f t="shared" si="14"/>
        <v>10.1-1246</v>
      </c>
      <c r="B936">
        <v>10.1</v>
      </c>
      <c r="C936" t="s">
        <v>5184</v>
      </c>
      <c r="D936" t="s">
        <v>6183</v>
      </c>
      <c r="E936" t="s">
        <v>6184</v>
      </c>
      <c r="F936">
        <v>12.2</v>
      </c>
      <c r="G936" t="s">
        <v>6660</v>
      </c>
      <c r="J936" t="s">
        <v>6684</v>
      </c>
      <c r="K936" t="s">
        <v>6685</v>
      </c>
      <c r="L936" t="s">
        <v>6686</v>
      </c>
    </row>
    <row r="937" spans="1:12" customFormat="1" ht="16" x14ac:dyDescent="0.2">
      <c r="A937" t="str">
        <f t="shared" si="14"/>
        <v>10.1-1247</v>
      </c>
      <c r="B937">
        <v>10.1</v>
      </c>
      <c r="C937" t="s">
        <v>5184</v>
      </c>
      <c r="D937" t="s">
        <v>6183</v>
      </c>
      <c r="E937" t="s">
        <v>6184</v>
      </c>
      <c r="F937">
        <v>12.2</v>
      </c>
      <c r="G937" t="s">
        <v>6660</v>
      </c>
      <c r="J937" t="s">
        <v>6687</v>
      </c>
      <c r="K937" t="s">
        <v>6688</v>
      </c>
      <c r="L937" t="s">
        <v>6689</v>
      </c>
    </row>
    <row r="938" spans="1:12" customFormat="1" ht="16" x14ac:dyDescent="0.2">
      <c r="A938" t="str">
        <f t="shared" si="14"/>
        <v>10.1-1248</v>
      </c>
      <c r="B938">
        <v>10.1</v>
      </c>
      <c r="C938" t="s">
        <v>5184</v>
      </c>
      <c r="D938" t="s">
        <v>6183</v>
      </c>
      <c r="E938" t="s">
        <v>6184</v>
      </c>
      <c r="F938">
        <v>12.2</v>
      </c>
      <c r="G938" t="s">
        <v>6660</v>
      </c>
      <c r="J938" t="s">
        <v>6690</v>
      </c>
      <c r="K938" t="s">
        <v>6691</v>
      </c>
      <c r="L938" t="s">
        <v>6692</v>
      </c>
    </row>
    <row r="939" spans="1:12" customFormat="1" ht="16" x14ac:dyDescent="0.2">
      <c r="A939" t="str">
        <f t="shared" si="14"/>
        <v>10.1-1249</v>
      </c>
      <c r="B939">
        <v>10.1</v>
      </c>
      <c r="C939" t="s">
        <v>5184</v>
      </c>
      <c r="D939" t="s">
        <v>6183</v>
      </c>
      <c r="E939" t="s">
        <v>6184</v>
      </c>
      <c r="F939">
        <v>12.2</v>
      </c>
      <c r="G939" t="s">
        <v>6660</v>
      </c>
      <c r="J939" t="s">
        <v>6693</v>
      </c>
      <c r="K939" t="s">
        <v>6694</v>
      </c>
      <c r="L939" t="s">
        <v>6695</v>
      </c>
    </row>
    <row r="940" spans="1:12" customFormat="1" ht="16" x14ac:dyDescent="0.2">
      <c r="A940" t="str">
        <f t="shared" si="14"/>
        <v>10.1-1250</v>
      </c>
      <c r="B940">
        <v>10.1</v>
      </c>
      <c r="C940" t="s">
        <v>5184</v>
      </c>
      <c r="D940" t="s">
        <v>6183</v>
      </c>
      <c r="E940" t="s">
        <v>6184</v>
      </c>
      <c r="F940">
        <v>12.2</v>
      </c>
      <c r="G940" t="s">
        <v>6660</v>
      </c>
      <c r="J940" t="s">
        <v>6696</v>
      </c>
      <c r="K940" t="s">
        <v>6697</v>
      </c>
      <c r="L940" t="s">
        <v>6698</v>
      </c>
    </row>
    <row r="941" spans="1:12" customFormat="1" ht="16" x14ac:dyDescent="0.2">
      <c r="A941" t="str">
        <f t="shared" si="14"/>
        <v>10.1-1300</v>
      </c>
      <c r="B941">
        <v>10.1</v>
      </c>
      <c r="C941" t="s">
        <v>5184</v>
      </c>
      <c r="D941" t="s">
        <v>6183</v>
      </c>
      <c r="E941" t="s">
        <v>6184</v>
      </c>
      <c r="F941">
        <v>13</v>
      </c>
      <c r="G941" t="s">
        <v>6699</v>
      </c>
      <c r="H941">
        <v>1</v>
      </c>
      <c r="I941" t="s">
        <v>3005</v>
      </c>
      <c r="J941" t="s">
        <v>6700</v>
      </c>
      <c r="K941" t="s">
        <v>485</v>
      </c>
      <c r="L941" t="s">
        <v>6701</v>
      </c>
    </row>
    <row r="942" spans="1:12" customFormat="1" ht="16" x14ac:dyDescent="0.2">
      <c r="A942" t="str">
        <f t="shared" si="14"/>
        <v>10.1-1300.1</v>
      </c>
      <c r="B942">
        <v>10.1</v>
      </c>
      <c r="C942" t="s">
        <v>5184</v>
      </c>
      <c r="D942" t="s">
        <v>6183</v>
      </c>
      <c r="E942" t="s">
        <v>6184</v>
      </c>
      <c r="F942">
        <v>13</v>
      </c>
      <c r="G942" t="s">
        <v>6699</v>
      </c>
      <c r="H942">
        <v>1</v>
      </c>
      <c r="I942" t="s">
        <v>3005</v>
      </c>
      <c r="J942" t="s">
        <v>6702</v>
      </c>
      <c r="K942" t="s">
        <v>5536</v>
      </c>
      <c r="L942" t="s">
        <v>6703</v>
      </c>
    </row>
    <row r="943" spans="1:12" customFormat="1" ht="16" x14ac:dyDescent="0.2">
      <c r="A943" t="str">
        <f t="shared" si="14"/>
        <v>10.1-1301</v>
      </c>
      <c r="B943">
        <v>10.1</v>
      </c>
      <c r="C943" t="s">
        <v>5184</v>
      </c>
      <c r="D943" t="s">
        <v>6183</v>
      </c>
      <c r="E943" t="s">
        <v>6184</v>
      </c>
      <c r="F943">
        <v>13</v>
      </c>
      <c r="G943" t="s">
        <v>6699</v>
      </c>
      <c r="H943">
        <v>1</v>
      </c>
      <c r="I943" t="s">
        <v>3005</v>
      </c>
      <c r="J943" t="s">
        <v>6704</v>
      </c>
      <c r="K943" t="s">
        <v>6705</v>
      </c>
      <c r="L943" t="s">
        <v>6706</v>
      </c>
    </row>
    <row r="944" spans="1:12" customFormat="1" ht="16" x14ac:dyDescent="0.2">
      <c r="A944" t="str">
        <f t="shared" si="14"/>
        <v>10.1-1302</v>
      </c>
      <c r="B944">
        <v>10.1</v>
      </c>
      <c r="C944" t="s">
        <v>5184</v>
      </c>
      <c r="D944" t="s">
        <v>6183</v>
      </c>
      <c r="E944" t="s">
        <v>6184</v>
      </c>
      <c r="F944">
        <v>13</v>
      </c>
      <c r="G944" t="s">
        <v>6699</v>
      </c>
      <c r="H944">
        <v>1</v>
      </c>
      <c r="I944" t="s">
        <v>3005</v>
      </c>
      <c r="J944" t="s">
        <v>6707</v>
      </c>
      <c r="K944" t="s">
        <v>6708</v>
      </c>
      <c r="L944" t="s">
        <v>6709</v>
      </c>
    </row>
    <row r="945" spans="1:12" customFormat="1" ht="16" x14ac:dyDescent="0.2">
      <c r="A945" t="str">
        <f t="shared" si="14"/>
        <v>10.1-1303</v>
      </c>
      <c r="B945">
        <v>10.1</v>
      </c>
      <c r="C945" t="s">
        <v>5184</v>
      </c>
      <c r="D945" t="s">
        <v>6183</v>
      </c>
      <c r="E945" t="s">
        <v>6184</v>
      </c>
      <c r="F945">
        <v>13</v>
      </c>
      <c r="G945" t="s">
        <v>6699</v>
      </c>
      <c r="H945">
        <v>1</v>
      </c>
      <c r="I945" t="s">
        <v>3005</v>
      </c>
      <c r="J945" t="s">
        <v>6710</v>
      </c>
      <c r="K945" t="s">
        <v>6711</v>
      </c>
      <c r="L945" t="s">
        <v>6712</v>
      </c>
    </row>
    <row r="946" spans="1:12" customFormat="1" ht="16" x14ac:dyDescent="0.2">
      <c r="A946" t="str">
        <f t="shared" si="14"/>
        <v>10.1-1304</v>
      </c>
      <c r="B946">
        <v>10.1</v>
      </c>
      <c r="C946" t="s">
        <v>5184</v>
      </c>
      <c r="D946" t="s">
        <v>6183</v>
      </c>
      <c r="E946" t="s">
        <v>6184</v>
      </c>
      <c r="F946">
        <v>13</v>
      </c>
      <c r="G946" t="s">
        <v>6699</v>
      </c>
      <c r="H946">
        <v>1</v>
      </c>
      <c r="I946" t="s">
        <v>3005</v>
      </c>
      <c r="J946" t="s">
        <v>6713</v>
      </c>
      <c r="K946" t="s">
        <v>6714</v>
      </c>
      <c r="L946" t="s">
        <v>6715</v>
      </c>
    </row>
    <row r="947" spans="1:12" customFormat="1" ht="16" x14ac:dyDescent="0.2">
      <c r="A947" t="str">
        <f t="shared" si="14"/>
        <v>10.1-1305</v>
      </c>
      <c r="B947">
        <v>10.1</v>
      </c>
      <c r="C947" t="s">
        <v>5184</v>
      </c>
      <c r="D947" t="s">
        <v>6183</v>
      </c>
      <c r="E947" t="s">
        <v>6184</v>
      </c>
      <c r="F947">
        <v>13</v>
      </c>
      <c r="G947" t="s">
        <v>6699</v>
      </c>
      <c r="H947">
        <v>1</v>
      </c>
      <c r="I947" t="s">
        <v>3005</v>
      </c>
      <c r="J947" t="s">
        <v>6716</v>
      </c>
      <c r="K947" t="s">
        <v>6717</v>
      </c>
      <c r="L947" t="s">
        <v>6718</v>
      </c>
    </row>
    <row r="948" spans="1:12" customFormat="1" ht="16" x14ac:dyDescent="0.2">
      <c r="A948" t="str">
        <f t="shared" si="14"/>
        <v>10.1-1306</v>
      </c>
      <c r="B948">
        <v>10.1</v>
      </c>
      <c r="C948" t="s">
        <v>5184</v>
      </c>
      <c r="D948" t="s">
        <v>6183</v>
      </c>
      <c r="E948" t="s">
        <v>6184</v>
      </c>
      <c r="F948">
        <v>13</v>
      </c>
      <c r="G948" t="s">
        <v>6699</v>
      </c>
      <c r="H948">
        <v>1</v>
      </c>
      <c r="I948" t="s">
        <v>3005</v>
      </c>
      <c r="J948" t="s">
        <v>6719</v>
      </c>
      <c r="K948" t="s">
        <v>6720</v>
      </c>
      <c r="L948" t="s">
        <v>6721</v>
      </c>
    </row>
    <row r="949" spans="1:12" customFormat="1" ht="16" x14ac:dyDescent="0.2">
      <c r="A949" t="str">
        <f t="shared" ref="A949:A1012" si="15">IF(ISNUMBER(SEARCH("¬ß",J949)), RIGHT(J949,LEN(J949)-FIND(" ",J949)), J949)</f>
        <v>10.1-1307</v>
      </c>
      <c r="B949">
        <v>10.1</v>
      </c>
      <c r="C949" t="s">
        <v>5184</v>
      </c>
      <c r="D949" t="s">
        <v>6183</v>
      </c>
      <c r="E949" t="s">
        <v>6184</v>
      </c>
      <c r="F949">
        <v>13</v>
      </c>
      <c r="G949" t="s">
        <v>6699</v>
      </c>
      <c r="H949">
        <v>1</v>
      </c>
      <c r="I949" t="s">
        <v>3005</v>
      </c>
      <c r="J949" t="s">
        <v>6722</v>
      </c>
      <c r="K949" t="s">
        <v>6723</v>
      </c>
      <c r="L949" t="s">
        <v>6724</v>
      </c>
    </row>
    <row r="950" spans="1:12" customFormat="1" ht="16" x14ac:dyDescent="0.2">
      <c r="A950" t="str">
        <f t="shared" si="15"/>
        <v>10.1-1307.01</v>
      </c>
      <c r="B950">
        <v>10.1</v>
      </c>
      <c r="C950" t="s">
        <v>5184</v>
      </c>
      <c r="D950" t="s">
        <v>6183</v>
      </c>
      <c r="E950" t="s">
        <v>6184</v>
      </c>
      <c r="F950">
        <v>13</v>
      </c>
      <c r="G950" t="s">
        <v>6699</v>
      </c>
      <c r="H950">
        <v>1</v>
      </c>
      <c r="I950" t="s">
        <v>3005</v>
      </c>
      <c r="J950" t="s">
        <v>6725</v>
      </c>
      <c r="K950" t="s">
        <v>6726</v>
      </c>
      <c r="L950" t="s">
        <v>6727</v>
      </c>
    </row>
    <row r="951" spans="1:12" customFormat="1" ht="16" x14ac:dyDescent="0.2">
      <c r="A951" t="str">
        <f t="shared" si="15"/>
        <v>10.1-1307.02</v>
      </c>
      <c r="B951">
        <v>10.1</v>
      </c>
      <c r="C951" t="s">
        <v>5184</v>
      </c>
      <c r="D951" t="s">
        <v>6183</v>
      </c>
      <c r="E951" t="s">
        <v>6184</v>
      </c>
      <c r="F951">
        <v>13</v>
      </c>
      <c r="G951" t="s">
        <v>6699</v>
      </c>
      <c r="H951">
        <v>1</v>
      </c>
      <c r="I951" t="s">
        <v>3005</v>
      </c>
      <c r="J951" t="s">
        <v>6728</v>
      </c>
      <c r="K951" t="s">
        <v>6729</v>
      </c>
      <c r="L951" t="s">
        <v>6730</v>
      </c>
    </row>
    <row r="952" spans="1:12" customFormat="1" ht="16" x14ac:dyDescent="0.2">
      <c r="A952" t="str">
        <f t="shared" si="15"/>
        <v>10.1-1307.03</v>
      </c>
      <c r="B952">
        <v>10.1</v>
      </c>
      <c r="C952" t="s">
        <v>5184</v>
      </c>
      <c r="D952" t="s">
        <v>6183</v>
      </c>
      <c r="E952" t="s">
        <v>6184</v>
      </c>
      <c r="F952">
        <v>13</v>
      </c>
      <c r="G952" t="s">
        <v>6699</v>
      </c>
      <c r="H952">
        <v>1</v>
      </c>
      <c r="I952" t="s">
        <v>3005</v>
      </c>
      <c r="J952" t="s">
        <v>6731</v>
      </c>
      <c r="K952" t="s">
        <v>6732</v>
      </c>
      <c r="L952" t="s">
        <v>6733</v>
      </c>
    </row>
    <row r="953" spans="1:12" customFormat="1" ht="16" x14ac:dyDescent="0.2">
      <c r="A953" t="str">
        <f t="shared" si="15"/>
        <v>10.1-1307.1</v>
      </c>
      <c r="B953">
        <v>10.1</v>
      </c>
      <c r="C953" t="s">
        <v>5184</v>
      </c>
      <c r="D953" t="s">
        <v>6183</v>
      </c>
      <c r="E953" t="s">
        <v>6184</v>
      </c>
      <c r="F953">
        <v>13</v>
      </c>
      <c r="G953" t="s">
        <v>6699</v>
      </c>
      <c r="H953">
        <v>1</v>
      </c>
      <c r="I953" t="s">
        <v>3005</v>
      </c>
      <c r="J953" t="s">
        <v>6734</v>
      </c>
      <c r="K953" t="s">
        <v>5191</v>
      </c>
      <c r="L953" t="s">
        <v>6735</v>
      </c>
    </row>
    <row r="954" spans="1:12" customFormat="1" ht="16" x14ac:dyDescent="0.2">
      <c r="A954" t="str">
        <f t="shared" si="15"/>
        <v>10.1-1307.2</v>
      </c>
      <c r="B954">
        <v>10.1</v>
      </c>
      <c r="C954" t="s">
        <v>5184</v>
      </c>
      <c r="D954" t="s">
        <v>6183</v>
      </c>
      <c r="E954" t="s">
        <v>6184</v>
      </c>
      <c r="F954">
        <v>13</v>
      </c>
      <c r="G954" t="s">
        <v>6699</v>
      </c>
      <c r="H954">
        <v>1</v>
      </c>
      <c r="I954" t="s">
        <v>3005</v>
      </c>
      <c r="J954" t="s">
        <v>6736</v>
      </c>
      <c r="K954" t="s">
        <v>6737</v>
      </c>
      <c r="L954" t="s">
        <v>6738</v>
      </c>
    </row>
    <row r="955" spans="1:12" customFormat="1" ht="16" x14ac:dyDescent="0.2">
      <c r="A955" t="str">
        <f t="shared" si="15"/>
        <v>10.1-1307.3</v>
      </c>
      <c r="B955">
        <v>10.1</v>
      </c>
      <c r="C955" t="s">
        <v>5184</v>
      </c>
      <c r="D955" t="s">
        <v>6183</v>
      </c>
      <c r="E955" t="s">
        <v>6184</v>
      </c>
      <c r="F955">
        <v>13</v>
      </c>
      <c r="G955" t="s">
        <v>6699</v>
      </c>
      <c r="H955">
        <v>1</v>
      </c>
      <c r="I955" t="s">
        <v>3005</v>
      </c>
      <c r="J955" t="s">
        <v>6739</v>
      </c>
      <c r="K955" t="s">
        <v>6740</v>
      </c>
      <c r="L955" t="s">
        <v>6741</v>
      </c>
    </row>
    <row r="956" spans="1:12" customFormat="1" ht="16" x14ac:dyDescent="0.2">
      <c r="A956" t="str">
        <f t="shared" si="15"/>
        <v>10.1-1308</v>
      </c>
      <c r="B956">
        <v>10.1</v>
      </c>
      <c r="C956" t="s">
        <v>5184</v>
      </c>
      <c r="D956" t="s">
        <v>6183</v>
      </c>
      <c r="E956" t="s">
        <v>6184</v>
      </c>
      <c r="F956">
        <v>13</v>
      </c>
      <c r="G956" t="s">
        <v>6699</v>
      </c>
      <c r="H956">
        <v>1</v>
      </c>
      <c r="I956" t="s">
        <v>3005</v>
      </c>
      <c r="J956" t="s">
        <v>6742</v>
      </c>
      <c r="K956" t="s">
        <v>6697</v>
      </c>
      <c r="L956" t="s">
        <v>6743</v>
      </c>
    </row>
    <row r="957" spans="1:12" customFormat="1" ht="16" x14ac:dyDescent="0.2">
      <c r="A957" t="str">
        <f t="shared" si="15"/>
        <v>10.1-1308.01</v>
      </c>
      <c r="B957">
        <v>10.1</v>
      </c>
      <c r="C957" t="s">
        <v>5184</v>
      </c>
      <c r="D957" t="s">
        <v>6183</v>
      </c>
      <c r="E957" t="s">
        <v>6184</v>
      </c>
      <c r="F957">
        <v>13</v>
      </c>
      <c r="G957" t="s">
        <v>6699</v>
      </c>
      <c r="H957">
        <v>1</v>
      </c>
      <c r="I957" t="s">
        <v>3005</v>
      </c>
      <c r="J957" t="s">
        <v>6744</v>
      </c>
      <c r="K957" t="s">
        <v>6745</v>
      </c>
      <c r="L957" t="s">
        <v>6746</v>
      </c>
    </row>
    <row r="958" spans="1:12" customFormat="1" ht="16" x14ac:dyDescent="0.2">
      <c r="A958" t="str">
        <f t="shared" si="15"/>
        <v>10.1-1308.1</v>
      </c>
      <c r="B958">
        <v>10.1</v>
      </c>
      <c r="C958" t="s">
        <v>5184</v>
      </c>
      <c r="D958" t="s">
        <v>6183</v>
      </c>
      <c r="E958" t="s">
        <v>6184</v>
      </c>
      <c r="F958">
        <v>13</v>
      </c>
      <c r="G958" t="s">
        <v>6699</v>
      </c>
      <c r="H958">
        <v>1</v>
      </c>
      <c r="I958" t="s">
        <v>3005</v>
      </c>
      <c r="J958" t="s">
        <v>6747</v>
      </c>
      <c r="K958" t="s">
        <v>6748</v>
      </c>
      <c r="L958" t="s">
        <v>6749</v>
      </c>
    </row>
    <row r="959" spans="1:12" customFormat="1" ht="16" x14ac:dyDescent="0.2">
      <c r="A959" t="str">
        <f t="shared" si="15"/>
        <v>10.1-1309</v>
      </c>
      <c r="B959">
        <v>10.1</v>
      </c>
      <c r="C959" t="s">
        <v>5184</v>
      </c>
      <c r="D959" t="s">
        <v>6183</v>
      </c>
      <c r="E959" t="s">
        <v>6184</v>
      </c>
      <c r="F959">
        <v>13</v>
      </c>
      <c r="G959" t="s">
        <v>6699</v>
      </c>
      <c r="H959">
        <v>1</v>
      </c>
      <c r="I959" t="s">
        <v>3005</v>
      </c>
      <c r="J959" t="s">
        <v>6750</v>
      </c>
      <c r="K959" t="s">
        <v>6751</v>
      </c>
      <c r="L959" t="s">
        <v>6752</v>
      </c>
    </row>
    <row r="960" spans="1:12" customFormat="1" ht="16" x14ac:dyDescent="0.2">
      <c r="A960" t="str">
        <f t="shared" si="15"/>
        <v>10.1-1309.1</v>
      </c>
      <c r="B960">
        <v>10.1</v>
      </c>
      <c r="C960" t="s">
        <v>5184</v>
      </c>
      <c r="D960" t="s">
        <v>6183</v>
      </c>
      <c r="E960" t="s">
        <v>6184</v>
      </c>
      <c r="F960">
        <v>13</v>
      </c>
      <c r="G960" t="s">
        <v>6699</v>
      </c>
      <c r="H960">
        <v>1</v>
      </c>
      <c r="I960" t="s">
        <v>3005</v>
      </c>
      <c r="J960" t="s">
        <v>6753</v>
      </c>
      <c r="K960" t="s">
        <v>6754</v>
      </c>
      <c r="L960" t="s">
        <v>6755</v>
      </c>
    </row>
    <row r="961" spans="1:12" customFormat="1" ht="16" x14ac:dyDescent="0.2">
      <c r="A961" t="str">
        <f t="shared" si="15"/>
        <v>10.1-1310</v>
      </c>
      <c r="B961">
        <v>10.1</v>
      </c>
      <c r="C961" t="s">
        <v>5184</v>
      </c>
      <c r="D961" t="s">
        <v>6183</v>
      </c>
      <c r="E961" t="s">
        <v>6184</v>
      </c>
      <c r="F961">
        <v>13</v>
      </c>
      <c r="G961" t="s">
        <v>6699</v>
      </c>
      <c r="H961">
        <v>1</v>
      </c>
      <c r="I961" t="s">
        <v>3005</v>
      </c>
      <c r="J961" t="s">
        <v>6756</v>
      </c>
      <c r="K961" t="s">
        <v>6757</v>
      </c>
      <c r="L961" t="s">
        <v>6758</v>
      </c>
    </row>
    <row r="962" spans="1:12" customFormat="1" ht="16" x14ac:dyDescent="0.2">
      <c r="A962" t="str">
        <f t="shared" si="15"/>
        <v>10.1-1310.1</v>
      </c>
      <c r="B962">
        <v>10.1</v>
      </c>
      <c r="C962" t="s">
        <v>5184</v>
      </c>
      <c r="D962" t="s">
        <v>6183</v>
      </c>
      <c r="E962" t="s">
        <v>6184</v>
      </c>
      <c r="F962">
        <v>13</v>
      </c>
      <c r="G962" t="s">
        <v>6699</v>
      </c>
      <c r="H962">
        <v>1</v>
      </c>
      <c r="I962" t="s">
        <v>3005</v>
      </c>
      <c r="J962" t="s">
        <v>6759</v>
      </c>
      <c r="K962" t="s">
        <v>6760</v>
      </c>
      <c r="L962" t="s">
        <v>6761</v>
      </c>
    </row>
    <row r="963" spans="1:12" customFormat="1" ht="16" x14ac:dyDescent="0.2">
      <c r="A963" t="str">
        <f t="shared" si="15"/>
        <v>10.1-1311</v>
      </c>
      <c r="B963">
        <v>10.1</v>
      </c>
      <c r="C963" t="s">
        <v>5184</v>
      </c>
      <c r="D963" t="s">
        <v>6183</v>
      </c>
      <c r="E963" t="s">
        <v>6184</v>
      </c>
      <c r="F963">
        <v>13</v>
      </c>
      <c r="G963" t="s">
        <v>6699</v>
      </c>
      <c r="H963">
        <v>1</v>
      </c>
      <c r="I963" t="s">
        <v>3005</v>
      </c>
      <c r="J963" t="s">
        <v>6762</v>
      </c>
      <c r="K963" t="s">
        <v>6763</v>
      </c>
      <c r="L963" t="s">
        <v>6764</v>
      </c>
    </row>
    <row r="964" spans="1:12" customFormat="1" ht="16" x14ac:dyDescent="0.2">
      <c r="A964" t="str">
        <f t="shared" si="15"/>
        <v>10.1-1312</v>
      </c>
      <c r="B964">
        <v>10.1</v>
      </c>
      <c r="C964" t="s">
        <v>5184</v>
      </c>
      <c r="D964" t="s">
        <v>6183</v>
      </c>
      <c r="E964" t="s">
        <v>6184</v>
      </c>
      <c r="F964">
        <v>13</v>
      </c>
      <c r="G964" t="s">
        <v>6699</v>
      </c>
      <c r="H964">
        <v>1</v>
      </c>
      <c r="I964" t="s">
        <v>3005</v>
      </c>
      <c r="J964" t="s">
        <v>6765</v>
      </c>
      <c r="K964" t="s">
        <v>6766</v>
      </c>
      <c r="L964" t="s">
        <v>6767</v>
      </c>
    </row>
    <row r="965" spans="1:12" customFormat="1" ht="16" x14ac:dyDescent="0.2">
      <c r="A965" t="str">
        <f t="shared" si="15"/>
        <v>10.1-1313</v>
      </c>
      <c r="B965">
        <v>10.1</v>
      </c>
      <c r="C965" t="s">
        <v>5184</v>
      </c>
      <c r="D965" t="s">
        <v>6183</v>
      </c>
      <c r="E965" t="s">
        <v>6184</v>
      </c>
      <c r="F965">
        <v>13</v>
      </c>
      <c r="G965" t="s">
        <v>6699</v>
      </c>
      <c r="H965">
        <v>1</v>
      </c>
      <c r="I965" t="s">
        <v>3005</v>
      </c>
      <c r="J965" t="s">
        <v>6768</v>
      </c>
      <c r="K965" t="s">
        <v>6769</v>
      </c>
      <c r="L965" t="s">
        <v>6770</v>
      </c>
    </row>
    <row r="966" spans="1:12" customFormat="1" ht="16" x14ac:dyDescent="0.2">
      <c r="A966" t="str">
        <f t="shared" si="15"/>
        <v>10.1-1314</v>
      </c>
      <c r="B966">
        <v>10.1</v>
      </c>
      <c r="C966" t="s">
        <v>5184</v>
      </c>
      <c r="D966" t="s">
        <v>6183</v>
      </c>
      <c r="E966" t="s">
        <v>6184</v>
      </c>
      <c r="F966">
        <v>13</v>
      </c>
      <c r="G966" t="s">
        <v>6699</v>
      </c>
      <c r="H966">
        <v>1</v>
      </c>
      <c r="I966" t="s">
        <v>3005</v>
      </c>
      <c r="J966" t="s">
        <v>6771</v>
      </c>
      <c r="K966" t="s">
        <v>6772</v>
      </c>
      <c r="L966" t="s">
        <v>6773</v>
      </c>
    </row>
    <row r="967" spans="1:12" customFormat="1" ht="16" x14ac:dyDescent="0.2">
      <c r="A967" t="str">
        <f t="shared" si="15"/>
        <v>10.1-1314.1</v>
      </c>
      <c r="B967">
        <v>10.1</v>
      </c>
      <c r="C967" t="s">
        <v>5184</v>
      </c>
      <c r="D967" t="s">
        <v>6183</v>
      </c>
      <c r="E967" t="s">
        <v>6184</v>
      </c>
      <c r="F967">
        <v>13</v>
      </c>
      <c r="G967" t="s">
        <v>6699</v>
      </c>
      <c r="H967">
        <v>1</v>
      </c>
      <c r="I967" t="s">
        <v>3005</v>
      </c>
      <c r="J967" t="s">
        <v>6774</v>
      </c>
      <c r="K967" t="s">
        <v>6775</v>
      </c>
      <c r="L967" t="s">
        <v>6776</v>
      </c>
    </row>
    <row r="968" spans="1:12" customFormat="1" ht="16" x14ac:dyDescent="0.2">
      <c r="A968" t="str">
        <f t="shared" si="15"/>
        <v>10.1-1315</v>
      </c>
      <c r="B968">
        <v>10.1</v>
      </c>
      <c r="C968" t="s">
        <v>5184</v>
      </c>
      <c r="D968" t="s">
        <v>6183</v>
      </c>
      <c r="E968" t="s">
        <v>6184</v>
      </c>
      <c r="F968">
        <v>13</v>
      </c>
      <c r="G968" t="s">
        <v>6699</v>
      </c>
      <c r="H968">
        <v>1</v>
      </c>
      <c r="I968" t="s">
        <v>3005</v>
      </c>
      <c r="J968" t="s">
        <v>6777</v>
      </c>
      <c r="K968" t="s">
        <v>5866</v>
      </c>
      <c r="L968" t="s">
        <v>6778</v>
      </c>
    </row>
    <row r="969" spans="1:12" customFormat="1" ht="16" x14ac:dyDescent="0.2">
      <c r="A969" t="str">
        <f t="shared" si="15"/>
        <v>10.1-1316</v>
      </c>
      <c r="B969">
        <v>10.1</v>
      </c>
      <c r="C969" t="s">
        <v>5184</v>
      </c>
      <c r="D969" t="s">
        <v>6183</v>
      </c>
      <c r="E969" t="s">
        <v>6184</v>
      </c>
      <c r="F969">
        <v>13</v>
      </c>
      <c r="G969" t="s">
        <v>6699</v>
      </c>
      <c r="H969">
        <v>1</v>
      </c>
      <c r="I969" t="s">
        <v>3005</v>
      </c>
      <c r="J969" t="s">
        <v>6779</v>
      </c>
      <c r="K969" t="s">
        <v>6780</v>
      </c>
      <c r="L969" t="s">
        <v>6781</v>
      </c>
    </row>
    <row r="970" spans="1:12" customFormat="1" ht="16" x14ac:dyDescent="0.2">
      <c r="A970" t="str">
        <f t="shared" si="15"/>
        <v>10.1-1316.1</v>
      </c>
      <c r="B970">
        <v>10.1</v>
      </c>
      <c r="C970" t="s">
        <v>5184</v>
      </c>
      <c r="D970" t="s">
        <v>6183</v>
      </c>
      <c r="E970" t="s">
        <v>6184</v>
      </c>
      <c r="F970">
        <v>13</v>
      </c>
      <c r="G970" t="s">
        <v>6699</v>
      </c>
      <c r="H970">
        <v>1</v>
      </c>
      <c r="I970" t="s">
        <v>3005</v>
      </c>
      <c r="J970" t="s">
        <v>6782</v>
      </c>
      <c r="K970" t="s">
        <v>6783</v>
      </c>
      <c r="L970" t="s">
        <v>6784</v>
      </c>
    </row>
    <row r="971" spans="1:12" customFormat="1" ht="16" x14ac:dyDescent="0.2">
      <c r="A971" t="str">
        <f t="shared" si="15"/>
        <v>10.1-1317</v>
      </c>
      <c r="B971">
        <v>10.1</v>
      </c>
      <c r="C971" t="s">
        <v>5184</v>
      </c>
      <c r="D971" t="s">
        <v>6183</v>
      </c>
      <c r="E971" t="s">
        <v>6184</v>
      </c>
      <c r="F971">
        <v>13</v>
      </c>
      <c r="G971" t="s">
        <v>6699</v>
      </c>
      <c r="H971">
        <v>1</v>
      </c>
      <c r="I971" t="s">
        <v>3005</v>
      </c>
      <c r="J971" t="s">
        <v>6785</v>
      </c>
      <c r="K971" t="s">
        <v>6786</v>
      </c>
      <c r="L971" t="s">
        <v>6787</v>
      </c>
    </row>
    <row r="972" spans="1:12" customFormat="1" ht="16" x14ac:dyDescent="0.2">
      <c r="A972" t="str">
        <f t="shared" si="15"/>
        <v>10.1-1318</v>
      </c>
      <c r="B972">
        <v>10.1</v>
      </c>
      <c r="C972" t="s">
        <v>5184</v>
      </c>
      <c r="D972" t="s">
        <v>6183</v>
      </c>
      <c r="E972" t="s">
        <v>6184</v>
      </c>
      <c r="F972">
        <v>13</v>
      </c>
      <c r="G972" t="s">
        <v>6699</v>
      </c>
      <c r="H972">
        <v>1</v>
      </c>
      <c r="I972" t="s">
        <v>3005</v>
      </c>
      <c r="J972" t="s">
        <v>6788</v>
      </c>
      <c r="K972" t="s">
        <v>6789</v>
      </c>
      <c r="L972" t="s">
        <v>6790</v>
      </c>
    </row>
    <row r="973" spans="1:12" customFormat="1" ht="16" x14ac:dyDescent="0.2">
      <c r="A973" t="str">
        <f t="shared" si="15"/>
        <v>10.1-1319</v>
      </c>
      <c r="B973">
        <v>10.1</v>
      </c>
      <c r="C973" t="s">
        <v>5184</v>
      </c>
      <c r="D973" t="s">
        <v>6183</v>
      </c>
      <c r="E973" t="s">
        <v>6184</v>
      </c>
      <c r="F973">
        <v>13</v>
      </c>
      <c r="G973" t="s">
        <v>6699</v>
      </c>
      <c r="H973">
        <v>1</v>
      </c>
      <c r="I973" t="s">
        <v>3005</v>
      </c>
      <c r="J973" t="s">
        <v>6791</v>
      </c>
      <c r="K973" t="s">
        <v>6792</v>
      </c>
      <c r="L973" t="s">
        <v>6793</v>
      </c>
    </row>
    <row r="974" spans="1:12" customFormat="1" ht="16" x14ac:dyDescent="0.2">
      <c r="A974" t="str">
        <f t="shared" si="15"/>
        <v>10.1-1320</v>
      </c>
      <c r="B974">
        <v>10.1</v>
      </c>
      <c r="C974" t="s">
        <v>5184</v>
      </c>
      <c r="D974" t="s">
        <v>6183</v>
      </c>
      <c r="E974" t="s">
        <v>6184</v>
      </c>
      <c r="F974">
        <v>13</v>
      </c>
      <c r="G974" t="s">
        <v>6699</v>
      </c>
      <c r="H974">
        <v>1</v>
      </c>
      <c r="I974" t="s">
        <v>3005</v>
      </c>
      <c r="J974" t="s">
        <v>6794</v>
      </c>
      <c r="K974" t="s">
        <v>6795</v>
      </c>
      <c r="L974" t="s">
        <v>6796</v>
      </c>
    </row>
    <row r="975" spans="1:12" customFormat="1" ht="16" x14ac:dyDescent="0.2">
      <c r="A975" t="str">
        <f t="shared" si="15"/>
        <v>10.1-1320.1</v>
      </c>
      <c r="B975">
        <v>10.1</v>
      </c>
      <c r="C975" t="s">
        <v>5184</v>
      </c>
      <c r="D975" t="s">
        <v>6183</v>
      </c>
      <c r="E975" t="s">
        <v>6184</v>
      </c>
      <c r="F975">
        <v>13</v>
      </c>
      <c r="G975" t="s">
        <v>6699</v>
      </c>
      <c r="H975">
        <v>1</v>
      </c>
      <c r="I975" t="s">
        <v>3005</v>
      </c>
      <c r="J975" t="s">
        <v>6797</v>
      </c>
      <c r="K975" t="s">
        <v>6798</v>
      </c>
      <c r="L975" t="s">
        <v>6799</v>
      </c>
    </row>
    <row r="976" spans="1:12" customFormat="1" ht="16" x14ac:dyDescent="0.2">
      <c r="A976" t="str">
        <f t="shared" si="15"/>
        <v>10.1-1321</v>
      </c>
      <c r="B976">
        <v>10.1</v>
      </c>
      <c r="C976" t="s">
        <v>5184</v>
      </c>
      <c r="D976" t="s">
        <v>6183</v>
      </c>
      <c r="E976" t="s">
        <v>6184</v>
      </c>
      <c r="F976">
        <v>13</v>
      </c>
      <c r="G976" t="s">
        <v>6699</v>
      </c>
      <c r="H976">
        <v>1</v>
      </c>
      <c r="I976" t="s">
        <v>3005</v>
      </c>
      <c r="J976" t="s">
        <v>6800</v>
      </c>
      <c r="K976" t="s">
        <v>6801</v>
      </c>
      <c r="L976" t="s">
        <v>6802</v>
      </c>
    </row>
    <row r="977" spans="1:12" customFormat="1" ht="16" x14ac:dyDescent="0.2">
      <c r="A977" t="str">
        <f t="shared" si="15"/>
        <v>10.1-1321.1</v>
      </c>
      <c r="B977">
        <v>10.1</v>
      </c>
      <c r="C977" t="s">
        <v>5184</v>
      </c>
      <c r="D977" t="s">
        <v>6183</v>
      </c>
      <c r="E977" t="s">
        <v>6184</v>
      </c>
      <c r="F977">
        <v>13</v>
      </c>
      <c r="G977" t="s">
        <v>6699</v>
      </c>
      <c r="H977">
        <v>1</v>
      </c>
      <c r="I977" t="s">
        <v>3005</v>
      </c>
      <c r="J977" t="s">
        <v>6803</v>
      </c>
      <c r="K977" t="s">
        <v>6804</v>
      </c>
      <c r="L977" t="s">
        <v>6805</v>
      </c>
    </row>
    <row r="978" spans="1:12" customFormat="1" ht="16" x14ac:dyDescent="0.2">
      <c r="A978" t="str">
        <f t="shared" si="15"/>
        <v>10.1-1322</v>
      </c>
      <c r="B978">
        <v>10.1</v>
      </c>
      <c r="C978" t="s">
        <v>5184</v>
      </c>
      <c r="D978" t="s">
        <v>6183</v>
      </c>
      <c r="E978" t="s">
        <v>6184</v>
      </c>
      <c r="F978">
        <v>13</v>
      </c>
      <c r="G978" t="s">
        <v>6699</v>
      </c>
      <c r="H978">
        <v>1</v>
      </c>
      <c r="I978" t="s">
        <v>3005</v>
      </c>
      <c r="J978" t="s">
        <v>6806</v>
      </c>
      <c r="K978" t="s">
        <v>6807</v>
      </c>
      <c r="L978" t="s">
        <v>6808</v>
      </c>
    </row>
    <row r="979" spans="1:12" customFormat="1" ht="16" x14ac:dyDescent="0.2">
      <c r="A979" t="str">
        <f t="shared" si="15"/>
        <v>10.1-1322.01</v>
      </c>
      <c r="B979">
        <v>10.1</v>
      </c>
      <c r="C979" t="s">
        <v>5184</v>
      </c>
      <c r="D979" t="s">
        <v>6183</v>
      </c>
      <c r="E979" t="s">
        <v>6184</v>
      </c>
      <c r="F979">
        <v>13</v>
      </c>
      <c r="G979" t="s">
        <v>6699</v>
      </c>
      <c r="H979">
        <v>1</v>
      </c>
      <c r="I979" t="s">
        <v>3005</v>
      </c>
      <c r="J979" t="s">
        <v>6809</v>
      </c>
      <c r="K979" t="s">
        <v>6810</v>
      </c>
      <c r="L979" t="s">
        <v>6811</v>
      </c>
    </row>
    <row r="980" spans="1:12" customFormat="1" ht="16" x14ac:dyDescent="0.2">
      <c r="A980" t="str">
        <f t="shared" si="15"/>
        <v>10.1-1322.1</v>
      </c>
      <c r="B980">
        <v>10.1</v>
      </c>
      <c r="C980" t="s">
        <v>5184</v>
      </c>
      <c r="D980" t="s">
        <v>6183</v>
      </c>
      <c r="E980" t="s">
        <v>6184</v>
      </c>
      <c r="F980">
        <v>13</v>
      </c>
      <c r="G980" t="s">
        <v>6699</v>
      </c>
      <c r="H980">
        <v>1</v>
      </c>
      <c r="I980" t="s">
        <v>3005</v>
      </c>
      <c r="J980" t="s">
        <v>6812</v>
      </c>
      <c r="K980" t="s">
        <v>6813</v>
      </c>
      <c r="L980" t="s">
        <v>6814</v>
      </c>
    </row>
    <row r="981" spans="1:12" customFormat="1" ht="16" x14ac:dyDescent="0.2">
      <c r="A981" t="str">
        <f t="shared" si="15"/>
        <v>10.1-1322.2</v>
      </c>
      <c r="B981">
        <v>10.1</v>
      </c>
      <c r="C981" t="s">
        <v>5184</v>
      </c>
      <c r="D981" t="s">
        <v>6183</v>
      </c>
      <c r="E981" t="s">
        <v>6184</v>
      </c>
      <c r="F981">
        <v>13</v>
      </c>
      <c r="G981" t="s">
        <v>6699</v>
      </c>
      <c r="H981">
        <v>1</v>
      </c>
      <c r="I981" t="s">
        <v>3005</v>
      </c>
      <c r="J981" t="s">
        <v>6815</v>
      </c>
      <c r="K981" t="s">
        <v>6816</v>
      </c>
      <c r="L981" t="s">
        <v>6817</v>
      </c>
    </row>
    <row r="982" spans="1:12" customFormat="1" ht="16" x14ac:dyDescent="0.2">
      <c r="A982" t="str">
        <f t="shared" si="15"/>
        <v>10.1-1322.3</v>
      </c>
      <c r="B982">
        <v>10.1</v>
      </c>
      <c r="C982" t="s">
        <v>5184</v>
      </c>
      <c r="D982" t="s">
        <v>6183</v>
      </c>
      <c r="E982" t="s">
        <v>6184</v>
      </c>
      <c r="F982">
        <v>13</v>
      </c>
      <c r="G982" t="s">
        <v>6699</v>
      </c>
      <c r="H982">
        <v>1</v>
      </c>
      <c r="I982" t="s">
        <v>3005</v>
      </c>
      <c r="J982" t="s">
        <v>6818</v>
      </c>
      <c r="K982" t="s">
        <v>6819</v>
      </c>
      <c r="L982" t="s">
        <v>6820</v>
      </c>
    </row>
    <row r="983" spans="1:12" customFormat="1" ht="16" x14ac:dyDescent="0.2">
      <c r="A983" t="str">
        <f t="shared" si="15"/>
        <v>10.1-1322.4</v>
      </c>
      <c r="B983">
        <v>10.1</v>
      </c>
      <c r="C983" t="s">
        <v>5184</v>
      </c>
      <c r="D983" t="s">
        <v>6183</v>
      </c>
      <c r="E983" t="s">
        <v>6184</v>
      </c>
      <c r="F983">
        <v>13</v>
      </c>
      <c r="G983" t="s">
        <v>6699</v>
      </c>
      <c r="H983">
        <v>1</v>
      </c>
      <c r="I983" t="s">
        <v>3005</v>
      </c>
      <c r="J983" t="s">
        <v>6821</v>
      </c>
      <c r="K983" t="s">
        <v>6822</v>
      </c>
      <c r="L983" t="s">
        <v>6823</v>
      </c>
    </row>
    <row r="984" spans="1:12" customFormat="1" ht="16" x14ac:dyDescent="0.2">
      <c r="A984" t="str">
        <f t="shared" si="15"/>
        <v>10.1-1323</v>
      </c>
      <c r="B984">
        <v>10.1</v>
      </c>
      <c r="C984" t="s">
        <v>5184</v>
      </c>
      <c r="D984" t="s">
        <v>6183</v>
      </c>
      <c r="E984" t="s">
        <v>6184</v>
      </c>
      <c r="F984">
        <v>13</v>
      </c>
      <c r="G984" t="s">
        <v>6699</v>
      </c>
      <c r="H984">
        <v>2</v>
      </c>
      <c r="I984" t="s">
        <v>6824</v>
      </c>
      <c r="J984" t="s">
        <v>6825</v>
      </c>
      <c r="K984" t="s">
        <v>6826</v>
      </c>
      <c r="L984" t="s">
        <v>6827</v>
      </c>
    </row>
    <row r="985" spans="1:12" customFormat="1" ht="16" x14ac:dyDescent="0.2">
      <c r="A985" t="str">
        <f t="shared" si="15"/>
        <v>10.1-1324</v>
      </c>
      <c r="B985">
        <v>10.1</v>
      </c>
      <c r="C985" t="s">
        <v>5184</v>
      </c>
      <c r="D985" t="s">
        <v>6183</v>
      </c>
      <c r="E985" t="s">
        <v>6184</v>
      </c>
      <c r="F985">
        <v>13</v>
      </c>
      <c r="G985" t="s">
        <v>6699</v>
      </c>
      <c r="H985">
        <v>2</v>
      </c>
      <c r="I985" t="s">
        <v>6824</v>
      </c>
      <c r="J985" t="s">
        <v>6828</v>
      </c>
      <c r="K985" t="s">
        <v>6829</v>
      </c>
      <c r="L985" t="s">
        <v>6830</v>
      </c>
    </row>
    <row r="986" spans="1:12" customFormat="1" ht="16" x14ac:dyDescent="0.2">
      <c r="A986" t="str">
        <f t="shared" si="15"/>
        <v>10.1-1325</v>
      </c>
      <c r="B986">
        <v>10.1</v>
      </c>
      <c r="C986" t="s">
        <v>5184</v>
      </c>
      <c r="D986" t="s">
        <v>6183</v>
      </c>
      <c r="E986" t="s">
        <v>6184</v>
      </c>
      <c r="F986">
        <v>13</v>
      </c>
      <c r="G986" t="s">
        <v>6699</v>
      </c>
      <c r="H986">
        <v>2</v>
      </c>
      <c r="I986" t="s">
        <v>6824</v>
      </c>
      <c r="J986" t="s">
        <v>6831</v>
      </c>
      <c r="K986" t="s">
        <v>6832</v>
      </c>
      <c r="L986" t="s">
        <v>6833</v>
      </c>
    </row>
    <row r="987" spans="1:12" customFormat="1" ht="16" x14ac:dyDescent="0.2">
      <c r="A987" t="str">
        <f t="shared" si="15"/>
        <v>10.1-1326</v>
      </c>
      <c r="B987">
        <v>10.1</v>
      </c>
      <c r="C987" t="s">
        <v>5184</v>
      </c>
      <c r="D987" t="s">
        <v>6183</v>
      </c>
      <c r="E987" t="s">
        <v>6184</v>
      </c>
      <c r="F987">
        <v>13</v>
      </c>
      <c r="G987" t="s">
        <v>6699</v>
      </c>
      <c r="H987">
        <v>2</v>
      </c>
      <c r="I987" t="s">
        <v>6824</v>
      </c>
      <c r="J987" t="s">
        <v>6834</v>
      </c>
      <c r="K987" t="s">
        <v>6835</v>
      </c>
      <c r="L987" t="s">
        <v>6836</v>
      </c>
    </row>
    <row r="988" spans="1:12" customFormat="1" ht="16" x14ac:dyDescent="0.2">
      <c r="A988" t="str">
        <f t="shared" si="15"/>
        <v>10.1-1327, 10.1-1328</v>
      </c>
      <c r="B988">
        <v>10.1</v>
      </c>
      <c r="C988" t="s">
        <v>5184</v>
      </c>
      <c r="D988" t="s">
        <v>6183</v>
      </c>
      <c r="E988" t="s">
        <v>6184</v>
      </c>
      <c r="F988">
        <v>13</v>
      </c>
      <c r="G988" t="s">
        <v>6699</v>
      </c>
      <c r="H988">
        <v>3</v>
      </c>
      <c r="I988" t="s">
        <v>6837</v>
      </c>
      <c r="J988" t="s">
        <v>6838</v>
      </c>
      <c r="K988" t="s">
        <v>330</v>
      </c>
      <c r="L988" t="s">
        <v>6839</v>
      </c>
    </row>
    <row r="989" spans="1:12" customFormat="1" ht="16" x14ac:dyDescent="0.2">
      <c r="A989" t="str">
        <f t="shared" si="15"/>
        <v>10.1-1400</v>
      </c>
      <c r="B989">
        <v>10.1</v>
      </c>
      <c r="C989" t="s">
        <v>5184</v>
      </c>
      <c r="D989" t="s">
        <v>6183</v>
      </c>
      <c r="E989" t="s">
        <v>6840</v>
      </c>
      <c r="F989">
        <v>14</v>
      </c>
      <c r="G989" t="s">
        <v>6841</v>
      </c>
      <c r="H989">
        <v>1</v>
      </c>
      <c r="I989" t="s">
        <v>3005</v>
      </c>
      <c r="J989" t="s">
        <v>6842</v>
      </c>
      <c r="K989" t="s">
        <v>485</v>
      </c>
      <c r="L989" t="s">
        <v>6843</v>
      </c>
    </row>
    <row r="990" spans="1:12" customFormat="1" ht="16" x14ac:dyDescent="0.2">
      <c r="A990" t="str">
        <f t="shared" si="15"/>
        <v>10.1-1400.1</v>
      </c>
      <c r="B990">
        <v>10.1</v>
      </c>
      <c r="C990" t="s">
        <v>5184</v>
      </c>
      <c r="D990" t="s">
        <v>6183</v>
      </c>
      <c r="E990" t="s">
        <v>6840</v>
      </c>
      <c r="F990">
        <v>14</v>
      </c>
      <c r="G990" t="s">
        <v>6841</v>
      </c>
      <c r="H990">
        <v>1</v>
      </c>
      <c r="I990" t="s">
        <v>3005</v>
      </c>
      <c r="J990" t="s">
        <v>6844</v>
      </c>
      <c r="K990" t="s">
        <v>5536</v>
      </c>
      <c r="L990" t="s">
        <v>6703</v>
      </c>
    </row>
    <row r="991" spans="1:12" customFormat="1" ht="16" x14ac:dyDescent="0.2">
      <c r="A991" t="str">
        <f t="shared" si="15"/>
        <v>10.1-1401</v>
      </c>
      <c r="B991">
        <v>10.1</v>
      </c>
      <c r="C991" t="s">
        <v>5184</v>
      </c>
      <c r="D991" t="s">
        <v>6183</v>
      </c>
      <c r="E991" t="s">
        <v>6840</v>
      </c>
      <c r="F991">
        <v>14</v>
      </c>
      <c r="G991" t="s">
        <v>6841</v>
      </c>
      <c r="H991">
        <v>1</v>
      </c>
      <c r="I991" t="s">
        <v>3005</v>
      </c>
      <c r="J991" t="s">
        <v>6845</v>
      </c>
      <c r="K991" t="s">
        <v>6846</v>
      </c>
      <c r="L991" t="s">
        <v>6847</v>
      </c>
    </row>
    <row r="992" spans="1:12" customFormat="1" ht="16" x14ac:dyDescent="0.2">
      <c r="A992" t="str">
        <f t="shared" si="15"/>
        <v>10.1-1402</v>
      </c>
      <c r="B992">
        <v>10.1</v>
      </c>
      <c r="C992" t="s">
        <v>5184</v>
      </c>
      <c r="D992" t="s">
        <v>6183</v>
      </c>
      <c r="E992" t="s">
        <v>6840</v>
      </c>
      <c r="F992">
        <v>14</v>
      </c>
      <c r="G992" t="s">
        <v>6841</v>
      </c>
      <c r="H992">
        <v>1</v>
      </c>
      <c r="I992" t="s">
        <v>3005</v>
      </c>
      <c r="J992" t="s">
        <v>6848</v>
      </c>
      <c r="K992" t="s">
        <v>6849</v>
      </c>
      <c r="L992" t="s">
        <v>6850</v>
      </c>
    </row>
    <row r="993" spans="1:12" customFormat="1" ht="16" x14ac:dyDescent="0.2">
      <c r="A993" t="str">
        <f t="shared" si="15"/>
        <v>10.1-1402.01</v>
      </c>
      <c r="B993">
        <v>10.1</v>
      </c>
      <c r="C993" t="s">
        <v>5184</v>
      </c>
      <c r="D993" t="s">
        <v>6183</v>
      </c>
      <c r="E993" t="s">
        <v>6840</v>
      </c>
      <c r="F993">
        <v>14</v>
      </c>
      <c r="G993" t="s">
        <v>6841</v>
      </c>
      <c r="H993">
        <v>1</v>
      </c>
      <c r="I993" t="s">
        <v>3005</v>
      </c>
      <c r="J993" t="s">
        <v>6851</v>
      </c>
      <c r="K993" t="s">
        <v>6726</v>
      </c>
      <c r="L993" t="s">
        <v>6852</v>
      </c>
    </row>
    <row r="994" spans="1:12" customFormat="1" ht="16" x14ac:dyDescent="0.2">
      <c r="A994" t="str">
        <f t="shared" si="15"/>
        <v>10.1-1402.02</v>
      </c>
      <c r="B994">
        <v>10.1</v>
      </c>
      <c r="C994" t="s">
        <v>5184</v>
      </c>
      <c r="D994" t="s">
        <v>6183</v>
      </c>
      <c r="E994" t="s">
        <v>6840</v>
      </c>
      <c r="F994">
        <v>14</v>
      </c>
      <c r="G994" t="s">
        <v>6841</v>
      </c>
      <c r="H994">
        <v>1</v>
      </c>
      <c r="I994" t="s">
        <v>3005</v>
      </c>
      <c r="J994" t="s">
        <v>6853</v>
      </c>
      <c r="K994" t="s">
        <v>6854</v>
      </c>
      <c r="L994" t="s">
        <v>6855</v>
      </c>
    </row>
    <row r="995" spans="1:12" customFormat="1" ht="16" x14ac:dyDescent="0.2">
      <c r="A995" t="str">
        <f t="shared" si="15"/>
        <v>10.1-1402.1</v>
      </c>
      <c r="B995">
        <v>10.1</v>
      </c>
      <c r="C995" t="s">
        <v>5184</v>
      </c>
      <c r="D995" t="s">
        <v>6183</v>
      </c>
      <c r="E995" t="s">
        <v>6840</v>
      </c>
      <c r="F995">
        <v>14</v>
      </c>
      <c r="G995" t="s">
        <v>6841</v>
      </c>
      <c r="H995">
        <v>1</v>
      </c>
      <c r="I995" t="s">
        <v>3005</v>
      </c>
      <c r="J995" t="s">
        <v>6856</v>
      </c>
      <c r="K995" t="s">
        <v>6857</v>
      </c>
      <c r="L995" t="s">
        <v>6858</v>
      </c>
    </row>
    <row r="996" spans="1:12" customFormat="1" ht="16" x14ac:dyDescent="0.2">
      <c r="A996" t="str">
        <f t="shared" si="15"/>
        <v>10.1-1402.1:1</v>
      </c>
      <c r="B996">
        <v>10.1</v>
      </c>
      <c r="C996" t="s">
        <v>5184</v>
      </c>
      <c r="D996" t="s">
        <v>6183</v>
      </c>
      <c r="E996" t="s">
        <v>6840</v>
      </c>
      <c r="F996">
        <v>14</v>
      </c>
      <c r="G996" t="s">
        <v>6841</v>
      </c>
      <c r="H996">
        <v>1</v>
      </c>
      <c r="I996" t="s">
        <v>3005</v>
      </c>
      <c r="J996" t="s">
        <v>6859</v>
      </c>
      <c r="K996" t="s">
        <v>6860</v>
      </c>
      <c r="L996" t="s">
        <v>6861</v>
      </c>
    </row>
    <row r="997" spans="1:12" customFormat="1" ht="16" x14ac:dyDescent="0.2">
      <c r="A997" t="str">
        <f t="shared" si="15"/>
        <v>10.1-1402.2</v>
      </c>
      <c r="B997">
        <v>10.1</v>
      </c>
      <c r="C997" t="s">
        <v>5184</v>
      </c>
      <c r="D997" t="s">
        <v>6183</v>
      </c>
      <c r="E997" t="s">
        <v>6840</v>
      </c>
      <c r="F997">
        <v>14</v>
      </c>
      <c r="G997" t="s">
        <v>6841</v>
      </c>
      <c r="H997">
        <v>1</v>
      </c>
      <c r="I997" t="s">
        <v>3005</v>
      </c>
      <c r="J997" t="s">
        <v>6862</v>
      </c>
      <c r="K997" t="s">
        <v>6863</v>
      </c>
      <c r="L997" t="s">
        <v>6864</v>
      </c>
    </row>
    <row r="998" spans="1:12" customFormat="1" ht="16" x14ac:dyDescent="0.2">
      <c r="A998" t="str">
        <f t="shared" si="15"/>
        <v>10.1-1402.3</v>
      </c>
      <c r="B998">
        <v>10.1</v>
      </c>
      <c r="C998" t="s">
        <v>5184</v>
      </c>
      <c r="D998" t="s">
        <v>6183</v>
      </c>
      <c r="E998" t="s">
        <v>6840</v>
      </c>
      <c r="F998">
        <v>14</v>
      </c>
      <c r="G998" t="s">
        <v>6841</v>
      </c>
      <c r="H998">
        <v>1</v>
      </c>
      <c r="I998" t="s">
        <v>3005</v>
      </c>
      <c r="J998" t="s">
        <v>6865</v>
      </c>
      <c r="K998" t="s">
        <v>6866</v>
      </c>
      <c r="L998" t="s">
        <v>6867</v>
      </c>
    </row>
    <row r="999" spans="1:12" customFormat="1" ht="16" x14ac:dyDescent="0.2">
      <c r="A999" t="str">
        <f t="shared" si="15"/>
        <v>10.1-1403</v>
      </c>
      <c r="B999">
        <v>10.1</v>
      </c>
      <c r="C999" t="s">
        <v>5184</v>
      </c>
      <c r="D999" t="s">
        <v>6183</v>
      </c>
      <c r="E999" t="s">
        <v>6840</v>
      </c>
      <c r="F999">
        <v>14</v>
      </c>
      <c r="G999" t="s">
        <v>6841</v>
      </c>
      <c r="H999">
        <v>1</v>
      </c>
      <c r="I999" t="s">
        <v>3005</v>
      </c>
      <c r="J999" t="s">
        <v>6868</v>
      </c>
      <c r="K999" t="s">
        <v>6869</v>
      </c>
      <c r="L999" t="s">
        <v>6870</v>
      </c>
    </row>
    <row r="1000" spans="1:12" customFormat="1" ht="16" x14ac:dyDescent="0.2">
      <c r="A1000" t="str">
        <f t="shared" si="15"/>
        <v>10.1-1404</v>
      </c>
      <c r="B1000">
        <v>10.1</v>
      </c>
      <c r="C1000" t="s">
        <v>5184</v>
      </c>
      <c r="D1000" t="s">
        <v>6183</v>
      </c>
      <c r="E1000" t="s">
        <v>6840</v>
      </c>
      <c r="F1000">
        <v>14</v>
      </c>
      <c r="G1000" t="s">
        <v>6841</v>
      </c>
      <c r="H1000">
        <v>1</v>
      </c>
      <c r="I1000" t="s">
        <v>3005</v>
      </c>
      <c r="J1000" t="s">
        <v>6871</v>
      </c>
      <c r="K1000" t="s">
        <v>6872</v>
      </c>
      <c r="L1000" t="s">
        <v>6873</v>
      </c>
    </row>
    <row r="1001" spans="1:12" customFormat="1" ht="16" x14ac:dyDescent="0.2">
      <c r="A1001" t="str">
        <f t="shared" si="15"/>
        <v>10.1-1405</v>
      </c>
      <c r="B1001">
        <v>10.1</v>
      </c>
      <c r="C1001" t="s">
        <v>5184</v>
      </c>
      <c r="D1001" t="s">
        <v>6183</v>
      </c>
      <c r="E1001" t="s">
        <v>6840</v>
      </c>
      <c r="F1001">
        <v>14</v>
      </c>
      <c r="G1001" t="s">
        <v>6841</v>
      </c>
      <c r="H1001">
        <v>1</v>
      </c>
      <c r="I1001" t="s">
        <v>3005</v>
      </c>
      <c r="J1001" t="s">
        <v>6874</v>
      </c>
      <c r="K1001" t="s">
        <v>5194</v>
      </c>
      <c r="L1001" t="s">
        <v>6875</v>
      </c>
    </row>
    <row r="1002" spans="1:12" customFormat="1" ht="16" x14ac:dyDescent="0.2">
      <c r="A1002" t="str">
        <f t="shared" si="15"/>
        <v>10.1-1406</v>
      </c>
      <c r="B1002">
        <v>10.1</v>
      </c>
      <c r="C1002" t="s">
        <v>5184</v>
      </c>
      <c r="D1002" t="s">
        <v>6183</v>
      </c>
      <c r="E1002" t="s">
        <v>6840</v>
      </c>
      <c r="F1002">
        <v>14</v>
      </c>
      <c r="G1002" t="s">
        <v>6841</v>
      </c>
      <c r="H1002">
        <v>1</v>
      </c>
      <c r="I1002" t="s">
        <v>3005</v>
      </c>
      <c r="J1002" t="s">
        <v>6876</v>
      </c>
      <c r="K1002" t="s">
        <v>6877</v>
      </c>
      <c r="L1002" t="s">
        <v>6878</v>
      </c>
    </row>
    <row r="1003" spans="1:12" customFormat="1" ht="16" x14ac:dyDescent="0.2">
      <c r="A1003" t="str">
        <f t="shared" si="15"/>
        <v>10.1-1406.1</v>
      </c>
      <c r="B1003">
        <v>10.1</v>
      </c>
      <c r="C1003" t="s">
        <v>5184</v>
      </c>
      <c r="D1003" t="s">
        <v>6183</v>
      </c>
      <c r="E1003" t="s">
        <v>6840</v>
      </c>
      <c r="F1003">
        <v>14</v>
      </c>
      <c r="G1003" t="s">
        <v>6841</v>
      </c>
      <c r="H1003">
        <v>1</v>
      </c>
      <c r="I1003" t="s">
        <v>3005</v>
      </c>
      <c r="J1003" t="s">
        <v>6879</v>
      </c>
      <c r="K1003" t="s">
        <v>6880</v>
      </c>
      <c r="L1003" t="s">
        <v>6881</v>
      </c>
    </row>
    <row r="1004" spans="1:12" customFormat="1" ht="16" x14ac:dyDescent="0.2">
      <c r="A1004" t="str">
        <f t="shared" si="15"/>
        <v>10.1-1406.2</v>
      </c>
      <c r="B1004">
        <v>10.1</v>
      </c>
      <c r="C1004" t="s">
        <v>5184</v>
      </c>
      <c r="D1004" t="s">
        <v>6183</v>
      </c>
      <c r="E1004" t="s">
        <v>6840</v>
      </c>
      <c r="F1004">
        <v>14</v>
      </c>
      <c r="G1004" t="s">
        <v>6841</v>
      </c>
      <c r="H1004">
        <v>1</v>
      </c>
      <c r="I1004" t="s">
        <v>3005</v>
      </c>
      <c r="J1004" t="s">
        <v>6882</v>
      </c>
      <c r="K1004" t="s">
        <v>6883</v>
      </c>
      <c r="L1004" t="s">
        <v>6884</v>
      </c>
    </row>
    <row r="1005" spans="1:12" customFormat="1" ht="16" x14ac:dyDescent="0.2">
      <c r="A1005" t="str">
        <f t="shared" si="15"/>
        <v>10.1-1407</v>
      </c>
      <c r="B1005">
        <v>10.1</v>
      </c>
      <c r="C1005" t="s">
        <v>5184</v>
      </c>
      <c r="D1005" t="s">
        <v>6183</v>
      </c>
      <c r="E1005" t="s">
        <v>6840</v>
      </c>
      <c r="F1005">
        <v>14</v>
      </c>
      <c r="G1005" t="s">
        <v>6841</v>
      </c>
      <c r="H1005">
        <v>1</v>
      </c>
      <c r="I1005" t="s">
        <v>3005</v>
      </c>
      <c r="J1005" t="s">
        <v>6885</v>
      </c>
      <c r="K1005" t="s">
        <v>330</v>
      </c>
      <c r="L1005" t="s">
        <v>6886</v>
      </c>
    </row>
    <row r="1006" spans="1:12" customFormat="1" ht="16" x14ac:dyDescent="0.2">
      <c r="A1006" t="str">
        <f t="shared" si="15"/>
        <v>10.1-1407.1</v>
      </c>
      <c r="B1006">
        <v>10.1</v>
      </c>
      <c r="C1006" t="s">
        <v>5184</v>
      </c>
      <c r="D1006" t="s">
        <v>6183</v>
      </c>
      <c r="E1006" t="s">
        <v>6840</v>
      </c>
      <c r="F1006">
        <v>14</v>
      </c>
      <c r="G1006" t="s">
        <v>6841</v>
      </c>
      <c r="H1006">
        <v>1</v>
      </c>
      <c r="I1006" t="s">
        <v>3005</v>
      </c>
      <c r="J1006" t="s">
        <v>6887</v>
      </c>
      <c r="K1006" t="s">
        <v>6888</v>
      </c>
      <c r="L1006" t="s">
        <v>6889</v>
      </c>
    </row>
    <row r="1007" spans="1:12" customFormat="1" ht="16" x14ac:dyDescent="0.2">
      <c r="A1007" t="str">
        <f t="shared" si="15"/>
        <v>10.1-1408</v>
      </c>
      <c r="B1007">
        <v>10.1</v>
      </c>
      <c r="C1007" t="s">
        <v>5184</v>
      </c>
      <c r="D1007" t="s">
        <v>6183</v>
      </c>
      <c r="E1007" t="s">
        <v>6840</v>
      </c>
      <c r="F1007">
        <v>14</v>
      </c>
      <c r="G1007" t="s">
        <v>6841</v>
      </c>
      <c r="H1007">
        <v>2</v>
      </c>
      <c r="I1007" t="s">
        <v>6890</v>
      </c>
      <c r="J1007" t="s">
        <v>6891</v>
      </c>
      <c r="K1007" t="s">
        <v>330</v>
      </c>
      <c r="L1007" t="s">
        <v>6886</v>
      </c>
    </row>
    <row r="1008" spans="1:12" customFormat="1" ht="16" x14ac:dyDescent="0.2">
      <c r="A1008" t="str">
        <f t="shared" si="15"/>
        <v>10.1-1408.1</v>
      </c>
      <c r="B1008">
        <v>10.1</v>
      </c>
      <c r="C1008" t="s">
        <v>5184</v>
      </c>
      <c r="D1008" t="s">
        <v>6183</v>
      </c>
      <c r="E1008" t="s">
        <v>6840</v>
      </c>
      <c r="F1008">
        <v>14</v>
      </c>
      <c r="G1008" t="s">
        <v>6841</v>
      </c>
      <c r="H1008">
        <v>2</v>
      </c>
      <c r="I1008" t="s">
        <v>6890</v>
      </c>
      <c r="J1008" t="s">
        <v>6892</v>
      </c>
      <c r="K1008" t="s">
        <v>6893</v>
      </c>
      <c r="L1008" t="s">
        <v>6894</v>
      </c>
    </row>
    <row r="1009" spans="1:12" customFormat="1" ht="16" x14ac:dyDescent="0.2">
      <c r="A1009" t="str">
        <f t="shared" si="15"/>
        <v>10.1-1408.2</v>
      </c>
      <c r="B1009">
        <v>10.1</v>
      </c>
      <c r="C1009" t="s">
        <v>5184</v>
      </c>
      <c r="D1009" t="s">
        <v>6183</v>
      </c>
      <c r="E1009" t="s">
        <v>6840</v>
      </c>
      <c r="F1009">
        <v>14</v>
      </c>
      <c r="G1009" t="s">
        <v>6841</v>
      </c>
      <c r="H1009">
        <v>2</v>
      </c>
      <c r="I1009" t="s">
        <v>6890</v>
      </c>
      <c r="J1009" t="s">
        <v>6895</v>
      </c>
      <c r="K1009" t="s">
        <v>6896</v>
      </c>
      <c r="L1009" t="s">
        <v>6897</v>
      </c>
    </row>
    <row r="1010" spans="1:12" customFormat="1" ht="16" x14ac:dyDescent="0.2">
      <c r="A1010" t="str">
        <f t="shared" si="15"/>
        <v>10.1-1408.3</v>
      </c>
      <c r="B1010">
        <v>10.1</v>
      </c>
      <c r="C1010" t="s">
        <v>5184</v>
      </c>
      <c r="D1010" t="s">
        <v>6183</v>
      </c>
      <c r="E1010" t="s">
        <v>6840</v>
      </c>
      <c r="F1010">
        <v>14</v>
      </c>
      <c r="G1010" t="s">
        <v>6841</v>
      </c>
      <c r="H1010">
        <v>2</v>
      </c>
      <c r="I1010" t="s">
        <v>6890</v>
      </c>
      <c r="J1010" t="s">
        <v>6898</v>
      </c>
      <c r="K1010" t="s">
        <v>330</v>
      </c>
      <c r="L1010" t="s">
        <v>6899</v>
      </c>
    </row>
    <row r="1011" spans="1:12" customFormat="1" ht="16" x14ac:dyDescent="0.2">
      <c r="A1011" t="str">
        <f t="shared" si="15"/>
        <v>10.1-1408.4</v>
      </c>
      <c r="B1011">
        <v>10.1</v>
      </c>
      <c r="C1011" t="s">
        <v>5184</v>
      </c>
      <c r="D1011" t="s">
        <v>6183</v>
      </c>
      <c r="E1011" t="s">
        <v>6840</v>
      </c>
      <c r="F1011">
        <v>14</v>
      </c>
      <c r="G1011" t="s">
        <v>6841</v>
      </c>
      <c r="H1011">
        <v>2</v>
      </c>
      <c r="I1011" t="s">
        <v>6890</v>
      </c>
      <c r="J1011" t="s">
        <v>6900</v>
      </c>
      <c r="K1011" t="s">
        <v>6901</v>
      </c>
      <c r="L1011" t="s">
        <v>6902</v>
      </c>
    </row>
    <row r="1012" spans="1:12" customFormat="1" ht="16" x14ac:dyDescent="0.2">
      <c r="A1012" t="str">
        <f t="shared" si="15"/>
        <v>10.1-1408.5</v>
      </c>
      <c r="B1012">
        <v>10.1</v>
      </c>
      <c r="C1012" t="s">
        <v>5184</v>
      </c>
      <c r="D1012" t="s">
        <v>6183</v>
      </c>
      <c r="E1012" t="s">
        <v>6840</v>
      </c>
      <c r="F1012">
        <v>14</v>
      </c>
      <c r="G1012" t="s">
        <v>6841</v>
      </c>
      <c r="H1012">
        <v>2</v>
      </c>
      <c r="I1012" t="s">
        <v>6890</v>
      </c>
      <c r="J1012" t="s">
        <v>6903</v>
      </c>
      <c r="K1012" t="s">
        <v>6904</v>
      </c>
      <c r="L1012" t="s">
        <v>6905</v>
      </c>
    </row>
    <row r="1013" spans="1:12" customFormat="1" ht="16" x14ac:dyDescent="0.2">
      <c r="A1013" t="str">
        <f t="shared" ref="A1013:A1076" si="16">IF(ISNUMBER(SEARCH("¬ß",J1013)), RIGHT(J1013,LEN(J1013)-FIND(" ",J1013)), J1013)</f>
        <v>10.1-1409</v>
      </c>
      <c r="B1013">
        <v>10.1</v>
      </c>
      <c r="C1013" t="s">
        <v>5184</v>
      </c>
      <c r="D1013" t="s">
        <v>6183</v>
      </c>
      <c r="E1013" t="s">
        <v>6840</v>
      </c>
      <c r="F1013">
        <v>14</v>
      </c>
      <c r="G1013" t="s">
        <v>6841</v>
      </c>
      <c r="H1013">
        <v>2</v>
      </c>
      <c r="I1013" t="s">
        <v>6890</v>
      </c>
      <c r="J1013" t="s">
        <v>6906</v>
      </c>
      <c r="K1013" t="s">
        <v>6907</v>
      </c>
      <c r="L1013" t="s">
        <v>6908</v>
      </c>
    </row>
    <row r="1014" spans="1:12" customFormat="1" ht="16" x14ac:dyDescent="0.2">
      <c r="A1014" t="str">
        <f t="shared" si="16"/>
        <v>10.1-1410</v>
      </c>
      <c r="B1014">
        <v>10.1</v>
      </c>
      <c r="C1014" t="s">
        <v>5184</v>
      </c>
      <c r="D1014" t="s">
        <v>6183</v>
      </c>
      <c r="E1014" t="s">
        <v>6840</v>
      </c>
      <c r="F1014">
        <v>14</v>
      </c>
      <c r="G1014" t="s">
        <v>6841</v>
      </c>
      <c r="H1014">
        <v>2</v>
      </c>
      <c r="I1014" t="s">
        <v>6890</v>
      </c>
      <c r="J1014" t="s">
        <v>6909</v>
      </c>
      <c r="K1014" t="s">
        <v>6910</v>
      </c>
      <c r="L1014" t="s">
        <v>6911</v>
      </c>
    </row>
    <row r="1015" spans="1:12" customFormat="1" ht="16" x14ac:dyDescent="0.2">
      <c r="A1015" t="str">
        <f t="shared" si="16"/>
        <v>10.1-1410.1</v>
      </c>
      <c r="B1015">
        <v>10.1</v>
      </c>
      <c r="C1015" t="s">
        <v>5184</v>
      </c>
      <c r="D1015" t="s">
        <v>6183</v>
      </c>
      <c r="E1015" t="s">
        <v>6840</v>
      </c>
      <c r="F1015">
        <v>14</v>
      </c>
      <c r="G1015" t="s">
        <v>6841</v>
      </c>
      <c r="H1015">
        <v>2</v>
      </c>
      <c r="I1015" t="s">
        <v>6890</v>
      </c>
      <c r="J1015" t="s">
        <v>6912</v>
      </c>
      <c r="K1015" t="s">
        <v>6913</v>
      </c>
      <c r="L1015" t="s">
        <v>6914</v>
      </c>
    </row>
    <row r="1016" spans="1:12" customFormat="1" ht="16" x14ac:dyDescent="0.2">
      <c r="A1016" t="str">
        <f t="shared" si="16"/>
        <v>10.1-1410.2</v>
      </c>
      <c r="B1016">
        <v>10.1</v>
      </c>
      <c r="C1016" t="s">
        <v>5184</v>
      </c>
      <c r="D1016" t="s">
        <v>6183</v>
      </c>
      <c r="E1016" t="s">
        <v>6840</v>
      </c>
      <c r="F1016">
        <v>14</v>
      </c>
      <c r="G1016" t="s">
        <v>6841</v>
      </c>
      <c r="H1016">
        <v>2</v>
      </c>
      <c r="I1016" t="s">
        <v>6890</v>
      </c>
      <c r="J1016" t="s">
        <v>6915</v>
      </c>
      <c r="K1016" t="s">
        <v>6916</v>
      </c>
      <c r="L1016" t="s">
        <v>6917</v>
      </c>
    </row>
    <row r="1017" spans="1:12" customFormat="1" ht="16" x14ac:dyDescent="0.2">
      <c r="A1017" t="str">
        <f t="shared" si="16"/>
        <v>10.1-1410.3</v>
      </c>
      <c r="B1017">
        <v>10.1</v>
      </c>
      <c r="C1017" t="s">
        <v>5184</v>
      </c>
      <c r="D1017" t="s">
        <v>6183</v>
      </c>
      <c r="E1017" t="s">
        <v>6840</v>
      </c>
      <c r="F1017">
        <v>14</v>
      </c>
      <c r="G1017" t="s">
        <v>6841</v>
      </c>
      <c r="H1017">
        <v>2</v>
      </c>
      <c r="I1017" t="s">
        <v>6890</v>
      </c>
      <c r="J1017" t="s">
        <v>6918</v>
      </c>
      <c r="K1017" t="s">
        <v>6919</v>
      </c>
      <c r="L1017" t="s">
        <v>6920</v>
      </c>
    </row>
    <row r="1018" spans="1:12" customFormat="1" ht="16" x14ac:dyDescent="0.2">
      <c r="A1018" t="str">
        <f t="shared" si="16"/>
        <v>10.1-1411</v>
      </c>
      <c r="B1018">
        <v>10.1</v>
      </c>
      <c r="C1018" t="s">
        <v>5184</v>
      </c>
      <c r="D1018" t="s">
        <v>6183</v>
      </c>
      <c r="E1018" t="s">
        <v>6840</v>
      </c>
      <c r="F1018">
        <v>14</v>
      </c>
      <c r="G1018" t="s">
        <v>6841</v>
      </c>
      <c r="H1018">
        <v>2</v>
      </c>
      <c r="I1018" t="s">
        <v>6890</v>
      </c>
      <c r="J1018" t="s">
        <v>6921</v>
      </c>
      <c r="K1018" t="s">
        <v>6922</v>
      </c>
      <c r="L1018" t="s">
        <v>6923</v>
      </c>
    </row>
    <row r="1019" spans="1:12" customFormat="1" ht="16" x14ac:dyDescent="0.2">
      <c r="A1019" t="str">
        <f t="shared" si="16"/>
        <v>10.1-1412</v>
      </c>
      <c r="B1019">
        <v>10.1</v>
      </c>
      <c r="C1019" t="s">
        <v>5184</v>
      </c>
      <c r="D1019" t="s">
        <v>6183</v>
      </c>
      <c r="E1019" t="s">
        <v>6840</v>
      </c>
      <c r="F1019">
        <v>14</v>
      </c>
      <c r="G1019" t="s">
        <v>6841</v>
      </c>
      <c r="H1019">
        <v>2</v>
      </c>
      <c r="I1019" t="s">
        <v>6890</v>
      </c>
      <c r="J1019" t="s">
        <v>6924</v>
      </c>
      <c r="K1019" t="s">
        <v>6925</v>
      </c>
      <c r="L1019" t="s">
        <v>6926</v>
      </c>
    </row>
    <row r="1020" spans="1:12" customFormat="1" ht="16" x14ac:dyDescent="0.2">
      <c r="A1020" t="str">
        <f t="shared" si="16"/>
        <v>10.1-1413</v>
      </c>
      <c r="B1020">
        <v>10.1</v>
      </c>
      <c r="C1020" t="s">
        <v>5184</v>
      </c>
      <c r="D1020" t="s">
        <v>6183</v>
      </c>
      <c r="E1020" t="s">
        <v>6840</v>
      </c>
      <c r="F1020">
        <v>14</v>
      </c>
      <c r="G1020" t="s">
        <v>6841</v>
      </c>
      <c r="H1020">
        <v>2</v>
      </c>
      <c r="I1020" t="s">
        <v>6890</v>
      </c>
      <c r="J1020" t="s">
        <v>6927</v>
      </c>
      <c r="K1020" t="s">
        <v>6928</v>
      </c>
      <c r="L1020" t="s">
        <v>6929</v>
      </c>
    </row>
    <row r="1021" spans="1:12" customFormat="1" ht="16" x14ac:dyDescent="0.2">
      <c r="A1021" t="str">
        <f t="shared" si="16"/>
        <v>10.1-1413.1</v>
      </c>
      <c r="B1021">
        <v>10.1</v>
      </c>
      <c r="C1021" t="s">
        <v>5184</v>
      </c>
      <c r="D1021" t="s">
        <v>6183</v>
      </c>
      <c r="E1021" t="s">
        <v>6840</v>
      </c>
      <c r="F1021">
        <v>14</v>
      </c>
      <c r="G1021" t="s">
        <v>6841</v>
      </c>
      <c r="H1021">
        <v>2</v>
      </c>
      <c r="I1021" t="s">
        <v>6890</v>
      </c>
      <c r="J1021" t="s">
        <v>6930</v>
      </c>
      <c r="K1021" t="s">
        <v>6931</v>
      </c>
      <c r="L1021" t="s">
        <v>6932</v>
      </c>
    </row>
    <row r="1022" spans="1:12" customFormat="1" ht="16" x14ac:dyDescent="0.2">
      <c r="A1022" t="str">
        <f t="shared" si="16"/>
        <v>10.1-1413.2</v>
      </c>
      <c r="B1022">
        <v>10.1</v>
      </c>
      <c r="C1022" t="s">
        <v>5184</v>
      </c>
      <c r="D1022" t="s">
        <v>6183</v>
      </c>
      <c r="E1022" t="s">
        <v>6840</v>
      </c>
      <c r="F1022">
        <v>14</v>
      </c>
      <c r="G1022" t="s">
        <v>6841</v>
      </c>
      <c r="H1022">
        <v>2.1</v>
      </c>
      <c r="I1022" t="s">
        <v>6933</v>
      </c>
      <c r="J1022" t="s">
        <v>6934</v>
      </c>
      <c r="K1022" t="s">
        <v>6935</v>
      </c>
      <c r="L1022" t="s">
        <v>6936</v>
      </c>
    </row>
    <row r="1023" spans="1:12" customFormat="1" ht="16" x14ac:dyDescent="0.2">
      <c r="A1023" t="str">
        <f t="shared" si="16"/>
        <v>10.1-1414</v>
      </c>
      <c r="B1023">
        <v>10.1</v>
      </c>
      <c r="C1023" t="s">
        <v>5184</v>
      </c>
      <c r="D1023" t="s">
        <v>6183</v>
      </c>
      <c r="E1023" t="s">
        <v>6840</v>
      </c>
      <c r="F1023">
        <v>14</v>
      </c>
      <c r="G1023" t="s">
        <v>6841</v>
      </c>
      <c r="H1023">
        <v>3</v>
      </c>
      <c r="I1023" t="s">
        <v>6937</v>
      </c>
      <c r="J1023" t="s">
        <v>6938</v>
      </c>
      <c r="K1023" t="s">
        <v>485</v>
      </c>
      <c r="L1023" t="s">
        <v>6939</v>
      </c>
    </row>
    <row r="1024" spans="1:12" customFormat="1" ht="16" x14ac:dyDescent="0.2">
      <c r="A1024" t="str">
        <f t="shared" si="16"/>
        <v>10.1-1415</v>
      </c>
      <c r="B1024">
        <v>10.1</v>
      </c>
      <c r="C1024" t="s">
        <v>5184</v>
      </c>
      <c r="D1024" t="s">
        <v>6183</v>
      </c>
      <c r="E1024" t="s">
        <v>6840</v>
      </c>
      <c r="F1024">
        <v>14</v>
      </c>
      <c r="G1024" t="s">
        <v>6841</v>
      </c>
      <c r="H1024">
        <v>3</v>
      </c>
      <c r="I1024" t="s">
        <v>6937</v>
      </c>
      <c r="J1024" t="s">
        <v>6940</v>
      </c>
      <c r="K1024" t="s">
        <v>6941</v>
      </c>
      <c r="L1024" t="s">
        <v>6942</v>
      </c>
    </row>
    <row r="1025" spans="1:12" customFormat="1" ht="16" x14ac:dyDescent="0.2">
      <c r="A1025" t="str">
        <f t="shared" si="16"/>
        <v>10.1-1415.1</v>
      </c>
      <c r="B1025">
        <v>10.1</v>
      </c>
      <c r="C1025" t="s">
        <v>5184</v>
      </c>
      <c r="D1025" t="s">
        <v>6183</v>
      </c>
      <c r="E1025" t="s">
        <v>6840</v>
      </c>
      <c r="F1025">
        <v>14</v>
      </c>
      <c r="G1025" t="s">
        <v>6841</v>
      </c>
      <c r="H1025">
        <v>3</v>
      </c>
      <c r="I1025" t="s">
        <v>6937</v>
      </c>
      <c r="J1025" t="s">
        <v>6943</v>
      </c>
      <c r="K1025" t="s">
        <v>6944</v>
      </c>
      <c r="L1025" t="s">
        <v>6945</v>
      </c>
    </row>
    <row r="1026" spans="1:12" customFormat="1" ht="16" x14ac:dyDescent="0.2">
      <c r="A1026" t="str">
        <f t="shared" si="16"/>
        <v>10.1-1415.2</v>
      </c>
      <c r="B1026">
        <v>10.1</v>
      </c>
      <c r="C1026" t="s">
        <v>5184</v>
      </c>
      <c r="D1026" t="s">
        <v>6183</v>
      </c>
      <c r="E1026" t="s">
        <v>6840</v>
      </c>
      <c r="F1026">
        <v>14</v>
      </c>
      <c r="G1026" t="s">
        <v>6841</v>
      </c>
      <c r="H1026">
        <v>3</v>
      </c>
      <c r="I1026" t="s">
        <v>6937</v>
      </c>
      <c r="J1026" t="s">
        <v>6946</v>
      </c>
      <c r="K1026" t="s">
        <v>6947</v>
      </c>
      <c r="L1026" t="s">
        <v>6948</v>
      </c>
    </row>
    <row r="1027" spans="1:12" customFormat="1" ht="16" x14ac:dyDescent="0.2">
      <c r="A1027" t="str">
        <f t="shared" si="16"/>
        <v>10.1-1416</v>
      </c>
      <c r="B1027">
        <v>10.1</v>
      </c>
      <c r="C1027" t="s">
        <v>5184</v>
      </c>
      <c r="D1027" t="s">
        <v>6183</v>
      </c>
      <c r="E1027" t="s">
        <v>6840</v>
      </c>
      <c r="F1027">
        <v>14</v>
      </c>
      <c r="G1027" t="s">
        <v>6841</v>
      </c>
      <c r="H1027">
        <v>3</v>
      </c>
      <c r="I1027" t="s">
        <v>6937</v>
      </c>
      <c r="J1027" t="s">
        <v>6949</v>
      </c>
      <c r="K1027" t="s">
        <v>6950</v>
      </c>
      <c r="L1027" t="s">
        <v>6951</v>
      </c>
    </row>
    <row r="1028" spans="1:12" customFormat="1" ht="16" x14ac:dyDescent="0.2">
      <c r="A1028" t="str">
        <f t="shared" si="16"/>
        <v>10.1-1417</v>
      </c>
      <c r="B1028">
        <v>10.1</v>
      </c>
      <c r="C1028" t="s">
        <v>5184</v>
      </c>
      <c r="D1028" t="s">
        <v>6183</v>
      </c>
      <c r="E1028" t="s">
        <v>6840</v>
      </c>
      <c r="F1028">
        <v>14</v>
      </c>
      <c r="G1028" t="s">
        <v>6841</v>
      </c>
      <c r="H1028">
        <v>3</v>
      </c>
      <c r="I1028" t="s">
        <v>6937</v>
      </c>
      <c r="J1028" t="s">
        <v>6952</v>
      </c>
      <c r="K1028" t="s">
        <v>6953</v>
      </c>
      <c r="L1028" t="s">
        <v>6954</v>
      </c>
    </row>
    <row r="1029" spans="1:12" customFormat="1" ht="16" x14ac:dyDescent="0.2">
      <c r="A1029" t="str">
        <f t="shared" si="16"/>
        <v>10.1-1418</v>
      </c>
      <c r="B1029">
        <v>10.1</v>
      </c>
      <c r="C1029" t="s">
        <v>5184</v>
      </c>
      <c r="D1029" t="s">
        <v>6183</v>
      </c>
      <c r="E1029" t="s">
        <v>6840</v>
      </c>
      <c r="F1029">
        <v>14</v>
      </c>
      <c r="G1029" t="s">
        <v>6841</v>
      </c>
      <c r="H1029">
        <v>3</v>
      </c>
      <c r="I1029" t="s">
        <v>6937</v>
      </c>
      <c r="J1029" t="s">
        <v>6955</v>
      </c>
      <c r="K1029" t="s">
        <v>6426</v>
      </c>
      <c r="L1029" t="s">
        <v>6956</v>
      </c>
    </row>
    <row r="1030" spans="1:12" customFormat="1" ht="16" x14ac:dyDescent="0.2">
      <c r="A1030" t="str">
        <f t="shared" si="16"/>
        <v>10.1-1418.1</v>
      </c>
      <c r="B1030">
        <v>10.1</v>
      </c>
      <c r="C1030" t="s">
        <v>5184</v>
      </c>
      <c r="D1030" t="s">
        <v>6183</v>
      </c>
      <c r="E1030" t="s">
        <v>6840</v>
      </c>
      <c r="F1030">
        <v>14</v>
      </c>
      <c r="G1030" t="s">
        <v>6841</v>
      </c>
      <c r="H1030">
        <v>3</v>
      </c>
      <c r="I1030" t="s">
        <v>6937</v>
      </c>
      <c r="J1030" t="s">
        <v>6957</v>
      </c>
      <c r="K1030" t="s">
        <v>6958</v>
      </c>
      <c r="L1030" t="s">
        <v>6959</v>
      </c>
    </row>
    <row r="1031" spans="1:12" customFormat="1" ht="16" x14ac:dyDescent="0.2">
      <c r="A1031" t="str">
        <f t="shared" si="16"/>
        <v>10.1-1418.2</v>
      </c>
      <c r="B1031">
        <v>10.1</v>
      </c>
      <c r="C1031" t="s">
        <v>5184</v>
      </c>
      <c r="D1031" t="s">
        <v>6183</v>
      </c>
      <c r="E1031" t="s">
        <v>6840</v>
      </c>
      <c r="F1031">
        <v>14</v>
      </c>
      <c r="G1031" t="s">
        <v>6841</v>
      </c>
      <c r="H1031">
        <v>3</v>
      </c>
      <c r="I1031" t="s">
        <v>6937</v>
      </c>
      <c r="J1031" t="s">
        <v>6960</v>
      </c>
      <c r="K1031" t="s">
        <v>6961</v>
      </c>
      <c r="L1031" t="s">
        <v>6962</v>
      </c>
    </row>
    <row r="1032" spans="1:12" customFormat="1" ht="16" x14ac:dyDescent="0.2">
      <c r="A1032" t="str">
        <f t="shared" si="16"/>
        <v>10.1-1418.3</v>
      </c>
      <c r="B1032">
        <v>10.1</v>
      </c>
      <c r="C1032" t="s">
        <v>5184</v>
      </c>
      <c r="D1032" t="s">
        <v>6183</v>
      </c>
      <c r="E1032" t="s">
        <v>6840</v>
      </c>
      <c r="F1032">
        <v>14</v>
      </c>
      <c r="G1032" t="s">
        <v>6841</v>
      </c>
      <c r="H1032">
        <v>3</v>
      </c>
      <c r="I1032" t="s">
        <v>6937</v>
      </c>
      <c r="J1032" t="s">
        <v>6963</v>
      </c>
      <c r="K1032" t="s">
        <v>6964</v>
      </c>
      <c r="L1032" t="s">
        <v>6965</v>
      </c>
    </row>
    <row r="1033" spans="1:12" customFormat="1" ht="16" x14ac:dyDescent="0.2">
      <c r="A1033" t="str">
        <f t="shared" si="16"/>
        <v>10.1-1418.4</v>
      </c>
      <c r="B1033">
        <v>10.1</v>
      </c>
      <c r="C1033" t="s">
        <v>5184</v>
      </c>
      <c r="D1033" t="s">
        <v>6183</v>
      </c>
      <c r="E1033" t="s">
        <v>6840</v>
      </c>
      <c r="F1033">
        <v>14</v>
      </c>
      <c r="G1033" t="s">
        <v>6841</v>
      </c>
      <c r="H1033">
        <v>3</v>
      </c>
      <c r="I1033" t="s">
        <v>6937</v>
      </c>
      <c r="J1033" t="s">
        <v>6966</v>
      </c>
      <c r="K1033" t="s">
        <v>6967</v>
      </c>
      <c r="L1033" t="s">
        <v>6968</v>
      </c>
    </row>
    <row r="1034" spans="1:12" customFormat="1" ht="16" x14ac:dyDescent="0.2">
      <c r="A1034" t="str">
        <f t="shared" si="16"/>
        <v>10.1-1418.5</v>
      </c>
      <c r="B1034">
        <v>10.1</v>
      </c>
      <c r="C1034" t="s">
        <v>5184</v>
      </c>
      <c r="D1034" t="s">
        <v>6183</v>
      </c>
      <c r="E1034" t="s">
        <v>6840</v>
      </c>
      <c r="F1034">
        <v>14</v>
      </c>
      <c r="G1034" t="s">
        <v>6841</v>
      </c>
      <c r="H1034">
        <v>3</v>
      </c>
      <c r="I1034" t="s">
        <v>6937</v>
      </c>
      <c r="J1034" t="s">
        <v>6969</v>
      </c>
      <c r="K1034" t="s">
        <v>6970</v>
      </c>
      <c r="L1034" t="s">
        <v>6971</v>
      </c>
    </row>
    <row r="1035" spans="1:12" customFormat="1" ht="16" x14ac:dyDescent="0.2">
      <c r="A1035" t="str">
        <f t="shared" si="16"/>
        <v>10.1-1419</v>
      </c>
      <c r="B1035">
        <v>10.1</v>
      </c>
      <c r="C1035" t="s">
        <v>5184</v>
      </c>
      <c r="D1035" t="s">
        <v>6183</v>
      </c>
      <c r="E1035" t="s">
        <v>6840</v>
      </c>
      <c r="F1035">
        <v>14</v>
      </c>
      <c r="G1035" t="s">
        <v>6841</v>
      </c>
      <c r="H1035">
        <v>3</v>
      </c>
      <c r="I1035" t="s">
        <v>6937</v>
      </c>
      <c r="J1035" t="s">
        <v>6972</v>
      </c>
      <c r="K1035" t="s">
        <v>6973</v>
      </c>
      <c r="L1035" t="s">
        <v>6974</v>
      </c>
    </row>
    <row r="1036" spans="1:12" customFormat="1" ht="16" x14ac:dyDescent="0.2">
      <c r="A1036" t="str">
        <f t="shared" si="16"/>
        <v>10.1-1420</v>
      </c>
      <c r="B1036">
        <v>10.1</v>
      </c>
      <c r="C1036" t="s">
        <v>5184</v>
      </c>
      <c r="D1036" t="s">
        <v>6183</v>
      </c>
      <c r="E1036" t="s">
        <v>6840</v>
      </c>
      <c r="F1036">
        <v>14</v>
      </c>
      <c r="G1036" t="s">
        <v>6841</v>
      </c>
      <c r="H1036">
        <v>3</v>
      </c>
      <c r="I1036" t="s">
        <v>6937</v>
      </c>
      <c r="J1036" t="s">
        <v>6975</v>
      </c>
      <c r="K1036" t="s">
        <v>6976</v>
      </c>
      <c r="L1036" t="s">
        <v>6977</v>
      </c>
    </row>
    <row r="1037" spans="1:12" customFormat="1" ht="16" x14ac:dyDescent="0.2">
      <c r="A1037" t="str">
        <f t="shared" si="16"/>
        <v>10.1-1421</v>
      </c>
      <c r="B1037">
        <v>10.1</v>
      </c>
      <c r="C1037" t="s">
        <v>5184</v>
      </c>
      <c r="D1037" t="s">
        <v>6183</v>
      </c>
      <c r="E1037" t="s">
        <v>6840</v>
      </c>
      <c r="F1037">
        <v>14</v>
      </c>
      <c r="G1037" t="s">
        <v>6841</v>
      </c>
      <c r="H1037">
        <v>3</v>
      </c>
      <c r="I1037" t="s">
        <v>6937</v>
      </c>
      <c r="J1037" t="s">
        <v>6978</v>
      </c>
      <c r="K1037" t="s">
        <v>6979</v>
      </c>
      <c r="L1037" t="s">
        <v>6980</v>
      </c>
    </row>
    <row r="1038" spans="1:12" customFormat="1" ht="16" x14ac:dyDescent="0.2">
      <c r="A1038" t="str">
        <f t="shared" si="16"/>
        <v>10.1-1422</v>
      </c>
      <c r="B1038">
        <v>10.1</v>
      </c>
      <c r="C1038" t="s">
        <v>5184</v>
      </c>
      <c r="D1038" t="s">
        <v>6183</v>
      </c>
      <c r="E1038" t="s">
        <v>6840</v>
      </c>
      <c r="F1038">
        <v>14</v>
      </c>
      <c r="G1038" t="s">
        <v>6841</v>
      </c>
      <c r="H1038">
        <v>3</v>
      </c>
      <c r="I1038" t="s">
        <v>6937</v>
      </c>
      <c r="J1038" t="s">
        <v>6981</v>
      </c>
      <c r="K1038" t="s">
        <v>6982</v>
      </c>
      <c r="L1038" t="s">
        <v>6983</v>
      </c>
    </row>
    <row r="1039" spans="1:12" customFormat="1" ht="16" x14ac:dyDescent="0.2">
      <c r="A1039" t="str">
        <f t="shared" si="16"/>
        <v>10.1-1422.01</v>
      </c>
      <c r="B1039">
        <v>10.1</v>
      </c>
      <c r="C1039" t="s">
        <v>5184</v>
      </c>
      <c r="D1039" t="s">
        <v>6183</v>
      </c>
      <c r="E1039" t="s">
        <v>6840</v>
      </c>
      <c r="F1039">
        <v>14</v>
      </c>
      <c r="G1039" t="s">
        <v>6841</v>
      </c>
      <c r="H1039">
        <v>3</v>
      </c>
      <c r="I1039" t="s">
        <v>6937</v>
      </c>
      <c r="J1039" t="s">
        <v>6984</v>
      </c>
      <c r="K1039" t="s">
        <v>6985</v>
      </c>
      <c r="L1039" t="s">
        <v>6986</v>
      </c>
    </row>
    <row r="1040" spans="1:12" customFormat="1" ht="16" x14ac:dyDescent="0.2">
      <c r="A1040" t="str">
        <f t="shared" si="16"/>
        <v>10.1-1422.02</v>
      </c>
      <c r="B1040">
        <v>10.1</v>
      </c>
      <c r="C1040" t="s">
        <v>5184</v>
      </c>
      <c r="D1040" t="s">
        <v>6183</v>
      </c>
      <c r="E1040" t="s">
        <v>6840</v>
      </c>
      <c r="F1040">
        <v>14</v>
      </c>
      <c r="G1040" t="s">
        <v>6841</v>
      </c>
      <c r="H1040">
        <v>3</v>
      </c>
      <c r="I1040" t="s">
        <v>6937</v>
      </c>
      <c r="J1040" t="s">
        <v>6987</v>
      </c>
      <c r="K1040" t="s">
        <v>6988</v>
      </c>
      <c r="L1040" t="s">
        <v>6989</v>
      </c>
    </row>
    <row r="1041" spans="1:12" customFormat="1" ht="16" x14ac:dyDescent="0.2">
      <c r="A1041" t="str">
        <f t="shared" si="16"/>
        <v>10.1-1422.03</v>
      </c>
      <c r="B1041">
        <v>10.1</v>
      </c>
      <c r="C1041" t="s">
        <v>5184</v>
      </c>
      <c r="D1041" t="s">
        <v>6183</v>
      </c>
      <c r="E1041" t="s">
        <v>6840</v>
      </c>
      <c r="F1041">
        <v>14</v>
      </c>
      <c r="G1041" t="s">
        <v>6841</v>
      </c>
      <c r="H1041">
        <v>3</v>
      </c>
      <c r="I1041" t="s">
        <v>6937</v>
      </c>
      <c r="J1041" t="s">
        <v>6990</v>
      </c>
      <c r="K1041" t="s">
        <v>6991</v>
      </c>
      <c r="L1041" t="s">
        <v>6992</v>
      </c>
    </row>
    <row r="1042" spans="1:12" customFormat="1" ht="16" x14ac:dyDescent="0.2">
      <c r="A1042" t="str">
        <f t="shared" si="16"/>
        <v>10.1-1422.04</v>
      </c>
      <c r="B1042">
        <v>10.1</v>
      </c>
      <c r="C1042" t="s">
        <v>5184</v>
      </c>
      <c r="D1042" t="s">
        <v>6183</v>
      </c>
      <c r="E1042" t="s">
        <v>6840</v>
      </c>
      <c r="F1042">
        <v>14</v>
      </c>
      <c r="G1042" t="s">
        <v>6841</v>
      </c>
      <c r="H1042">
        <v>3</v>
      </c>
      <c r="I1042" t="s">
        <v>6937</v>
      </c>
      <c r="J1042" t="s">
        <v>6993</v>
      </c>
      <c r="K1042" t="s">
        <v>6994</v>
      </c>
      <c r="L1042" t="s">
        <v>6995</v>
      </c>
    </row>
    <row r="1043" spans="1:12" customFormat="1" ht="16" x14ac:dyDescent="0.2">
      <c r="A1043" t="str">
        <f t="shared" si="16"/>
        <v>10.1-1422.05</v>
      </c>
      <c r="B1043">
        <v>10.1</v>
      </c>
      <c r="C1043" t="s">
        <v>5184</v>
      </c>
      <c r="D1043" t="s">
        <v>6183</v>
      </c>
      <c r="E1043" t="s">
        <v>6840</v>
      </c>
      <c r="F1043">
        <v>14</v>
      </c>
      <c r="G1043" t="s">
        <v>6841</v>
      </c>
      <c r="H1043">
        <v>3</v>
      </c>
      <c r="I1043" t="s">
        <v>6937</v>
      </c>
      <c r="J1043" t="s">
        <v>6996</v>
      </c>
      <c r="K1043" t="s">
        <v>330</v>
      </c>
      <c r="L1043" t="s">
        <v>6997</v>
      </c>
    </row>
    <row r="1044" spans="1:12" customFormat="1" ht="16" x14ac:dyDescent="0.2">
      <c r="A1044" t="str">
        <f t="shared" si="16"/>
        <v>10.1-1422.06</v>
      </c>
      <c r="B1044">
        <v>10.1</v>
      </c>
      <c r="C1044" t="s">
        <v>5184</v>
      </c>
      <c r="D1044" t="s">
        <v>6183</v>
      </c>
      <c r="E1044" t="s">
        <v>6840</v>
      </c>
      <c r="F1044">
        <v>14</v>
      </c>
      <c r="G1044" t="s">
        <v>6841</v>
      </c>
      <c r="H1044">
        <v>3</v>
      </c>
      <c r="I1044" t="s">
        <v>6937</v>
      </c>
      <c r="J1044" t="s">
        <v>6998</v>
      </c>
      <c r="K1044" t="s">
        <v>6999</v>
      </c>
      <c r="L1044" t="s">
        <v>7000</v>
      </c>
    </row>
    <row r="1045" spans="1:12" customFormat="1" ht="16" x14ac:dyDescent="0.2">
      <c r="A1045" t="str">
        <f t="shared" si="16"/>
        <v>10.1-1422.1</v>
      </c>
      <c r="B1045">
        <v>10.1</v>
      </c>
      <c r="C1045" t="s">
        <v>5184</v>
      </c>
      <c r="D1045" t="s">
        <v>6183</v>
      </c>
      <c r="E1045" t="s">
        <v>6840</v>
      </c>
      <c r="F1045">
        <v>14</v>
      </c>
      <c r="G1045" t="s">
        <v>6841</v>
      </c>
      <c r="H1045">
        <v>3</v>
      </c>
      <c r="I1045" t="s">
        <v>6937</v>
      </c>
      <c r="J1045" t="s">
        <v>7001</v>
      </c>
      <c r="K1045" t="s">
        <v>7002</v>
      </c>
      <c r="L1045" t="s">
        <v>7003</v>
      </c>
    </row>
    <row r="1046" spans="1:12" customFormat="1" ht="16" x14ac:dyDescent="0.2">
      <c r="A1046" t="str">
        <f t="shared" si="16"/>
        <v>10.1-1422.2</v>
      </c>
      <c r="B1046">
        <v>10.1</v>
      </c>
      <c r="C1046" t="s">
        <v>5184</v>
      </c>
      <c r="D1046" t="s">
        <v>6183</v>
      </c>
      <c r="E1046" t="s">
        <v>6840</v>
      </c>
      <c r="F1046">
        <v>14</v>
      </c>
      <c r="G1046" t="s">
        <v>6841</v>
      </c>
      <c r="H1046">
        <v>3</v>
      </c>
      <c r="I1046" t="s">
        <v>6937</v>
      </c>
      <c r="J1046" t="s">
        <v>7004</v>
      </c>
      <c r="K1046" t="s">
        <v>7005</v>
      </c>
      <c r="L1046" t="s">
        <v>7006</v>
      </c>
    </row>
    <row r="1047" spans="1:12" customFormat="1" ht="16" x14ac:dyDescent="0.2">
      <c r="A1047" t="str">
        <f t="shared" si="16"/>
        <v>10.1-1422.3</v>
      </c>
      <c r="B1047">
        <v>10.1</v>
      </c>
      <c r="C1047" t="s">
        <v>5184</v>
      </c>
      <c r="D1047" t="s">
        <v>6183</v>
      </c>
      <c r="E1047" t="s">
        <v>6840</v>
      </c>
      <c r="F1047">
        <v>14</v>
      </c>
      <c r="G1047" t="s">
        <v>6841</v>
      </c>
      <c r="H1047">
        <v>3</v>
      </c>
      <c r="I1047" t="s">
        <v>6937</v>
      </c>
      <c r="J1047" t="s">
        <v>7007</v>
      </c>
      <c r="K1047" t="s">
        <v>7008</v>
      </c>
      <c r="L1047" t="s">
        <v>7009</v>
      </c>
    </row>
    <row r="1048" spans="1:12" customFormat="1" ht="16" x14ac:dyDescent="0.2">
      <c r="A1048" t="str">
        <f t="shared" si="16"/>
        <v>10.1-1422.4</v>
      </c>
      <c r="B1048">
        <v>10.1</v>
      </c>
      <c r="C1048" t="s">
        <v>5184</v>
      </c>
      <c r="D1048" t="s">
        <v>6183</v>
      </c>
      <c r="E1048" t="s">
        <v>6840</v>
      </c>
      <c r="F1048">
        <v>14</v>
      </c>
      <c r="G1048" t="s">
        <v>6841</v>
      </c>
      <c r="H1048">
        <v>3</v>
      </c>
      <c r="I1048" t="s">
        <v>6937</v>
      </c>
      <c r="J1048" t="s">
        <v>7010</v>
      </c>
      <c r="K1048" t="s">
        <v>7011</v>
      </c>
      <c r="L1048" t="s">
        <v>7012</v>
      </c>
    </row>
    <row r="1049" spans="1:12" customFormat="1" ht="16" x14ac:dyDescent="0.2">
      <c r="A1049" t="str">
        <f t="shared" si="16"/>
        <v>10.1-1422.5</v>
      </c>
      <c r="B1049">
        <v>10.1</v>
      </c>
      <c r="C1049" t="s">
        <v>5184</v>
      </c>
      <c r="D1049" t="s">
        <v>6183</v>
      </c>
      <c r="E1049" t="s">
        <v>6840</v>
      </c>
      <c r="F1049">
        <v>14</v>
      </c>
      <c r="G1049" t="s">
        <v>6841</v>
      </c>
      <c r="H1049">
        <v>3</v>
      </c>
      <c r="I1049" t="s">
        <v>6937</v>
      </c>
      <c r="J1049" t="s">
        <v>7013</v>
      </c>
      <c r="K1049" t="s">
        <v>330</v>
      </c>
      <c r="L1049" t="s">
        <v>7014</v>
      </c>
    </row>
    <row r="1050" spans="1:12" customFormat="1" ht="16" x14ac:dyDescent="0.2">
      <c r="A1050" t="str">
        <f t="shared" si="16"/>
        <v>10.1-1422.6</v>
      </c>
      <c r="B1050">
        <v>10.1</v>
      </c>
      <c r="C1050" t="s">
        <v>5184</v>
      </c>
      <c r="D1050" t="s">
        <v>6183</v>
      </c>
      <c r="E1050" t="s">
        <v>6840</v>
      </c>
      <c r="F1050">
        <v>14</v>
      </c>
      <c r="G1050" t="s">
        <v>6841</v>
      </c>
      <c r="H1050">
        <v>3</v>
      </c>
      <c r="I1050" t="s">
        <v>6937</v>
      </c>
      <c r="J1050" t="s">
        <v>7015</v>
      </c>
      <c r="K1050" t="s">
        <v>7016</v>
      </c>
      <c r="L1050" t="s">
        <v>7017</v>
      </c>
    </row>
    <row r="1051" spans="1:12" customFormat="1" ht="16" x14ac:dyDescent="0.2">
      <c r="A1051" t="str">
        <f t="shared" si="16"/>
        <v>10.1-1423</v>
      </c>
      <c r="B1051">
        <v>10.1</v>
      </c>
      <c r="C1051" t="s">
        <v>5184</v>
      </c>
      <c r="D1051" t="s">
        <v>6183</v>
      </c>
      <c r="E1051" t="s">
        <v>6840</v>
      </c>
      <c r="F1051">
        <v>14</v>
      </c>
      <c r="G1051" t="s">
        <v>6841</v>
      </c>
      <c r="H1051">
        <v>3</v>
      </c>
      <c r="I1051" t="s">
        <v>6937</v>
      </c>
      <c r="J1051" t="s">
        <v>7018</v>
      </c>
      <c r="K1051" t="s">
        <v>7019</v>
      </c>
      <c r="L1051" t="s">
        <v>7020</v>
      </c>
    </row>
    <row r="1052" spans="1:12" customFormat="1" ht="16" x14ac:dyDescent="0.2">
      <c r="A1052" t="str">
        <f t="shared" si="16"/>
        <v>10.1-1424</v>
      </c>
      <c r="B1052">
        <v>10.1</v>
      </c>
      <c r="C1052" t="s">
        <v>5184</v>
      </c>
      <c r="D1052" t="s">
        <v>6183</v>
      </c>
      <c r="E1052" t="s">
        <v>6840</v>
      </c>
      <c r="F1052">
        <v>14</v>
      </c>
      <c r="G1052" t="s">
        <v>6841</v>
      </c>
      <c r="H1052">
        <v>3</v>
      </c>
      <c r="I1052" t="s">
        <v>6937</v>
      </c>
      <c r="J1052" t="s">
        <v>7021</v>
      </c>
      <c r="K1052" t="s">
        <v>7022</v>
      </c>
      <c r="L1052" t="s">
        <v>7023</v>
      </c>
    </row>
    <row r="1053" spans="1:12" customFormat="1" ht="16" x14ac:dyDescent="0.2">
      <c r="A1053" t="str">
        <f t="shared" si="16"/>
        <v>10.1-1424.1</v>
      </c>
      <c r="B1053">
        <v>10.1</v>
      </c>
      <c r="C1053" t="s">
        <v>5184</v>
      </c>
      <c r="D1053" t="s">
        <v>6183</v>
      </c>
      <c r="E1053" t="s">
        <v>6840</v>
      </c>
      <c r="F1053">
        <v>14</v>
      </c>
      <c r="G1053" t="s">
        <v>6841</v>
      </c>
      <c r="H1053">
        <v>3</v>
      </c>
      <c r="I1053" t="s">
        <v>6937</v>
      </c>
      <c r="J1053" t="s">
        <v>7024</v>
      </c>
      <c r="K1053" t="s">
        <v>7025</v>
      </c>
      <c r="L1053" t="s">
        <v>7026</v>
      </c>
    </row>
    <row r="1054" spans="1:12" customFormat="1" ht="16" x14ac:dyDescent="0.2">
      <c r="A1054" t="str">
        <f t="shared" si="16"/>
        <v>10.1-1424.2</v>
      </c>
      <c r="B1054">
        <v>10.1</v>
      </c>
      <c r="C1054" t="s">
        <v>5184</v>
      </c>
      <c r="D1054" t="s">
        <v>6183</v>
      </c>
      <c r="E1054" t="s">
        <v>6840</v>
      </c>
      <c r="F1054">
        <v>14</v>
      </c>
      <c r="G1054" t="s">
        <v>6841</v>
      </c>
      <c r="H1054">
        <v>3</v>
      </c>
      <c r="I1054" t="s">
        <v>6937</v>
      </c>
      <c r="J1054" t="s">
        <v>7027</v>
      </c>
      <c r="K1054" t="s">
        <v>7028</v>
      </c>
      <c r="L1054" t="s">
        <v>7029</v>
      </c>
    </row>
    <row r="1055" spans="1:12" customFormat="1" ht="16" x14ac:dyDescent="0.2">
      <c r="A1055" t="str">
        <f t="shared" si="16"/>
        <v>10.1-1425</v>
      </c>
      <c r="B1055">
        <v>10.1</v>
      </c>
      <c r="C1055" t="s">
        <v>5184</v>
      </c>
      <c r="D1055" t="s">
        <v>6183</v>
      </c>
      <c r="E1055" t="s">
        <v>6840</v>
      </c>
      <c r="F1055">
        <v>14</v>
      </c>
      <c r="G1055" t="s">
        <v>6841</v>
      </c>
      <c r="H1055">
        <v>3</v>
      </c>
      <c r="I1055" t="s">
        <v>6937</v>
      </c>
      <c r="J1055" t="s">
        <v>7030</v>
      </c>
      <c r="K1055" t="s">
        <v>7031</v>
      </c>
      <c r="L1055" t="s">
        <v>7032</v>
      </c>
    </row>
    <row r="1056" spans="1:12" customFormat="1" ht="16" x14ac:dyDescent="0.2">
      <c r="A1056" t="str">
        <f t="shared" si="16"/>
        <v>10.1-1425.1</v>
      </c>
      <c r="B1056">
        <v>10.1</v>
      </c>
      <c r="C1056" t="s">
        <v>5184</v>
      </c>
      <c r="D1056" t="s">
        <v>6183</v>
      </c>
      <c r="E1056" t="s">
        <v>6840</v>
      </c>
      <c r="F1056">
        <v>14</v>
      </c>
      <c r="G1056" t="s">
        <v>6841</v>
      </c>
      <c r="H1056">
        <v>3.1</v>
      </c>
      <c r="I1056" t="s">
        <v>7033</v>
      </c>
      <c r="J1056" t="s">
        <v>7034</v>
      </c>
      <c r="K1056" t="s">
        <v>7035</v>
      </c>
      <c r="L1056" t="s">
        <v>7036</v>
      </c>
    </row>
    <row r="1057" spans="1:12" customFormat="1" ht="16" x14ac:dyDescent="0.2">
      <c r="A1057" t="str">
        <f t="shared" si="16"/>
        <v>10.1-1425.2</v>
      </c>
      <c r="B1057">
        <v>10.1</v>
      </c>
      <c r="C1057" t="s">
        <v>5184</v>
      </c>
      <c r="D1057" t="s">
        <v>6183</v>
      </c>
      <c r="E1057" t="s">
        <v>6840</v>
      </c>
      <c r="F1057">
        <v>14</v>
      </c>
      <c r="G1057" t="s">
        <v>6841</v>
      </c>
      <c r="H1057">
        <v>3.1</v>
      </c>
      <c r="I1057" t="s">
        <v>7033</v>
      </c>
      <c r="J1057" t="s">
        <v>7037</v>
      </c>
      <c r="K1057" t="s">
        <v>7038</v>
      </c>
      <c r="L1057" t="s">
        <v>7039</v>
      </c>
    </row>
    <row r="1058" spans="1:12" customFormat="1" ht="16" x14ac:dyDescent="0.2">
      <c r="A1058" t="str">
        <f t="shared" si="16"/>
        <v>10.1-1425.3</v>
      </c>
      <c r="B1058">
        <v>10.1</v>
      </c>
      <c r="C1058" t="s">
        <v>5184</v>
      </c>
      <c r="D1058" t="s">
        <v>6183</v>
      </c>
      <c r="E1058" t="s">
        <v>6840</v>
      </c>
      <c r="F1058">
        <v>14</v>
      </c>
      <c r="G1058" t="s">
        <v>6841</v>
      </c>
      <c r="H1058">
        <v>3.1</v>
      </c>
      <c r="I1058" t="s">
        <v>7033</v>
      </c>
      <c r="J1058" t="s">
        <v>7040</v>
      </c>
      <c r="K1058" t="s">
        <v>7041</v>
      </c>
      <c r="L1058" t="s">
        <v>7042</v>
      </c>
    </row>
    <row r="1059" spans="1:12" customFormat="1" ht="16" x14ac:dyDescent="0.2">
      <c r="A1059" t="str">
        <f t="shared" si="16"/>
        <v>10.1-1425.4</v>
      </c>
      <c r="B1059">
        <v>10.1</v>
      </c>
      <c r="C1059" t="s">
        <v>5184</v>
      </c>
      <c r="D1059" t="s">
        <v>6183</v>
      </c>
      <c r="E1059" t="s">
        <v>6840</v>
      </c>
      <c r="F1059">
        <v>14</v>
      </c>
      <c r="G1059" t="s">
        <v>6841</v>
      </c>
      <c r="H1059">
        <v>3.1</v>
      </c>
      <c r="I1059" t="s">
        <v>7033</v>
      </c>
      <c r="J1059" t="s">
        <v>7043</v>
      </c>
      <c r="K1059" t="s">
        <v>7044</v>
      </c>
      <c r="L1059" t="s">
        <v>7045</v>
      </c>
    </row>
    <row r="1060" spans="1:12" customFormat="1" ht="16" x14ac:dyDescent="0.2">
      <c r="A1060" t="str">
        <f t="shared" si="16"/>
        <v>10.1-1425.5</v>
      </c>
      <c r="B1060">
        <v>10.1</v>
      </c>
      <c r="C1060" t="s">
        <v>5184</v>
      </c>
      <c r="D1060" t="s">
        <v>6183</v>
      </c>
      <c r="E1060" t="s">
        <v>6840</v>
      </c>
      <c r="F1060">
        <v>14</v>
      </c>
      <c r="G1060" t="s">
        <v>6841</v>
      </c>
      <c r="H1060">
        <v>3.1</v>
      </c>
      <c r="I1060" t="s">
        <v>7033</v>
      </c>
      <c r="J1060" t="s">
        <v>7046</v>
      </c>
      <c r="K1060" t="s">
        <v>4414</v>
      </c>
      <c r="L1060" t="s">
        <v>7047</v>
      </c>
    </row>
    <row r="1061" spans="1:12" customFormat="1" ht="16" x14ac:dyDescent="0.2">
      <c r="A1061" t="str">
        <f t="shared" si="16"/>
        <v>10.1-1425.6</v>
      </c>
      <c r="B1061">
        <v>10.1</v>
      </c>
      <c r="C1061" t="s">
        <v>5184</v>
      </c>
      <c r="D1061" t="s">
        <v>6183</v>
      </c>
      <c r="E1061" t="s">
        <v>6840</v>
      </c>
      <c r="F1061">
        <v>14</v>
      </c>
      <c r="G1061" t="s">
        <v>6841</v>
      </c>
      <c r="H1061">
        <v>3.2</v>
      </c>
      <c r="I1061" t="s">
        <v>7048</v>
      </c>
      <c r="J1061" t="s">
        <v>7049</v>
      </c>
      <c r="K1061" t="s">
        <v>7050</v>
      </c>
      <c r="L1061" t="s">
        <v>7051</v>
      </c>
    </row>
    <row r="1062" spans="1:12" customFormat="1" ht="16" x14ac:dyDescent="0.2">
      <c r="A1062" t="str">
        <f t="shared" si="16"/>
        <v>10.1-1425.7</v>
      </c>
      <c r="B1062">
        <v>10.1</v>
      </c>
      <c r="C1062" t="s">
        <v>5184</v>
      </c>
      <c r="D1062" t="s">
        <v>6183</v>
      </c>
      <c r="E1062" t="s">
        <v>6840</v>
      </c>
      <c r="F1062">
        <v>14</v>
      </c>
      <c r="G1062" t="s">
        <v>6841</v>
      </c>
      <c r="H1062">
        <v>3.2</v>
      </c>
      <c r="I1062" t="s">
        <v>7048</v>
      </c>
      <c r="J1062" t="s">
        <v>7052</v>
      </c>
      <c r="K1062" t="s">
        <v>7053</v>
      </c>
      <c r="L1062" t="s">
        <v>7054</v>
      </c>
    </row>
    <row r="1063" spans="1:12" customFormat="1" ht="16" x14ac:dyDescent="0.2">
      <c r="A1063" t="str">
        <f t="shared" si="16"/>
        <v>10.1-1425.8</v>
      </c>
      <c r="B1063">
        <v>10.1</v>
      </c>
      <c r="C1063" t="s">
        <v>5184</v>
      </c>
      <c r="D1063" t="s">
        <v>6183</v>
      </c>
      <c r="E1063" t="s">
        <v>6840</v>
      </c>
      <c r="F1063">
        <v>14</v>
      </c>
      <c r="G1063" t="s">
        <v>6841</v>
      </c>
      <c r="H1063">
        <v>3.2</v>
      </c>
      <c r="I1063" t="s">
        <v>7048</v>
      </c>
      <c r="J1063" t="s">
        <v>7055</v>
      </c>
      <c r="K1063" t="s">
        <v>7056</v>
      </c>
      <c r="L1063" t="s">
        <v>7057</v>
      </c>
    </row>
    <row r="1064" spans="1:12" customFormat="1" ht="16" x14ac:dyDescent="0.2">
      <c r="A1064" t="str">
        <f t="shared" si="16"/>
        <v>10.1-1425.9</v>
      </c>
      <c r="B1064">
        <v>10.1</v>
      </c>
      <c r="C1064" t="s">
        <v>5184</v>
      </c>
      <c r="D1064" t="s">
        <v>6183</v>
      </c>
      <c r="E1064" t="s">
        <v>6840</v>
      </c>
      <c r="F1064">
        <v>14</v>
      </c>
      <c r="G1064" t="s">
        <v>6841</v>
      </c>
      <c r="H1064">
        <v>3.2</v>
      </c>
      <c r="I1064" t="s">
        <v>7048</v>
      </c>
      <c r="J1064" t="s">
        <v>7058</v>
      </c>
      <c r="K1064" t="s">
        <v>7059</v>
      </c>
      <c r="L1064" t="s">
        <v>7060</v>
      </c>
    </row>
    <row r="1065" spans="1:12" customFormat="1" ht="16" x14ac:dyDescent="0.2">
      <c r="A1065" t="str">
        <f t="shared" si="16"/>
        <v>10.1-1425.10</v>
      </c>
      <c r="B1065">
        <v>10.1</v>
      </c>
      <c r="C1065" t="s">
        <v>5184</v>
      </c>
      <c r="D1065" t="s">
        <v>6183</v>
      </c>
      <c r="E1065" t="s">
        <v>6840</v>
      </c>
      <c r="F1065">
        <v>14</v>
      </c>
      <c r="G1065" t="s">
        <v>6841</v>
      </c>
      <c r="H1065">
        <v>3.3</v>
      </c>
      <c r="I1065" t="s">
        <v>7061</v>
      </c>
      <c r="J1065" t="s">
        <v>7062</v>
      </c>
      <c r="K1065" t="s">
        <v>485</v>
      </c>
      <c r="L1065" t="s">
        <v>7063</v>
      </c>
    </row>
    <row r="1066" spans="1:12" customFormat="1" ht="16" x14ac:dyDescent="0.2">
      <c r="A1066" t="str">
        <f t="shared" si="16"/>
        <v>10.1-1425.11</v>
      </c>
      <c r="B1066">
        <v>10.1</v>
      </c>
      <c r="C1066" t="s">
        <v>5184</v>
      </c>
      <c r="D1066" t="s">
        <v>6183</v>
      </c>
      <c r="E1066" t="s">
        <v>6840</v>
      </c>
      <c r="F1066">
        <v>14</v>
      </c>
      <c r="G1066" t="s">
        <v>6841</v>
      </c>
      <c r="H1066">
        <v>3.3</v>
      </c>
      <c r="I1066" t="s">
        <v>7061</v>
      </c>
      <c r="J1066" t="s">
        <v>7064</v>
      </c>
      <c r="K1066" t="s">
        <v>7065</v>
      </c>
      <c r="L1066" t="s">
        <v>7066</v>
      </c>
    </row>
    <row r="1067" spans="1:12" customFormat="1" ht="16" x14ac:dyDescent="0.2">
      <c r="A1067" t="str">
        <f t="shared" si="16"/>
        <v>10.1-1425.12</v>
      </c>
      <c r="B1067">
        <v>10.1</v>
      </c>
      <c r="C1067" t="s">
        <v>5184</v>
      </c>
      <c r="D1067" t="s">
        <v>6183</v>
      </c>
      <c r="E1067" t="s">
        <v>6840</v>
      </c>
      <c r="F1067">
        <v>14</v>
      </c>
      <c r="G1067" t="s">
        <v>6841</v>
      </c>
      <c r="H1067">
        <v>3.3</v>
      </c>
      <c r="I1067" t="s">
        <v>7061</v>
      </c>
      <c r="J1067" t="s">
        <v>7067</v>
      </c>
      <c r="K1067" t="s">
        <v>7068</v>
      </c>
      <c r="L1067" t="s">
        <v>7069</v>
      </c>
    </row>
    <row r="1068" spans="1:12" customFormat="1" ht="16" x14ac:dyDescent="0.2">
      <c r="A1068" t="str">
        <f t="shared" si="16"/>
        <v>10.1-1425.13</v>
      </c>
      <c r="B1068">
        <v>10.1</v>
      </c>
      <c r="C1068" t="s">
        <v>5184</v>
      </c>
      <c r="D1068" t="s">
        <v>6183</v>
      </c>
      <c r="E1068" t="s">
        <v>6840</v>
      </c>
      <c r="F1068">
        <v>14</v>
      </c>
      <c r="G1068" t="s">
        <v>6841</v>
      </c>
      <c r="H1068">
        <v>3.3</v>
      </c>
      <c r="I1068" t="s">
        <v>7061</v>
      </c>
      <c r="J1068" t="s">
        <v>7070</v>
      </c>
      <c r="K1068" t="s">
        <v>7071</v>
      </c>
      <c r="L1068" t="s">
        <v>7072</v>
      </c>
    </row>
    <row r="1069" spans="1:12" customFormat="1" ht="16" x14ac:dyDescent="0.2">
      <c r="A1069" t="str">
        <f t="shared" si="16"/>
        <v>10.1-1425.14</v>
      </c>
      <c r="B1069">
        <v>10.1</v>
      </c>
      <c r="C1069" t="s">
        <v>5184</v>
      </c>
      <c r="D1069" t="s">
        <v>6183</v>
      </c>
      <c r="E1069" t="s">
        <v>6840</v>
      </c>
      <c r="F1069">
        <v>14</v>
      </c>
      <c r="G1069" t="s">
        <v>6841</v>
      </c>
      <c r="H1069">
        <v>3.3</v>
      </c>
      <c r="I1069" t="s">
        <v>7061</v>
      </c>
      <c r="J1069" t="s">
        <v>7073</v>
      </c>
      <c r="K1069" t="s">
        <v>7074</v>
      </c>
      <c r="L1069" t="s">
        <v>7075</v>
      </c>
    </row>
    <row r="1070" spans="1:12" customFormat="1" ht="16" x14ac:dyDescent="0.2">
      <c r="A1070" t="str">
        <f t="shared" si="16"/>
        <v>10.1-1425.15</v>
      </c>
      <c r="B1070">
        <v>10.1</v>
      </c>
      <c r="C1070" t="s">
        <v>5184</v>
      </c>
      <c r="D1070" t="s">
        <v>6183</v>
      </c>
      <c r="E1070" t="s">
        <v>6840</v>
      </c>
      <c r="F1070">
        <v>14</v>
      </c>
      <c r="G1070" t="s">
        <v>6841</v>
      </c>
      <c r="H1070">
        <v>3.3</v>
      </c>
      <c r="I1070" t="s">
        <v>7061</v>
      </c>
      <c r="J1070" t="s">
        <v>7076</v>
      </c>
      <c r="K1070" t="s">
        <v>7077</v>
      </c>
      <c r="L1070" t="s">
        <v>7078</v>
      </c>
    </row>
    <row r="1071" spans="1:12" customFormat="1" ht="16" x14ac:dyDescent="0.2">
      <c r="A1071" t="str">
        <f t="shared" si="16"/>
        <v>10.1-1425.16</v>
      </c>
      <c r="B1071">
        <v>10.1</v>
      </c>
      <c r="C1071" t="s">
        <v>5184</v>
      </c>
      <c r="D1071" t="s">
        <v>6183</v>
      </c>
      <c r="E1071" t="s">
        <v>6840</v>
      </c>
      <c r="F1071">
        <v>14</v>
      </c>
      <c r="G1071" t="s">
        <v>6841</v>
      </c>
      <c r="H1071">
        <v>3.3</v>
      </c>
      <c r="I1071" t="s">
        <v>7061</v>
      </c>
      <c r="J1071" t="s">
        <v>7079</v>
      </c>
      <c r="K1071" t="s">
        <v>7080</v>
      </c>
      <c r="L1071" t="s">
        <v>7081</v>
      </c>
    </row>
    <row r="1072" spans="1:12" customFormat="1" ht="16" x14ac:dyDescent="0.2">
      <c r="A1072" t="str">
        <f t="shared" si="16"/>
        <v>10.1-1425.17</v>
      </c>
      <c r="B1072">
        <v>10.1</v>
      </c>
      <c r="C1072" t="s">
        <v>5184</v>
      </c>
      <c r="D1072" t="s">
        <v>6183</v>
      </c>
      <c r="E1072" t="s">
        <v>6840</v>
      </c>
      <c r="F1072">
        <v>14</v>
      </c>
      <c r="G1072" t="s">
        <v>6841</v>
      </c>
      <c r="H1072">
        <v>3.3</v>
      </c>
      <c r="I1072" t="s">
        <v>7061</v>
      </c>
      <c r="J1072" t="s">
        <v>7082</v>
      </c>
      <c r="K1072" t="s">
        <v>7083</v>
      </c>
      <c r="L1072" t="s">
        <v>7084</v>
      </c>
    </row>
    <row r="1073" spans="1:12" customFormat="1" ht="16" x14ac:dyDescent="0.2">
      <c r="A1073" t="str">
        <f t="shared" si="16"/>
        <v>10.1-1425.18</v>
      </c>
      <c r="B1073">
        <v>10.1</v>
      </c>
      <c r="C1073" t="s">
        <v>5184</v>
      </c>
      <c r="D1073" t="s">
        <v>6183</v>
      </c>
      <c r="E1073" t="s">
        <v>6840</v>
      </c>
      <c r="F1073">
        <v>14</v>
      </c>
      <c r="G1073" t="s">
        <v>6841</v>
      </c>
      <c r="H1073">
        <v>3.3</v>
      </c>
      <c r="I1073" t="s">
        <v>7061</v>
      </c>
      <c r="J1073" t="s">
        <v>7085</v>
      </c>
      <c r="K1073" t="s">
        <v>7086</v>
      </c>
      <c r="L1073" t="s">
        <v>7087</v>
      </c>
    </row>
    <row r="1074" spans="1:12" customFormat="1" ht="16" x14ac:dyDescent="0.2">
      <c r="A1074" t="str">
        <f t="shared" si="16"/>
        <v>10.1-1425.19</v>
      </c>
      <c r="B1074">
        <v>10.1</v>
      </c>
      <c r="C1074" t="s">
        <v>5184</v>
      </c>
      <c r="D1074" t="s">
        <v>6183</v>
      </c>
      <c r="E1074" t="s">
        <v>6840</v>
      </c>
      <c r="F1074">
        <v>14</v>
      </c>
      <c r="G1074" t="s">
        <v>6841</v>
      </c>
      <c r="H1074">
        <v>3.3</v>
      </c>
      <c r="I1074" t="s">
        <v>7061</v>
      </c>
      <c r="J1074" t="s">
        <v>7088</v>
      </c>
      <c r="K1074" t="s">
        <v>7089</v>
      </c>
      <c r="L1074" t="s">
        <v>7090</v>
      </c>
    </row>
    <row r="1075" spans="1:12" customFormat="1" ht="16" x14ac:dyDescent="0.2">
      <c r="A1075" t="str">
        <f t="shared" si="16"/>
        <v>10.1-1425.20</v>
      </c>
      <c r="B1075">
        <v>10.1</v>
      </c>
      <c r="C1075" t="s">
        <v>5184</v>
      </c>
      <c r="D1075" t="s">
        <v>6183</v>
      </c>
      <c r="E1075" t="s">
        <v>6840</v>
      </c>
      <c r="F1075">
        <v>14</v>
      </c>
      <c r="G1075" t="s">
        <v>6841</v>
      </c>
      <c r="H1075">
        <v>3.4</v>
      </c>
      <c r="I1075" t="s">
        <v>7091</v>
      </c>
      <c r="J1075" t="s">
        <v>7092</v>
      </c>
      <c r="K1075" t="s">
        <v>7093</v>
      </c>
      <c r="L1075" t="s">
        <v>7094</v>
      </c>
    </row>
    <row r="1076" spans="1:12" customFormat="1" ht="16" x14ac:dyDescent="0.2">
      <c r="A1076" t="str">
        <f t="shared" si="16"/>
        <v>10.1-1425.21</v>
      </c>
      <c r="B1076">
        <v>10.1</v>
      </c>
      <c r="C1076" t="s">
        <v>5184</v>
      </c>
      <c r="D1076" t="s">
        <v>6183</v>
      </c>
      <c r="E1076" t="s">
        <v>6840</v>
      </c>
      <c r="F1076">
        <v>14</v>
      </c>
      <c r="G1076" t="s">
        <v>6841</v>
      </c>
      <c r="H1076">
        <v>3.4</v>
      </c>
      <c r="I1076" t="s">
        <v>7091</v>
      </c>
      <c r="J1076" t="s">
        <v>7095</v>
      </c>
      <c r="K1076" t="s">
        <v>485</v>
      </c>
      <c r="L1076" t="s">
        <v>7096</v>
      </c>
    </row>
    <row r="1077" spans="1:12" customFormat="1" ht="16" x14ac:dyDescent="0.2">
      <c r="A1077" t="str">
        <f t="shared" ref="A1077:A1140" si="17">IF(ISNUMBER(SEARCH("¬ß",J1077)), RIGHT(J1077,LEN(J1077)-FIND(" ",J1077)), J1077)</f>
        <v>10.1-1425.22</v>
      </c>
      <c r="B1077">
        <v>10.1</v>
      </c>
      <c r="C1077" t="s">
        <v>5184</v>
      </c>
      <c r="D1077" t="s">
        <v>6183</v>
      </c>
      <c r="E1077" t="s">
        <v>6840</v>
      </c>
      <c r="F1077">
        <v>14</v>
      </c>
      <c r="G1077" t="s">
        <v>6841</v>
      </c>
      <c r="H1077">
        <v>3.4</v>
      </c>
      <c r="I1077" t="s">
        <v>7091</v>
      </c>
      <c r="J1077" t="s">
        <v>7097</v>
      </c>
      <c r="K1077" t="s">
        <v>7098</v>
      </c>
      <c r="L1077" t="s">
        <v>7099</v>
      </c>
    </row>
    <row r="1078" spans="1:12" customFormat="1" ht="16" x14ac:dyDescent="0.2">
      <c r="A1078" t="str">
        <f t="shared" si="17"/>
        <v>10.1-1425.23</v>
      </c>
      <c r="B1078">
        <v>10.1</v>
      </c>
      <c r="C1078" t="s">
        <v>5184</v>
      </c>
      <c r="D1078" t="s">
        <v>6183</v>
      </c>
      <c r="E1078" t="s">
        <v>6840</v>
      </c>
      <c r="F1078">
        <v>14</v>
      </c>
      <c r="G1078" t="s">
        <v>6841</v>
      </c>
      <c r="H1078">
        <v>3.4</v>
      </c>
      <c r="I1078" t="s">
        <v>7091</v>
      </c>
      <c r="J1078" t="s">
        <v>7100</v>
      </c>
      <c r="K1078" t="s">
        <v>4972</v>
      </c>
      <c r="L1078" t="s">
        <v>7101</v>
      </c>
    </row>
    <row r="1079" spans="1:12" customFormat="1" ht="16" x14ac:dyDescent="0.2">
      <c r="A1079" t="str">
        <f t="shared" si="17"/>
        <v>10.1-1425.24</v>
      </c>
      <c r="B1079">
        <v>10.1</v>
      </c>
      <c r="C1079" t="s">
        <v>5184</v>
      </c>
      <c r="D1079" t="s">
        <v>6183</v>
      </c>
      <c r="E1079" t="s">
        <v>6840</v>
      </c>
      <c r="F1079">
        <v>14</v>
      </c>
      <c r="G1079" t="s">
        <v>6841</v>
      </c>
      <c r="H1079">
        <v>3.4</v>
      </c>
      <c r="I1079" t="s">
        <v>7091</v>
      </c>
      <c r="J1079" t="s">
        <v>7102</v>
      </c>
      <c r="K1079" t="s">
        <v>7103</v>
      </c>
      <c r="L1079" t="s">
        <v>7104</v>
      </c>
    </row>
    <row r="1080" spans="1:12" customFormat="1" ht="16" x14ac:dyDescent="0.2">
      <c r="A1080" t="str">
        <f t="shared" si="17"/>
        <v>10.1-1425.25</v>
      </c>
      <c r="B1080">
        <v>10.1</v>
      </c>
      <c r="C1080" t="s">
        <v>5184</v>
      </c>
      <c r="D1080" t="s">
        <v>6183</v>
      </c>
      <c r="E1080" t="s">
        <v>6840</v>
      </c>
      <c r="F1080">
        <v>14</v>
      </c>
      <c r="G1080" t="s">
        <v>6841</v>
      </c>
      <c r="H1080">
        <v>3.4</v>
      </c>
      <c r="I1080" t="s">
        <v>7091</v>
      </c>
      <c r="J1080" t="s">
        <v>7105</v>
      </c>
      <c r="K1080" t="s">
        <v>7106</v>
      </c>
      <c r="L1080" t="s">
        <v>7107</v>
      </c>
    </row>
    <row r="1081" spans="1:12" customFormat="1" ht="16" x14ac:dyDescent="0.2">
      <c r="A1081" t="str">
        <f t="shared" si="17"/>
        <v>10.1-1425.26</v>
      </c>
      <c r="B1081">
        <v>10.1</v>
      </c>
      <c r="C1081" t="s">
        <v>5184</v>
      </c>
      <c r="D1081" t="s">
        <v>6183</v>
      </c>
      <c r="E1081" t="s">
        <v>6840</v>
      </c>
      <c r="F1081">
        <v>14</v>
      </c>
      <c r="G1081" t="s">
        <v>6841</v>
      </c>
      <c r="H1081">
        <v>3.5</v>
      </c>
      <c r="I1081" t="s">
        <v>7108</v>
      </c>
      <c r="J1081" t="s">
        <v>7109</v>
      </c>
      <c r="K1081" t="s">
        <v>7110</v>
      </c>
      <c r="L1081" t="s">
        <v>7111</v>
      </c>
    </row>
    <row r="1082" spans="1:12" customFormat="1" ht="16" x14ac:dyDescent="0.2">
      <c r="A1082" t="str">
        <f t="shared" si="17"/>
        <v>10.1-1425.27</v>
      </c>
      <c r="B1082">
        <v>10.1</v>
      </c>
      <c r="C1082" t="s">
        <v>5184</v>
      </c>
      <c r="D1082" t="s">
        <v>6183</v>
      </c>
      <c r="E1082" t="s">
        <v>6840</v>
      </c>
      <c r="F1082">
        <v>14</v>
      </c>
      <c r="G1082" t="s">
        <v>6841</v>
      </c>
      <c r="H1082">
        <v>3.6</v>
      </c>
      <c r="I1082" t="s">
        <v>7112</v>
      </c>
      <c r="J1082" t="s">
        <v>7113</v>
      </c>
      <c r="K1082" t="s">
        <v>485</v>
      </c>
      <c r="L1082" t="s">
        <v>7114</v>
      </c>
    </row>
    <row r="1083" spans="1:12" customFormat="1" ht="16" x14ac:dyDescent="0.2">
      <c r="A1083" t="str">
        <f t="shared" si="17"/>
        <v>10.1-1425.28</v>
      </c>
      <c r="B1083">
        <v>10.1</v>
      </c>
      <c r="C1083" t="s">
        <v>5184</v>
      </c>
      <c r="D1083" t="s">
        <v>6183</v>
      </c>
      <c r="E1083" t="s">
        <v>6840</v>
      </c>
      <c r="F1083">
        <v>14</v>
      </c>
      <c r="G1083" t="s">
        <v>6841</v>
      </c>
      <c r="H1083">
        <v>3.6</v>
      </c>
      <c r="I1083" t="s">
        <v>7112</v>
      </c>
      <c r="J1083" t="s">
        <v>7115</v>
      </c>
      <c r="K1083" t="s">
        <v>7116</v>
      </c>
      <c r="L1083" t="s">
        <v>7117</v>
      </c>
    </row>
    <row r="1084" spans="1:12" customFormat="1" ht="16" x14ac:dyDescent="0.2">
      <c r="A1084" t="str">
        <f t="shared" si="17"/>
        <v>10.1-1425.29</v>
      </c>
      <c r="B1084">
        <v>10.1</v>
      </c>
      <c r="C1084" t="s">
        <v>5184</v>
      </c>
      <c r="D1084" t="s">
        <v>6183</v>
      </c>
      <c r="E1084" t="s">
        <v>6840</v>
      </c>
      <c r="F1084">
        <v>14</v>
      </c>
      <c r="G1084" t="s">
        <v>6841</v>
      </c>
      <c r="H1084">
        <v>3.6</v>
      </c>
      <c r="I1084" t="s">
        <v>7112</v>
      </c>
      <c r="J1084" t="s">
        <v>7118</v>
      </c>
      <c r="K1084" t="s">
        <v>7119</v>
      </c>
      <c r="L1084" t="s">
        <v>7120</v>
      </c>
    </row>
    <row r="1085" spans="1:12" customFormat="1" ht="16" x14ac:dyDescent="0.2">
      <c r="A1085" t="str">
        <f t="shared" si="17"/>
        <v>10.1-1425.30</v>
      </c>
      <c r="B1085">
        <v>10.1</v>
      </c>
      <c r="C1085" t="s">
        <v>5184</v>
      </c>
      <c r="D1085" t="s">
        <v>6183</v>
      </c>
      <c r="E1085" t="s">
        <v>6840</v>
      </c>
      <c r="F1085">
        <v>14</v>
      </c>
      <c r="G1085" t="s">
        <v>6841</v>
      </c>
      <c r="H1085">
        <v>3.6</v>
      </c>
      <c r="I1085" t="s">
        <v>7112</v>
      </c>
      <c r="J1085" t="s">
        <v>7121</v>
      </c>
      <c r="K1085" t="s">
        <v>7122</v>
      </c>
      <c r="L1085" t="s">
        <v>7123</v>
      </c>
    </row>
    <row r="1086" spans="1:12" customFormat="1" ht="16" x14ac:dyDescent="0.2">
      <c r="A1086" t="str">
        <f t="shared" si="17"/>
        <v>10.1-1425.31</v>
      </c>
      <c r="B1086">
        <v>10.1</v>
      </c>
      <c r="C1086" t="s">
        <v>5184</v>
      </c>
      <c r="D1086" t="s">
        <v>6183</v>
      </c>
      <c r="E1086" t="s">
        <v>6840</v>
      </c>
      <c r="F1086">
        <v>14</v>
      </c>
      <c r="G1086" t="s">
        <v>6841</v>
      </c>
      <c r="H1086">
        <v>3.6</v>
      </c>
      <c r="I1086" t="s">
        <v>7112</v>
      </c>
      <c r="J1086" t="s">
        <v>7124</v>
      </c>
      <c r="K1086" t="s">
        <v>7125</v>
      </c>
      <c r="L1086" t="s">
        <v>7126</v>
      </c>
    </row>
    <row r="1087" spans="1:12" customFormat="1" ht="16" x14ac:dyDescent="0.2">
      <c r="A1087" t="str">
        <f t="shared" si="17"/>
        <v>10.1-1425.32</v>
      </c>
      <c r="B1087">
        <v>10.1</v>
      </c>
      <c r="C1087" t="s">
        <v>5184</v>
      </c>
      <c r="D1087" t="s">
        <v>6183</v>
      </c>
      <c r="E1087" t="s">
        <v>6840</v>
      </c>
      <c r="F1087">
        <v>14</v>
      </c>
      <c r="G1087" t="s">
        <v>6841</v>
      </c>
      <c r="H1087">
        <v>3.6</v>
      </c>
      <c r="I1087" t="s">
        <v>7112</v>
      </c>
      <c r="J1087" t="s">
        <v>7127</v>
      </c>
      <c r="K1087" t="s">
        <v>7128</v>
      </c>
      <c r="L1087" t="s">
        <v>7129</v>
      </c>
    </row>
    <row r="1088" spans="1:12" customFormat="1" ht="16" x14ac:dyDescent="0.2">
      <c r="A1088" t="str">
        <f t="shared" si="17"/>
        <v>10.1-1425.33</v>
      </c>
      <c r="B1088">
        <v>10.1</v>
      </c>
      <c r="C1088" t="s">
        <v>5184</v>
      </c>
      <c r="D1088" t="s">
        <v>6183</v>
      </c>
      <c r="E1088" t="s">
        <v>6840</v>
      </c>
      <c r="F1088">
        <v>14</v>
      </c>
      <c r="G1088" t="s">
        <v>6841</v>
      </c>
      <c r="H1088">
        <v>3.6</v>
      </c>
      <c r="I1088" t="s">
        <v>7112</v>
      </c>
      <c r="J1088" t="s">
        <v>7130</v>
      </c>
      <c r="K1088" t="s">
        <v>7131</v>
      </c>
      <c r="L1088" t="s">
        <v>7132</v>
      </c>
    </row>
    <row r="1089" spans="1:12" customFormat="1" ht="16" x14ac:dyDescent="0.2">
      <c r="A1089" t="str">
        <f t="shared" si="17"/>
        <v>10.1-1425.34</v>
      </c>
      <c r="B1089">
        <v>10.1</v>
      </c>
      <c r="C1089" t="s">
        <v>5184</v>
      </c>
      <c r="D1089" t="s">
        <v>6183</v>
      </c>
      <c r="E1089" t="s">
        <v>6840</v>
      </c>
      <c r="F1089">
        <v>14</v>
      </c>
      <c r="G1089" t="s">
        <v>6841</v>
      </c>
      <c r="H1089">
        <v>3.6</v>
      </c>
      <c r="I1089" t="s">
        <v>7112</v>
      </c>
      <c r="J1089" t="s">
        <v>7133</v>
      </c>
      <c r="K1089" t="s">
        <v>1607</v>
      </c>
      <c r="L1089" t="s">
        <v>7134</v>
      </c>
    </row>
    <row r="1090" spans="1:12" customFormat="1" ht="16" x14ac:dyDescent="0.2">
      <c r="A1090" t="str">
        <f t="shared" si="17"/>
        <v>10.1-1425.35</v>
      </c>
      <c r="B1090">
        <v>10.1</v>
      </c>
      <c r="C1090" t="s">
        <v>5184</v>
      </c>
      <c r="D1090" t="s">
        <v>6183</v>
      </c>
      <c r="E1090" t="s">
        <v>6840</v>
      </c>
      <c r="F1090">
        <v>14</v>
      </c>
      <c r="G1090" t="s">
        <v>6841</v>
      </c>
      <c r="H1090">
        <v>3.6</v>
      </c>
      <c r="I1090" t="s">
        <v>7112</v>
      </c>
      <c r="J1090" t="s">
        <v>7135</v>
      </c>
      <c r="K1090" t="s">
        <v>7136</v>
      </c>
      <c r="L1090" t="s">
        <v>7137</v>
      </c>
    </row>
    <row r="1091" spans="1:12" customFormat="1" ht="16" x14ac:dyDescent="0.2">
      <c r="A1091" t="str">
        <f t="shared" si="17"/>
        <v>10.1-1425.36</v>
      </c>
      <c r="B1091">
        <v>10.1</v>
      </c>
      <c r="C1091" t="s">
        <v>5184</v>
      </c>
      <c r="D1091" t="s">
        <v>6183</v>
      </c>
      <c r="E1091" t="s">
        <v>6840</v>
      </c>
      <c r="F1091">
        <v>14</v>
      </c>
      <c r="G1091" t="s">
        <v>6841</v>
      </c>
      <c r="H1091">
        <v>3.6</v>
      </c>
      <c r="I1091" t="s">
        <v>7112</v>
      </c>
      <c r="J1091" t="s">
        <v>7138</v>
      </c>
      <c r="K1091" t="s">
        <v>7139</v>
      </c>
      <c r="L1091" t="s">
        <v>7140</v>
      </c>
    </row>
    <row r="1092" spans="1:12" customFormat="1" ht="16" x14ac:dyDescent="0.2">
      <c r="A1092" t="str">
        <f t="shared" si="17"/>
        <v>10.1-1425.37</v>
      </c>
      <c r="B1092">
        <v>10.1</v>
      </c>
      <c r="C1092" t="s">
        <v>5184</v>
      </c>
      <c r="D1092" t="s">
        <v>6183</v>
      </c>
      <c r="E1092" t="s">
        <v>6840</v>
      </c>
      <c r="F1092">
        <v>14</v>
      </c>
      <c r="G1092" t="s">
        <v>6841</v>
      </c>
      <c r="H1092">
        <v>3.6</v>
      </c>
      <c r="I1092" t="s">
        <v>7112</v>
      </c>
      <c r="J1092" t="s">
        <v>7141</v>
      </c>
      <c r="K1092" t="s">
        <v>7142</v>
      </c>
      <c r="L1092" t="s">
        <v>7143</v>
      </c>
    </row>
    <row r="1093" spans="1:12" customFormat="1" ht="16" x14ac:dyDescent="0.2">
      <c r="A1093" t="str">
        <f t="shared" si="17"/>
        <v>10.1-1425.38</v>
      </c>
      <c r="B1093">
        <v>10.1</v>
      </c>
      <c r="C1093" t="s">
        <v>5184</v>
      </c>
      <c r="D1093" t="s">
        <v>6183</v>
      </c>
      <c r="E1093" t="s">
        <v>6840</v>
      </c>
      <c r="F1093">
        <v>14</v>
      </c>
      <c r="G1093" t="s">
        <v>6841</v>
      </c>
      <c r="H1093">
        <v>3.6</v>
      </c>
      <c r="I1093" t="s">
        <v>7112</v>
      </c>
      <c r="J1093" t="s">
        <v>7144</v>
      </c>
      <c r="K1093" t="s">
        <v>7145</v>
      </c>
      <c r="L1093" t="s">
        <v>7146</v>
      </c>
    </row>
    <row r="1094" spans="1:12" customFormat="1" ht="16" x14ac:dyDescent="0.2">
      <c r="A1094" t="str">
        <f t="shared" si="17"/>
        <v>10.1-1425.39</v>
      </c>
      <c r="B1094">
        <v>10.1</v>
      </c>
      <c r="C1094" t="s">
        <v>5184</v>
      </c>
      <c r="D1094" t="s">
        <v>6183</v>
      </c>
      <c r="E1094" t="s">
        <v>6840</v>
      </c>
      <c r="F1094">
        <v>14</v>
      </c>
      <c r="G1094" t="s">
        <v>6841</v>
      </c>
      <c r="H1094">
        <v>3.7</v>
      </c>
      <c r="I1094" t="s">
        <v>7147</v>
      </c>
      <c r="J1094" t="s">
        <v>7148</v>
      </c>
      <c r="K1094" t="s">
        <v>7149</v>
      </c>
      <c r="L1094" t="s">
        <v>7150</v>
      </c>
    </row>
    <row r="1095" spans="1:12" customFormat="1" ht="16" x14ac:dyDescent="0.2">
      <c r="A1095" t="str">
        <f t="shared" si="17"/>
        <v>10.1-1426</v>
      </c>
      <c r="B1095">
        <v>10.1</v>
      </c>
      <c r="C1095" t="s">
        <v>5184</v>
      </c>
      <c r="D1095" t="s">
        <v>6183</v>
      </c>
      <c r="E1095" t="s">
        <v>6840</v>
      </c>
      <c r="F1095">
        <v>14</v>
      </c>
      <c r="G1095" t="s">
        <v>6841</v>
      </c>
      <c r="H1095">
        <v>4</v>
      </c>
      <c r="I1095" t="s">
        <v>7151</v>
      </c>
      <c r="J1095" t="s">
        <v>7152</v>
      </c>
      <c r="K1095" t="s">
        <v>7153</v>
      </c>
      <c r="L1095" t="s">
        <v>7154</v>
      </c>
    </row>
    <row r="1096" spans="1:12" customFormat="1" ht="16" x14ac:dyDescent="0.2">
      <c r="A1096" t="str">
        <f t="shared" si="17"/>
        <v>10.1-1427</v>
      </c>
      <c r="B1096">
        <v>10.1</v>
      </c>
      <c r="C1096" t="s">
        <v>5184</v>
      </c>
      <c r="D1096" t="s">
        <v>6183</v>
      </c>
      <c r="E1096" t="s">
        <v>6840</v>
      </c>
      <c r="F1096">
        <v>14</v>
      </c>
      <c r="G1096" t="s">
        <v>6841</v>
      </c>
      <c r="H1096">
        <v>4</v>
      </c>
      <c r="I1096" t="s">
        <v>7151</v>
      </c>
      <c r="J1096" t="s">
        <v>7155</v>
      </c>
      <c r="K1096" t="s">
        <v>7156</v>
      </c>
      <c r="L1096" t="s">
        <v>7157</v>
      </c>
    </row>
    <row r="1097" spans="1:12" customFormat="1" ht="16" x14ac:dyDescent="0.2">
      <c r="A1097" t="str">
        <f t="shared" si="17"/>
        <v>10.1-1428</v>
      </c>
      <c r="B1097">
        <v>10.1</v>
      </c>
      <c r="C1097" t="s">
        <v>5184</v>
      </c>
      <c r="D1097" t="s">
        <v>6183</v>
      </c>
      <c r="E1097" t="s">
        <v>6840</v>
      </c>
      <c r="F1097">
        <v>14</v>
      </c>
      <c r="G1097" t="s">
        <v>6841</v>
      </c>
      <c r="H1097">
        <v>4</v>
      </c>
      <c r="I1097" t="s">
        <v>7151</v>
      </c>
      <c r="J1097" t="s">
        <v>7158</v>
      </c>
      <c r="K1097" t="s">
        <v>6910</v>
      </c>
      <c r="L1097" t="s">
        <v>7159</v>
      </c>
    </row>
    <row r="1098" spans="1:12" customFormat="1" ht="16" x14ac:dyDescent="0.2">
      <c r="A1098" t="str">
        <f t="shared" si="17"/>
        <v>10.1-1429</v>
      </c>
      <c r="B1098">
        <v>10.1</v>
      </c>
      <c r="C1098" t="s">
        <v>5184</v>
      </c>
      <c r="D1098" t="s">
        <v>6183</v>
      </c>
      <c r="E1098" t="s">
        <v>6840</v>
      </c>
      <c r="F1098">
        <v>14</v>
      </c>
      <c r="G1098" t="s">
        <v>6841</v>
      </c>
      <c r="H1098">
        <v>4</v>
      </c>
      <c r="I1098" t="s">
        <v>7151</v>
      </c>
      <c r="J1098" t="s">
        <v>7160</v>
      </c>
      <c r="K1098" t="s">
        <v>7161</v>
      </c>
      <c r="L1098" t="s">
        <v>7162</v>
      </c>
    </row>
    <row r="1099" spans="1:12" customFormat="1" ht="16" x14ac:dyDescent="0.2">
      <c r="A1099" t="str">
        <f t="shared" si="17"/>
        <v>10.1-1429.1 through 10.1-1429.3</v>
      </c>
      <c r="B1099">
        <v>10.1</v>
      </c>
      <c r="C1099" t="s">
        <v>5184</v>
      </c>
      <c r="D1099" t="s">
        <v>6183</v>
      </c>
      <c r="E1099" t="s">
        <v>6840</v>
      </c>
      <c r="F1099">
        <v>14</v>
      </c>
      <c r="G1099" t="s">
        <v>6841</v>
      </c>
      <c r="H1099">
        <v>4.0999999999999996</v>
      </c>
      <c r="I1099" t="s">
        <v>7163</v>
      </c>
      <c r="J1099" t="s">
        <v>7164</v>
      </c>
      <c r="K1099" t="s">
        <v>330</v>
      </c>
      <c r="L1099" t="s">
        <v>7165</v>
      </c>
    </row>
    <row r="1100" spans="1:12" customFormat="1" ht="16" x14ac:dyDescent="0.2">
      <c r="A1100" t="str">
        <f t="shared" si="17"/>
        <v>10.1-1429.4</v>
      </c>
      <c r="B1100">
        <v>10.1</v>
      </c>
      <c r="C1100" t="s">
        <v>5184</v>
      </c>
      <c r="D1100" t="s">
        <v>6183</v>
      </c>
      <c r="E1100" t="s">
        <v>6840</v>
      </c>
      <c r="F1100">
        <v>14</v>
      </c>
      <c r="G1100" t="s">
        <v>6841</v>
      </c>
      <c r="H1100">
        <v>4.2</v>
      </c>
      <c r="I1100" t="s">
        <v>7166</v>
      </c>
      <c r="J1100" t="s">
        <v>7167</v>
      </c>
      <c r="K1100" t="s">
        <v>330</v>
      </c>
      <c r="L1100" t="s">
        <v>7165</v>
      </c>
    </row>
    <row r="1101" spans="1:12" customFormat="1" ht="16" x14ac:dyDescent="0.2">
      <c r="A1101" t="str">
        <f t="shared" si="17"/>
        <v>10.1-1430</v>
      </c>
      <c r="B1101">
        <v>10.1</v>
      </c>
      <c r="C1101" t="s">
        <v>5184</v>
      </c>
      <c r="D1101" t="s">
        <v>6183</v>
      </c>
      <c r="E1101" t="s">
        <v>6840</v>
      </c>
      <c r="F1101">
        <v>14</v>
      </c>
      <c r="G1101" t="s">
        <v>6841</v>
      </c>
      <c r="H1101">
        <v>5</v>
      </c>
      <c r="I1101" t="s">
        <v>7168</v>
      </c>
      <c r="J1101" t="s">
        <v>7169</v>
      </c>
      <c r="K1101" t="s">
        <v>7170</v>
      </c>
      <c r="L1101" t="s">
        <v>7171</v>
      </c>
    </row>
    <row r="1102" spans="1:12" customFormat="1" ht="16" x14ac:dyDescent="0.2">
      <c r="A1102" t="str">
        <f t="shared" si="17"/>
        <v>10.1-1431</v>
      </c>
      <c r="B1102">
        <v>10.1</v>
      </c>
      <c r="C1102" t="s">
        <v>5184</v>
      </c>
      <c r="D1102" t="s">
        <v>6183</v>
      </c>
      <c r="E1102" t="s">
        <v>6840</v>
      </c>
      <c r="F1102">
        <v>14</v>
      </c>
      <c r="G1102" t="s">
        <v>6841</v>
      </c>
      <c r="H1102">
        <v>5</v>
      </c>
      <c r="I1102" t="s">
        <v>7168</v>
      </c>
      <c r="J1102" t="s">
        <v>7172</v>
      </c>
      <c r="K1102" t="s">
        <v>7173</v>
      </c>
      <c r="L1102" t="s">
        <v>7174</v>
      </c>
    </row>
    <row r="1103" spans="1:12" customFormat="1" ht="16" x14ac:dyDescent="0.2">
      <c r="A1103" t="str">
        <f t="shared" si="17"/>
        <v>10.1-1432</v>
      </c>
      <c r="B1103">
        <v>10.1</v>
      </c>
      <c r="C1103" t="s">
        <v>5184</v>
      </c>
      <c r="D1103" t="s">
        <v>6183</v>
      </c>
      <c r="E1103" t="s">
        <v>6840</v>
      </c>
      <c r="F1103">
        <v>14</v>
      </c>
      <c r="G1103" t="s">
        <v>6841</v>
      </c>
      <c r="H1103">
        <v>5</v>
      </c>
      <c r="I1103" t="s">
        <v>7168</v>
      </c>
      <c r="J1103" t="s">
        <v>7175</v>
      </c>
      <c r="K1103" t="s">
        <v>7176</v>
      </c>
      <c r="L1103" t="s">
        <v>7177</v>
      </c>
    </row>
    <row r="1104" spans="1:12" customFormat="1" ht="16" x14ac:dyDescent="0.2">
      <c r="A1104" t="str">
        <f t="shared" si="17"/>
        <v>10.1-1433</v>
      </c>
      <c r="B1104">
        <v>10.1</v>
      </c>
      <c r="C1104" t="s">
        <v>5184</v>
      </c>
      <c r="D1104" t="s">
        <v>6183</v>
      </c>
      <c r="E1104" t="s">
        <v>6840</v>
      </c>
      <c r="F1104">
        <v>14</v>
      </c>
      <c r="G1104" t="s">
        <v>6841</v>
      </c>
      <c r="H1104">
        <v>6</v>
      </c>
      <c r="I1104" t="s">
        <v>7178</v>
      </c>
      <c r="J1104" t="s">
        <v>7179</v>
      </c>
      <c r="K1104" t="s">
        <v>485</v>
      </c>
      <c r="L1104" t="s">
        <v>7180</v>
      </c>
    </row>
    <row r="1105" spans="1:12" customFormat="1" ht="16" x14ac:dyDescent="0.2">
      <c r="A1105" t="str">
        <f t="shared" si="17"/>
        <v>10.1-1434</v>
      </c>
      <c r="B1105">
        <v>10.1</v>
      </c>
      <c r="C1105" t="s">
        <v>5184</v>
      </c>
      <c r="D1105" t="s">
        <v>6183</v>
      </c>
      <c r="E1105" t="s">
        <v>6840</v>
      </c>
      <c r="F1105">
        <v>14</v>
      </c>
      <c r="G1105" t="s">
        <v>6841</v>
      </c>
      <c r="H1105">
        <v>6</v>
      </c>
      <c r="I1105" t="s">
        <v>7178</v>
      </c>
      <c r="J1105" t="s">
        <v>7181</v>
      </c>
      <c r="K1105" t="s">
        <v>7182</v>
      </c>
      <c r="L1105" t="s">
        <v>7183</v>
      </c>
    </row>
    <row r="1106" spans="1:12" customFormat="1" ht="16" x14ac:dyDescent="0.2">
      <c r="A1106" t="str">
        <f t="shared" si="17"/>
        <v>10.1-1435</v>
      </c>
      <c r="B1106">
        <v>10.1</v>
      </c>
      <c r="C1106" t="s">
        <v>5184</v>
      </c>
      <c r="D1106" t="s">
        <v>6183</v>
      </c>
      <c r="E1106" t="s">
        <v>6840</v>
      </c>
      <c r="F1106">
        <v>14</v>
      </c>
      <c r="G1106" t="s">
        <v>6841</v>
      </c>
      <c r="H1106">
        <v>6</v>
      </c>
      <c r="I1106" t="s">
        <v>7178</v>
      </c>
      <c r="J1106" t="s">
        <v>7184</v>
      </c>
      <c r="K1106" t="s">
        <v>7185</v>
      </c>
      <c r="L1106" t="s">
        <v>7186</v>
      </c>
    </row>
    <row r="1107" spans="1:12" customFormat="1" ht="16" x14ac:dyDescent="0.2">
      <c r="A1107" t="str">
        <f t="shared" si="17"/>
        <v>10.1-1436</v>
      </c>
      <c r="B1107">
        <v>10.1</v>
      </c>
      <c r="C1107" t="s">
        <v>5184</v>
      </c>
      <c r="D1107" t="s">
        <v>6183</v>
      </c>
      <c r="E1107" t="s">
        <v>6840</v>
      </c>
      <c r="F1107">
        <v>14</v>
      </c>
      <c r="G1107" t="s">
        <v>6841</v>
      </c>
      <c r="H1107">
        <v>6</v>
      </c>
      <c r="I1107" t="s">
        <v>7178</v>
      </c>
      <c r="J1107" t="s">
        <v>7187</v>
      </c>
      <c r="K1107" t="s">
        <v>7188</v>
      </c>
      <c r="L1107" t="s">
        <v>7189</v>
      </c>
    </row>
    <row r="1108" spans="1:12" customFormat="1" ht="16" x14ac:dyDescent="0.2">
      <c r="A1108" t="str">
        <f t="shared" si="17"/>
        <v>10.1-1437</v>
      </c>
      <c r="B1108">
        <v>10.1</v>
      </c>
      <c r="C1108" t="s">
        <v>5184</v>
      </c>
      <c r="D1108" t="s">
        <v>6183</v>
      </c>
      <c r="E1108" t="s">
        <v>6840</v>
      </c>
      <c r="F1108">
        <v>14</v>
      </c>
      <c r="G1108" t="s">
        <v>6841</v>
      </c>
      <c r="H1108">
        <v>6</v>
      </c>
      <c r="I1108" t="s">
        <v>7178</v>
      </c>
      <c r="J1108" t="s">
        <v>7190</v>
      </c>
      <c r="K1108" t="s">
        <v>7191</v>
      </c>
      <c r="L1108" t="s">
        <v>7192</v>
      </c>
    </row>
    <row r="1109" spans="1:12" customFormat="1" ht="16" x14ac:dyDescent="0.2">
      <c r="A1109" t="str">
        <f t="shared" si="17"/>
        <v>10.1-1438</v>
      </c>
      <c r="B1109">
        <v>10.1</v>
      </c>
      <c r="C1109" t="s">
        <v>5184</v>
      </c>
      <c r="D1109" t="s">
        <v>6183</v>
      </c>
      <c r="E1109" t="s">
        <v>6840</v>
      </c>
      <c r="F1109">
        <v>14</v>
      </c>
      <c r="G1109" t="s">
        <v>6841</v>
      </c>
      <c r="H1109">
        <v>6</v>
      </c>
      <c r="I1109" t="s">
        <v>7178</v>
      </c>
      <c r="J1109" t="s">
        <v>7193</v>
      </c>
      <c r="K1109" t="s">
        <v>7194</v>
      </c>
      <c r="L1109" t="s">
        <v>7195</v>
      </c>
    </row>
    <row r="1110" spans="1:12" customFormat="1" ht="16" x14ac:dyDescent="0.2">
      <c r="A1110" t="str">
        <f t="shared" si="17"/>
        <v>10.1-1439</v>
      </c>
      <c r="B1110">
        <v>10.1</v>
      </c>
      <c r="C1110" t="s">
        <v>5184</v>
      </c>
      <c r="D1110" t="s">
        <v>6183</v>
      </c>
      <c r="E1110" t="s">
        <v>6840</v>
      </c>
      <c r="F1110">
        <v>14</v>
      </c>
      <c r="G1110" t="s">
        <v>6841</v>
      </c>
      <c r="H1110">
        <v>6</v>
      </c>
      <c r="I1110" t="s">
        <v>7178</v>
      </c>
      <c r="J1110" t="s">
        <v>7196</v>
      </c>
      <c r="K1110" t="s">
        <v>7197</v>
      </c>
      <c r="L1110" t="s">
        <v>7198</v>
      </c>
    </row>
    <row r="1111" spans="1:12" customFormat="1" ht="16" x14ac:dyDescent="0.2">
      <c r="A1111" t="str">
        <f t="shared" si="17"/>
        <v>10.1-1440</v>
      </c>
      <c r="B1111">
        <v>10.1</v>
      </c>
      <c r="C1111" t="s">
        <v>5184</v>
      </c>
      <c r="D1111" t="s">
        <v>6183</v>
      </c>
      <c r="E1111" t="s">
        <v>6840</v>
      </c>
      <c r="F1111">
        <v>14</v>
      </c>
      <c r="G1111" t="s">
        <v>6841</v>
      </c>
      <c r="H1111">
        <v>6</v>
      </c>
      <c r="I1111" t="s">
        <v>7178</v>
      </c>
      <c r="J1111" t="s">
        <v>7199</v>
      </c>
      <c r="K1111" t="s">
        <v>7200</v>
      </c>
      <c r="L1111" t="s">
        <v>7201</v>
      </c>
    </row>
    <row r="1112" spans="1:12" customFormat="1" ht="16" x14ac:dyDescent="0.2">
      <c r="A1112" t="str">
        <f t="shared" si="17"/>
        <v>10.1-1441</v>
      </c>
      <c r="B1112">
        <v>10.1</v>
      </c>
      <c r="C1112" t="s">
        <v>5184</v>
      </c>
      <c r="D1112" t="s">
        <v>6183</v>
      </c>
      <c r="E1112" t="s">
        <v>6840</v>
      </c>
      <c r="F1112">
        <v>14</v>
      </c>
      <c r="G1112" t="s">
        <v>6841</v>
      </c>
      <c r="H1112">
        <v>6</v>
      </c>
      <c r="I1112" t="s">
        <v>7178</v>
      </c>
      <c r="J1112" t="s">
        <v>7202</v>
      </c>
      <c r="K1112" t="s">
        <v>7203</v>
      </c>
      <c r="L1112" t="s">
        <v>7204</v>
      </c>
    </row>
    <row r="1113" spans="1:12" customFormat="1" ht="16" x14ac:dyDescent="0.2">
      <c r="A1113" t="str">
        <f t="shared" si="17"/>
        <v>10.1-1442</v>
      </c>
      <c r="B1113">
        <v>10.1</v>
      </c>
      <c r="C1113" t="s">
        <v>5184</v>
      </c>
      <c r="D1113" t="s">
        <v>6183</v>
      </c>
      <c r="E1113" t="s">
        <v>6840</v>
      </c>
      <c r="F1113">
        <v>14</v>
      </c>
      <c r="G1113" t="s">
        <v>6841</v>
      </c>
      <c r="H1113">
        <v>6</v>
      </c>
      <c r="I1113" t="s">
        <v>7178</v>
      </c>
      <c r="J1113" t="s">
        <v>7205</v>
      </c>
      <c r="K1113" t="s">
        <v>7206</v>
      </c>
      <c r="L1113" t="s">
        <v>7207</v>
      </c>
    </row>
    <row r="1114" spans="1:12" customFormat="1" ht="16" x14ac:dyDescent="0.2">
      <c r="A1114" t="str">
        <f t="shared" si="17"/>
        <v>10.1-1443</v>
      </c>
      <c r="B1114">
        <v>10.1</v>
      </c>
      <c r="C1114" t="s">
        <v>5184</v>
      </c>
      <c r="D1114" t="s">
        <v>6183</v>
      </c>
      <c r="E1114" t="s">
        <v>6840</v>
      </c>
      <c r="F1114">
        <v>14</v>
      </c>
      <c r="G1114" t="s">
        <v>6841</v>
      </c>
      <c r="H1114">
        <v>6</v>
      </c>
      <c r="I1114" t="s">
        <v>7178</v>
      </c>
      <c r="J1114" t="s">
        <v>7208</v>
      </c>
      <c r="K1114" t="s">
        <v>7209</v>
      </c>
      <c r="L1114" t="s">
        <v>7210</v>
      </c>
    </row>
    <row r="1115" spans="1:12" customFormat="1" ht="16" x14ac:dyDescent="0.2">
      <c r="A1115" t="str">
        <f t="shared" si="17"/>
        <v>10.1-1444</v>
      </c>
      <c r="B1115">
        <v>10.1</v>
      </c>
      <c r="C1115" t="s">
        <v>5184</v>
      </c>
      <c r="D1115" t="s">
        <v>6183</v>
      </c>
      <c r="E1115" t="s">
        <v>6840</v>
      </c>
      <c r="F1115">
        <v>14</v>
      </c>
      <c r="G1115" t="s">
        <v>6841</v>
      </c>
      <c r="H1115">
        <v>6</v>
      </c>
      <c r="I1115" t="s">
        <v>7178</v>
      </c>
      <c r="J1115" t="s">
        <v>7211</v>
      </c>
      <c r="K1115" t="s">
        <v>7212</v>
      </c>
      <c r="L1115" t="s">
        <v>7213</v>
      </c>
    </row>
    <row r="1116" spans="1:12" customFormat="1" ht="16" x14ac:dyDescent="0.2">
      <c r="A1116" t="str">
        <f t="shared" si="17"/>
        <v>10.1-1445</v>
      </c>
      <c r="B1116">
        <v>10.1</v>
      </c>
      <c r="C1116" t="s">
        <v>5184</v>
      </c>
      <c r="D1116" t="s">
        <v>6183</v>
      </c>
      <c r="E1116" t="s">
        <v>6840</v>
      </c>
      <c r="F1116">
        <v>14</v>
      </c>
      <c r="G1116" t="s">
        <v>6841</v>
      </c>
      <c r="H1116">
        <v>6</v>
      </c>
      <c r="I1116" t="s">
        <v>7178</v>
      </c>
      <c r="J1116" t="s">
        <v>7214</v>
      </c>
      <c r="K1116" t="s">
        <v>7215</v>
      </c>
      <c r="L1116" t="s">
        <v>7216</v>
      </c>
    </row>
    <row r="1117" spans="1:12" customFormat="1" ht="16" x14ac:dyDescent="0.2">
      <c r="A1117" t="str">
        <f t="shared" si="17"/>
        <v>10.1-1446</v>
      </c>
      <c r="B1117">
        <v>10.1</v>
      </c>
      <c r="C1117" t="s">
        <v>5184</v>
      </c>
      <c r="D1117" t="s">
        <v>6183</v>
      </c>
      <c r="E1117" t="s">
        <v>6840</v>
      </c>
      <c r="F1117">
        <v>14</v>
      </c>
      <c r="G1117" t="s">
        <v>6841</v>
      </c>
      <c r="H1117">
        <v>6</v>
      </c>
      <c r="I1117" t="s">
        <v>7178</v>
      </c>
      <c r="J1117" t="s">
        <v>7217</v>
      </c>
      <c r="K1117" t="s">
        <v>7218</v>
      </c>
      <c r="L1117" t="s">
        <v>7219</v>
      </c>
    </row>
    <row r="1118" spans="1:12" customFormat="1" ht="16" x14ac:dyDescent="0.2">
      <c r="A1118" t="str">
        <f t="shared" si="17"/>
        <v>10.1-1447</v>
      </c>
      <c r="B1118">
        <v>10.1</v>
      </c>
      <c r="C1118" t="s">
        <v>5184</v>
      </c>
      <c r="D1118" t="s">
        <v>6183</v>
      </c>
      <c r="E1118" t="s">
        <v>6840</v>
      </c>
      <c r="F1118">
        <v>14</v>
      </c>
      <c r="G1118" t="s">
        <v>6841</v>
      </c>
      <c r="H1118">
        <v>6</v>
      </c>
      <c r="I1118" t="s">
        <v>7178</v>
      </c>
      <c r="J1118" t="s">
        <v>7220</v>
      </c>
      <c r="K1118" t="s">
        <v>7221</v>
      </c>
      <c r="L1118" t="s">
        <v>7222</v>
      </c>
    </row>
    <row r="1119" spans="1:12" customFormat="1" ht="16" x14ac:dyDescent="0.2">
      <c r="A1119" t="str">
        <f t="shared" si="17"/>
        <v>10.1-1448</v>
      </c>
      <c r="B1119">
        <v>10.1</v>
      </c>
      <c r="C1119" t="s">
        <v>5184</v>
      </c>
      <c r="D1119" t="s">
        <v>6183</v>
      </c>
      <c r="E1119" t="s">
        <v>6840</v>
      </c>
      <c r="F1119">
        <v>14</v>
      </c>
      <c r="G1119" t="s">
        <v>6841</v>
      </c>
      <c r="H1119">
        <v>6</v>
      </c>
      <c r="I1119" t="s">
        <v>7178</v>
      </c>
      <c r="J1119" t="s">
        <v>7223</v>
      </c>
      <c r="K1119" t="s">
        <v>7224</v>
      </c>
      <c r="L1119" t="s">
        <v>7225</v>
      </c>
    </row>
    <row r="1120" spans="1:12" customFormat="1" ht="16" x14ac:dyDescent="0.2">
      <c r="A1120" t="str">
        <f t="shared" si="17"/>
        <v>10.1-1449</v>
      </c>
      <c r="B1120">
        <v>10.1</v>
      </c>
      <c r="C1120" t="s">
        <v>5184</v>
      </c>
      <c r="D1120" t="s">
        <v>6183</v>
      </c>
      <c r="E1120" t="s">
        <v>6840</v>
      </c>
      <c r="F1120">
        <v>14</v>
      </c>
      <c r="G1120" t="s">
        <v>6841</v>
      </c>
      <c r="H1120">
        <v>6</v>
      </c>
      <c r="I1120" t="s">
        <v>7178</v>
      </c>
      <c r="J1120" t="s">
        <v>7226</v>
      </c>
      <c r="K1120" t="s">
        <v>7227</v>
      </c>
      <c r="L1120" t="s">
        <v>7228</v>
      </c>
    </row>
    <row r="1121" spans="1:12" customFormat="1" ht="16" x14ac:dyDescent="0.2">
      <c r="A1121" t="str">
        <f t="shared" si="17"/>
        <v>10.1-1450</v>
      </c>
      <c r="B1121">
        <v>10.1</v>
      </c>
      <c r="C1121" t="s">
        <v>5184</v>
      </c>
      <c r="D1121" t="s">
        <v>6183</v>
      </c>
      <c r="E1121" t="s">
        <v>6840</v>
      </c>
      <c r="F1121">
        <v>14</v>
      </c>
      <c r="G1121" t="s">
        <v>6841</v>
      </c>
      <c r="H1121">
        <v>7</v>
      </c>
      <c r="I1121" t="s">
        <v>1898</v>
      </c>
      <c r="J1121" t="s">
        <v>7229</v>
      </c>
      <c r="K1121" t="s">
        <v>7230</v>
      </c>
      <c r="L1121" t="s">
        <v>7231</v>
      </c>
    </row>
    <row r="1122" spans="1:12" customFormat="1" ht="16" x14ac:dyDescent="0.2">
      <c r="A1122" t="str">
        <f t="shared" si="17"/>
        <v>10.1-1451</v>
      </c>
      <c r="B1122">
        <v>10.1</v>
      </c>
      <c r="C1122" t="s">
        <v>5184</v>
      </c>
      <c r="D1122" t="s">
        <v>6183</v>
      </c>
      <c r="E1122" t="s">
        <v>6840</v>
      </c>
      <c r="F1122">
        <v>14</v>
      </c>
      <c r="G1122" t="s">
        <v>6841</v>
      </c>
      <c r="H1122">
        <v>7</v>
      </c>
      <c r="I1122" t="s">
        <v>1898</v>
      </c>
      <c r="J1122" t="s">
        <v>7232</v>
      </c>
      <c r="K1122" t="s">
        <v>7233</v>
      </c>
      <c r="L1122" t="s">
        <v>7234</v>
      </c>
    </row>
    <row r="1123" spans="1:12" customFormat="1" ht="16" x14ac:dyDescent="0.2">
      <c r="A1123" t="str">
        <f t="shared" si="17"/>
        <v>10.1-1452</v>
      </c>
      <c r="B1123">
        <v>10.1</v>
      </c>
      <c r="C1123" t="s">
        <v>5184</v>
      </c>
      <c r="D1123" t="s">
        <v>6183</v>
      </c>
      <c r="E1123" t="s">
        <v>6840</v>
      </c>
      <c r="F1123">
        <v>14</v>
      </c>
      <c r="G1123" t="s">
        <v>6841</v>
      </c>
      <c r="H1123">
        <v>7</v>
      </c>
      <c r="I1123" t="s">
        <v>1898</v>
      </c>
      <c r="J1123" t="s">
        <v>7235</v>
      </c>
      <c r="K1123" t="s">
        <v>7236</v>
      </c>
      <c r="L1123" t="s">
        <v>7237</v>
      </c>
    </row>
    <row r="1124" spans="1:12" customFormat="1" ht="16" x14ac:dyDescent="0.2">
      <c r="A1124" t="str">
        <f t="shared" si="17"/>
        <v>10.1-1453</v>
      </c>
      <c r="B1124">
        <v>10.1</v>
      </c>
      <c r="C1124" t="s">
        <v>5184</v>
      </c>
      <c r="D1124" t="s">
        <v>6183</v>
      </c>
      <c r="E1124" t="s">
        <v>6840</v>
      </c>
      <c r="F1124">
        <v>14</v>
      </c>
      <c r="G1124" t="s">
        <v>6841</v>
      </c>
      <c r="H1124">
        <v>7</v>
      </c>
      <c r="I1124" t="s">
        <v>1898</v>
      </c>
      <c r="J1124" t="s">
        <v>7238</v>
      </c>
      <c r="K1124" t="s">
        <v>2673</v>
      </c>
      <c r="L1124" t="s">
        <v>7239</v>
      </c>
    </row>
    <row r="1125" spans="1:12" customFormat="1" ht="16" x14ac:dyDescent="0.2">
      <c r="A1125" t="str">
        <f t="shared" si="17"/>
        <v>10.1-1454</v>
      </c>
      <c r="B1125">
        <v>10.1</v>
      </c>
      <c r="C1125" t="s">
        <v>5184</v>
      </c>
      <c r="D1125" t="s">
        <v>6183</v>
      </c>
      <c r="E1125" t="s">
        <v>6840</v>
      </c>
      <c r="F1125">
        <v>14</v>
      </c>
      <c r="G1125" t="s">
        <v>6841</v>
      </c>
      <c r="H1125">
        <v>7</v>
      </c>
      <c r="I1125" t="s">
        <v>1898</v>
      </c>
      <c r="J1125" t="s">
        <v>7240</v>
      </c>
      <c r="K1125" t="s">
        <v>7241</v>
      </c>
      <c r="L1125" t="s">
        <v>7242</v>
      </c>
    </row>
    <row r="1126" spans="1:12" customFormat="1" ht="16" x14ac:dyDescent="0.2">
      <c r="A1126" t="str">
        <f t="shared" si="17"/>
        <v>10.1-1454.1</v>
      </c>
      <c r="B1126">
        <v>10.1</v>
      </c>
      <c r="C1126" t="s">
        <v>5184</v>
      </c>
      <c r="D1126" t="s">
        <v>6183</v>
      </c>
      <c r="E1126" t="s">
        <v>6840</v>
      </c>
      <c r="F1126">
        <v>14</v>
      </c>
      <c r="G1126" t="s">
        <v>6841</v>
      </c>
      <c r="H1126">
        <v>7.1</v>
      </c>
      <c r="I1126" t="s">
        <v>7243</v>
      </c>
      <c r="J1126" t="s">
        <v>7244</v>
      </c>
      <c r="K1126" t="s">
        <v>7245</v>
      </c>
      <c r="L1126" t="s">
        <v>7246</v>
      </c>
    </row>
    <row r="1127" spans="1:12" customFormat="1" ht="16" x14ac:dyDescent="0.2">
      <c r="A1127" t="str">
        <f t="shared" si="17"/>
        <v>10.1-1454.2</v>
      </c>
      <c r="B1127">
        <v>10.1</v>
      </c>
      <c r="C1127" t="s">
        <v>5184</v>
      </c>
      <c r="D1127" t="s">
        <v>6183</v>
      </c>
      <c r="E1127" t="s">
        <v>6840</v>
      </c>
      <c r="F1127">
        <v>14</v>
      </c>
      <c r="G1127" t="s">
        <v>6841</v>
      </c>
      <c r="H1127">
        <v>7.1</v>
      </c>
      <c r="I1127" t="s">
        <v>7243</v>
      </c>
      <c r="J1127" t="s">
        <v>7247</v>
      </c>
      <c r="K1127" t="s">
        <v>330</v>
      </c>
      <c r="L1127" t="s">
        <v>7248</v>
      </c>
    </row>
    <row r="1128" spans="1:12" customFormat="1" ht="16" x14ac:dyDescent="0.2">
      <c r="A1128" t="str">
        <f t="shared" si="17"/>
        <v>10.1-1454.3</v>
      </c>
      <c r="B1128">
        <v>10.1</v>
      </c>
      <c r="C1128" t="s">
        <v>5184</v>
      </c>
      <c r="D1128" t="s">
        <v>6183</v>
      </c>
      <c r="E1128" t="s">
        <v>6840</v>
      </c>
      <c r="F1128">
        <v>14</v>
      </c>
      <c r="G1128" t="s">
        <v>6841</v>
      </c>
      <c r="H1128">
        <v>7.2</v>
      </c>
      <c r="I1128" t="s">
        <v>7249</v>
      </c>
      <c r="J1128" t="s">
        <v>7250</v>
      </c>
      <c r="K1128" t="s">
        <v>330</v>
      </c>
      <c r="L1128" t="s">
        <v>6899</v>
      </c>
    </row>
    <row r="1129" spans="1:12" customFormat="1" ht="16" x14ac:dyDescent="0.2">
      <c r="A1129" t="str">
        <f t="shared" si="17"/>
        <v>10.1-1455</v>
      </c>
      <c r="B1129">
        <v>10.1</v>
      </c>
      <c r="C1129" t="s">
        <v>5184</v>
      </c>
      <c r="D1129" t="s">
        <v>6183</v>
      </c>
      <c r="E1129" t="s">
        <v>6840</v>
      </c>
      <c r="F1129">
        <v>14</v>
      </c>
      <c r="G1129" t="s">
        <v>6841</v>
      </c>
      <c r="H1129">
        <v>8</v>
      </c>
      <c r="I1129" t="s">
        <v>7251</v>
      </c>
      <c r="J1129" t="s">
        <v>7252</v>
      </c>
      <c r="K1129" t="s">
        <v>7253</v>
      </c>
      <c r="L1129" t="s">
        <v>7254</v>
      </c>
    </row>
    <row r="1130" spans="1:12" customFormat="1" ht="16" x14ac:dyDescent="0.2">
      <c r="A1130" t="str">
        <f t="shared" si="17"/>
        <v>10.1-1456</v>
      </c>
      <c r="B1130">
        <v>10.1</v>
      </c>
      <c r="C1130" t="s">
        <v>5184</v>
      </c>
      <c r="D1130" t="s">
        <v>6183</v>
      </c>
      <c r="E1130" t="s">
        <v>6840</v>
      </c>
      <c r="F1130">
        <v>14</v>
      </c>
      <c r="G1130" t="s">
        <v>6841</v>
      </c>
      <c r="H1130">
        <v>8</v>
      </c>
      <c r="I1130" t="s">
        <v>7251</v>
      </c>
      <c r="J1130" t="s">
        <v>7255</v>
      </c>
      <c r="K1130" t="s">
        <v>6619</v>
      </c>
      <c r="L1130" t="s">
        <v>7256</v>
      </c>
    </row>
    <row r="1131" spans="1:12" customFormat="1" ht="16" x14ac:dyDescent="0.2">
      <c r="A1131" t="str">
        <f t="shared" si="17"/>
        <v>10.1-1457</v>
      </c>
      <c r="B1131">
        <v>10.1</v>
      </c>
      <c r="C1131" t="s">
        <v>5184</v>
      </c>
      <c r="D1131" t="s">
        <v>6183</v>
      </c>
      <c r="E1131" t="s">
        <v>6840</v>
      </c>
      <c r="F1131">
        <v>14</v>
      </c>
      <c r="G1131" t="s">
        <v>6841</v>
      </c>
      <c r="H1131">
        <v>8</v>
      </c>
      <c r="I1131" t="s">
        <v>7251</v>
      </c>
      <c r="J1131" t="s">
        <v>7257</v>
      </c>
      <c r="K1131" t="s">
        <v>6481</v>
      </c>
      <c r="L1131" t="s">
        <v>7258</v>
      </c>
    </row>
    <row r="1132" spans="1:12" customFormat="1" ht="16" x14ac:dyDescent="0.2">
      <c r="A1132" t="str">
        <f t="shared" si="17"/>
        <v>10.1-1458</v>
      </c>
      <c r="B1132">
        <v>10.1</v>
      </c>
      <c r="C1132" t="s">
        <v>5184</v>
      </c>
      <c r="D1132" t="s">
        <v>6183</v>
      </c>
      <c r="E1132" t="s">
        <v>6840</v>
      </c>
      <c r="F1132">
        <v>14</v>
      </c>
      <c r="G1132" t="s">
        <v>6841</v>
      </c>
      <c r="H1132">
        <v>8</v>
      </c>
      <c r="I1132" t="s">
        <v>7251</v>
      </c>
      <c r="J1132" t="s">
        <v>7259</v>
      </c>
      <c r="K1132" t="s">
        <v>7260</v>
      </c>
      <c r="L1132" t="s">
        <v>7261</v>
      </c>
    </row>
    <row r="1133" spans="1:12" customFormat="1" ht="16" x14ac:dyDescent="0.2">
      <c r="A1133" t="str">
        <f t="shared" si="17"/>
        <v>10.1-1500</v>
      </c>
      <c r="B1133">
        <v>10.1</v>
      </c>
      <c r="C1133" t="s">
        <v>5184</v>
      </c>
      <c r="D1133" t="s">
        <v>6183</v>
      </c>
      <c r="E1133" t="s">
        <v>6184</v>
      </c>
      <c r="F1133">
        <v>15</v>
      </c>
      <c r="G1133" t="s">
        <v>7262</v>
      </c>
      <c r="J1133" t="s">
        <v>7263</v>
      </c>
      <c r="K1133" t="s">
        <v>7264</v>
      </c>
      <c r="L1133" t="s">
        <v>7265</v>
      </c>
    </row>
    <row r="1134" spans="1:12" customFormat="1" ht="16" x14ac:dyDescent="0.2">
      <c r="A1134" t="str">
        <f t="shared" si="17"/>
        <v>10.1-1501</v>
      </c>
      <c r="B1134">
        <v>10.1</v>
      </c>
      <c r="C1134" t="s">
        <v>5184</v>
      </c>
      <c r="D1134" t="s">
        <v>6183</v>
      </c>
      <c r="E1134" t="s">
        <v>6184</v>
      </c>
      <c r="F1134">
        <v>15</v>
      </c>
      <c r="G1134" t="s">
        <v>7262</v>
      </c>
      <c r="J1134" t="s">
        <v>7266</v>
      </c>
      <c r="K1134" t="s">
        <v>7267</v>
      </c>
      <c r="L1134" t="s">
        <v>7268</v>
      </c>
    </row>
    <row r="1135" spans="1:12" customFormat="1" ht="16" x14ac:dyDescent="0.2">
      <c r="A1135" t="str">
        <f t="shared" si="17"/>
        <v>10.1-1502</v>
      </c>
      <c r="B1135">
        <v>10.1</v>
      </c>
      <c r="C1135" t="s">
        <v>5184</v>
      </c>
      <c r="D1135" t="s">
        <v>6183</v>
      </c>
      <c r="E1135" t="s">
        <v>6184</v>
      </c>
      <c r="F1135">
        <v>15</v>
      </c>
      <c r="G1135" t="s">
        <v>7262</v>
      </c>
      <c r="J1135" t="s">
        <v>7269</v>
      </c>
      <c r="K1135" t="s">
        <v>7270</v>
      </c>
      <c r="L1135" t="s">
        <v>7271</v>
      </c>
    </row>
    <row r="1136" spans="1:12" customFormat="1" ht="16" x14ac:dyDescent="0.2">
      <c r="A1136" t="str">
        <f t="shared" si="17"/>
        <v>10.1-1503</v>
      </c>
      <c r="B1136">
        <v>10.1</v>
      </c>
      <c r="C1136" t="s">
        <v>5184</v>
      </c>
      <c r="D1136" t="s">
        <v>6183</v>
      </c>
      <c r="E1136" t="s">
        <v>6184</v>
      </c>
      <c r="F1136">
        <v>15</v>
      </c>
      <c r="G1136" t="s">
        <v>7262</v>
      </c>
      <c r="J1136" t="s">
        <v>7272</v>
      </c>
      <c r="K1136" t="s">
        <v>7273</v>
      </c>
      <c r="L1136" t="s">
        <v>7274</v>
      </c>
    </row>
    <row r="1137" spans="1:12" customFormat="1" ht="16" x14ac:dyDescent="0.2">
      <c r="A1137" t="str">
        <f t="shared" si="17"/>
        <v>10.1-1504</v>
      </c>
      <c r="B1137">
        <v>10.1</v>
      </c>
      <c r="C1137" t="s">
        <v>5184</v>
      </c>
      <c r="D1137" t="s">
        <v>6183</v>
      </c>
      <c r="E1137" t="s">
        <v>6184</v>
      </c>
      <c r="F1137">
        <v>15</v>
      </c>
      <c r="G1137" t="s">
        <v>7262</v>
      </c>
      <c r="J1137" t="s">
        <v>7275</v>
      </c>
      <c r="K1137" t="s">
        <v>7276</v>
      </c>
      <c r="L1137" t="s">
        <v>7277</v>
      </c>
    </row>
    <row r="1138" spans="1:12" customFormat="1" ht="16" x14ac:dyDescent="0.2">
      <c r="A1138" t="str">
        <f t="shared" si="17"/>
        <v>10.1-1600</v>
      </c>
      <c r="B1138">
        <v>10.1</v>
      </c>
      <c r="C1138" t="s">
        <v>5184</v>
      </c>
      <c r="D1138" t="s">
        <v>6183</v>
      </c>
      <c r="E1138" t="s">
        <v>6184</v>
      </c>
      <c r="F1138">
        <v>16</v>
      </c>
      <c r="G1138" t="s">
        <v>7278</v>
      </c>
      <c r="J1138" t="s">
        <v>7279</v>
      </c>
      <c r="K1138" t="s">
        <v>485</v>
      </c>
      <c r="L1138" t="s">
        <v>7280</v>
      </c>
    </row>
    <row r="1139" spans="1:12" customFormat="1" ht="16" x14ac:dyDescent="0.2">
      <c r="A1139" t="str">
        <f t="shared" si="17"/>
        <v>10.1-1601</v>
      </c>
      <c r="B1139">
        <v>10.1</v>
      </c>
      <c r="C1139" t="s">
        <v>5184</v>
      </c>
      <c r="D1139" t="s">
        <v>6183</v>
      </c>
      <c r="E1139" t="s">
        <v>6184</v>
      </c>
      <c r="F1139">
        <v>16</v>
      </c>
      <c r="G1139" t="s">
        <v>7278</v>
      </c>
      <c r="J1139" t="s">
        <v>7281</v>
      </c>
      <c r="K1139" t="s">
        <v>7282</v>
      </c>
      <c r="L1139" t="s">
        <v>7283</v>
      </c>
    </row>
    <row r="1140" spans="1:12" customFormat="1" ht="16" x14ac:dyDescent="0.2">
      <c r="A1140" t="str">
        <f t="shared" si="17"/>
        <v>10.1-1602</v>
      </c>
      <c r="B1140">
        <v>10.1</v>
      </c>
      <c r="C1140" t="s">
        <v>5184</v>
      </c>
      <c r="D1140" t="s">
        <v>6183</v>
      </c>
      <c r="E1140" t="s">
        <v>6184</v>
      </c>
      <c r="F1140">
        <v>16</v>
      </c>
      <c r="G1140" t="s">
        <v>7278</v>
      </c>
      <c r="J1140" t="s">
        <v>7284</v>
      </c>
      <c r="K1140" t="s">
        <v>7285</v>
      </c>
      <c r="L1140" t="s">
        <v>7286</v>
      </c>
    </row>
    <row r="1141" spans="1:12" customFormat="1" ht="16" x14ac:dyDescent="0.2">
      <c r="A1141" t="str">
        <f t="shared" ref="A1141:A1204" si="18">IF(ISNUMBER(SEARCH("¬ß",J1141)), RIGHT(J1141,LEN(J1141)-FIND(" ",J1141)), J1141)</f>
        <v>10.1-1603</v>
      </c>
      <c r="B1141">
        <v>10.1</v>
      </c>
      <c r="C1141" t="s">
        <v>5184</v>
      </c>
      <c r="D1141" t="s">
        <v>6183</v>
      </c>
      <c r="E1141" t="s">
        <v>6184</v>
      </c>
      <c r="F1141">
        <v>16</v>
      </c>
      <c r="G1141" t="s">
        <v>7278</v>
      </c>
      <c r="J1141" t="s">
        <v>7287</v>
      </c>
      <c r="K1141" t="s">
        <v>7288</v>
      </c>
      <c r="L1141" t="s">
        <v>7289</v>
      </c>
    </row>
    <row r="1142" spans="1:12" customFormat="1" ht="16" x14ac:dyDescent="0.2">
      <c r="A1142" t="str">
        <f t="shared" si="18"/>
        <v>10.1-1604</v>
      </c>
      <c r="B1142">
        <v>10.1</v>
      </c>
      <c r="C1142" t="s">
        <v>5184</v>
      </c>
      <c r="D1142" t="s">
        <v>6183</v>
      </c>
      <c r="E1142" t="s">
        <v>6184</v>
      </c>
      <c r="F1142">
        <v>16</v>
      </c>
      <c r="G1142" t="s">
        <v>7278</v>
      </c>
      <c r="J1142" t="s">
        <v>7290</v>
      </c>
      <c r="K1142" t="s">
        <v>7291</v>
      </c>
      <c r="L1142" t="s">
        <v>7292</v>
      </c>
    </row>
    <row r="1143" spans="1:12" customFormat="1" ht="16" x14ac:dyDescent="0.2">
      <c r="A1143" t="str">
        <f t="shared" si="18"/>
        <v>10.1-1605</v>
      </c>
      <c r="B1143">
        <v>10.1</v>
      </c>
      <c r="C1143" t="s">
        <v>5184</v>
      </c>
      <c r="D1143" t="s">
        <v>6183</v>
      </c>
      <c r="E1143" t="s">
        <v>6184</v>
      </c>
      <c r="F1143">
        <v>16</v>
      </c>
      <c r="G1143" t="s">
        <v>7278</v>
      </c>
      <c r="J1143" t="s">
        <v>7293</v>
      </c>
      <c r="K1143" t="s">
        <v>7294</v>
      </c>
      <c r="L1143" t="s">
        <v>7295</v>
      </c>
    </row>
    <row r="1144" spans="1:12" customFormat="1" ht="16" x14ac:dyDescent="0.2">
      <c r="A1144" t="str">
        <f t="shared" si="18"/>
        <v>10.1-1606</v>
      </c>
      <c r="B1144">
        <v>10.1</v>
      </c>
      <c r="C1144" t="s">
        <v>5184</v>
      </c>
      <c r="D1144" t="s">
        <v>6183</v>
      </c>
      <c r="E1144" t="s">
        <v>6184</v>
      </c>
      <c r="F1144">
        <v>16</v>
      </c>
      <c r="G1144" t="s">
        <v>7278</v>
      </c>
      <c r="J1144" t="s">
        <v>7296</v>
      </c>
      <c r="K1144" t="s">
        <v>7297</v>
      </c>
      <c r="L1144" t="s">
        <v>7298</v>
      </c>
    </row>
    <row r="1145" spans="1:12" customFormat="1" ht="16" x14ac:dyDescent="0.2">
      <c r="A1145" t="str">
        <f t="shared" si="18"/>
        <v>10.1-1607</v>
      </c>
      <c r="B1145">
        <v>10.1</v>
      </c>
      <c r="C1145" t="s">
        <v>5184</v>
      </c>
      <c r="D1145" t="s">
        <v>6183</v>
      </c>
      <c r="E1145" t="s">
        <v>6184</v>
      </c>
      <c r="F1145">
        <v>16</v>
      </c>
      <c r="G1145" t="s">
        <v>7278</v>
      </c>
      <c r="J1145" t="s">
        <v>7299</v>
      </c>
      <c r="K1145" t="s">
        <v>7300</v>
      </c>
      <c r="L1145" t="s">
        <v>7301</v>
      </c>
    </row>
    <row r="1146" spans="1:12" customFormat="1" ht="16" x14ac:dyDescent="0.2">
      <c r="A1146" t="str">
        <f t="shared" si="18"/>
        <v>10.1-1608</v>
      </c>
      <c r="B1146">
        <v>10.1</v>
      </c>
      <c r="C1146" t="s">
        <v>5184</v>
      </c>
      <c r="D1146" t="s">
        <v>6183</v>
      </c>
      <c r="E1146" t="s">
        <v>6184</v>
      </c>
      <c r="F1146">
        <v>16</v>
      </c>
      <c r="G1146" t="s">
        <v>7278</v>
      </c>
      <c r="J1146" t="s">
        <v>7302</v>
      </c>
      <c r="K1146" t="s">
        <v>7303</v>
      </c>
      <c r="L1146" t="s">
        <v>7304</v>
      </c>
    </row>
    <row r="1147" spans="1:12" customFormat="1" ht="16" x14ac:dyDescent="0.2">
      <c r="A1147" t="str">
        <f t="shared" si="18"/>
        <v>10.1-1609</v>
      </c>
      <c r="B1147">
        <v>10.1</v>
      </c>
      <c r="C1147" t="s">
        <v>5184</v>
      </c>
      <c r="D1147" t="s">
        <v>6183</v>
      </c>
      <c r="E1147" t="s">
        <v>6184</v>
      </c>
      <c r="F1147">
        <v>16</v>
      </c>
      <c r="G1147" t="s">
        <v>7278</v>
      </c>
      <c r="J1147" t="s">
        <v>7305</v>
      </c>
      <c r="K1147" t="s">
        <v>7306</v>
      </c>
      <c r="L1147" t="s">
        <v>7307</v>
      </c>
    </row>
    <row r="1148" spans="1:12" customFormat="1" ht="16" x14ac:dyDescent="0.2">
      <c r="A1148" t="str">
        <f t="shared" si="18"/>
        <v>10.1-1610</v>
      </c>
      <c r="B1148">
        <v>10.1</v>
      </c>
      <c r="C1148" t="s">
        <v>5184</v>
      </c>
      <c r="D1148" t="s">
        <v>6183</v>
      </c>
      <c r="E1148" t="s">
        <v>6184</v>
      </c>
      <c r="F1148">
        <v>16</v>
      </c>
      <c r="G1148" t="s">
        <v>7278</v>
      </c>
      <c r="J1148" t="s">
        <v>7308</v>
      </c>
      <c r="K1148" t="s">
        <v>7309</v>
      </c>
      <c r="L1148" t="s">
        <v>7310</v>
      </c>
    </row>
    <row r="1149" spans="1:12" customFormat="1" ht="16" x14ac:dyDescent="0.2">
      <c r="A1149" t="str">
        <f t="shared" si="18"/>
        <v>10.1-1611</v>
      </c>
      <c r="B1149">
        <v>10.1</v>
      </c>
      <c r="C1149" t="s">
        <v>5184</v>
      </c>
      <c r="D1149" t="s">
        <v>6183</v>
      </c>
      <c r="E1149" t="s">
        <v>6184</v>
      </c>
      <c r="F1149">
        <v>16</v>
      </c>
      <c r="G1149" t="s">
        <v>7278</v>
      </c>
      <c r="J1149" t="s">
        <v>7311</v>
      </c>
      <c r="K1149" t="s">
        <v>7312</v>
      </c>
      <c r="L1149" t="s">
        <v>7313</v>
      </c>
    </row>
    <row r="1150" spans="1:12" customFormat="1" ht="16" x14ac:dyDescent="0.2">
      <c r="A1150" t="str">
        <f t="shared" si="18"/>
        <v>10.1-1612</v>
      </c>
      <c r="B1150">
        <v>10.1</v>
      </c>
      <c r="C1150" t="s">
        <v>5184</v>
      </c>
      <c r="D1150" t="s">
        <v>6183</v>
      </c>
      <c r="E1150" t="s">
        <v>6184</v>
      </c>
      <c r="F1150">
        <v>16</v>
      </c>
      <c r="G1150" t="s">
        <v>7278</v>
      </c>
      <c r="J1150" t="s">
        <v>7314</v>
      </c>
      <c r="K1150" t="s">
        <v>7315</v>
      </c>
      <c r="L1150" t="s">
        <v>7316</v>
      </c>
    </row>
    <row r="1151" spans="1:12" customFormat="1" ht="16" x14ac:dyDescent="0.2">
      <c r="A1151" t="str">
        <f t="shared" si="18"/>
        <v>10.1-1613</v>
      </c>
      <c r="B1151">
        <v>10.1</v>
      </c>
      <c r="C1151" t="s">
        <v>5184</v>
      </c>
      <c r="D1151" t="s">
        <v>6183</v>
      </c>
      <c r="E1151" t="s">
        <v>6184</v>
      </c>
      <c r="F1151">
        <v>16</v>
      </c>
      <c r="G1151" t="s">
        <v>7278</v>
      </c>
      <c r="J1151" t="s">
        <v>7317</v>
      </c>
      <c r="K1151" t="s">
        <v>7318</v>
      </c>
      <c r="L1151" t="s">
        <v>7319</v>
      </c>
    </row>
    <row r="1152" spans="1:12" customFormat="1" ht="16" x14ac:dyDescent="0.2">
      <c r="A1152" t="str">
        <f t="shared" si="18"/>
        <v>10.1-1614</v>
      </c>
      <c r="B1152">
        <v>10.1</v>
      </c>
      <c r="C1152" t="s">
        <v>5184</v>
      </c>
      <c r="D1152" t="s">
        <v>6183</v>
      </c>
      <c r="E1152" t="s">
        <v>6184</v>
      </c>
      <c r="F1152">
        <v>16</v>
      </c>
      <c r="G1152" t="s">
        <v>7278</v>
      </c>
      <c r="J1152" t="s">
        <v>7320</v>
      </c>
      <c r="K1152" t="s">
        <v>7321</v>
      </c>
      <c r="L1152" t="s">
        <v>7322</v>
      </c>
    </row>
    <row r="1153" spans="1:12" customFormat="1" ht="16" x14ac:dyDescent="0.2">
      <c r="A1153" t="str">
        <f t="shared" si="18"/>
        <v>10.1-1615</v>
      </c>
      <c r="B1153">
        <v>10.1</v>
      </c>
      <c r="C1153" t="s">
        <v>5184</v>
      </c>
      <c r="D1153" t="s">
        <v>6183</v>
      </c>
      <c r="E1153" t="s">
        <v>6184</v>
      </c>
      <c r="F1153">
        <v>16</v>
      </c>
      <c r="G1153" t="s">
        <v>7278</v>
      </c>
      <c r="J1153" t="s">
        <v>7323</v>
      </c>
      <c r="K1153" t="s">
        <v>7324</v>
      </c>
      <c r="L1153" t="s">
        <v>7325</v>
      </c>
    </row>
    <row r="1154" spans="1:12" customFormat="1" ht="16" x14ac:dyDescent="0.2">
      <c r="A1154" t="str">
        <f t="shared" si="18"/>
        <v>10.1-1616</v>
      </c>
      <c r="B1154">
        <v>10.1</v>
      </c>
      <c r="C1154" t="s">
        <v>5184</v>
      </c>
      <c r="D1154" t="s">
        <v>6183</v>
      </c>
      <c r="E1154" t="s">
        <v>6184</v>
      </c>
      <c r="F1154">
        <v>16</v>
      </c>
      <c r="G1154" t="s">
        <v>7278</v>
      </c>
      <c r="J1154" t="s">
        <v>7326</v>
      </c>
      <c r="K1154" t="s">
        <v>7327</v>
      </c>
      <c r="L1154" t="s">
        <v>7328</v>
      </c>
    </row>
    <row r="1155" spans="1:12" customFormat="1" ht="16" x14ac:dyDescent="0.2">
      <c r="A1155" t="str">
        <f t="shared" si="18"/>
        <v>10.1-1617</v>
      </c>
      <c r="B1155">
        <v>10.1</v>
      </c>
      <c r="C1155" t="s">
        <v>5184</v>
      </c>
      <c r="D1155" t="s">
        <v>6183</v>
      </c>
      <c r="E1155" t="s">
        <v>6184</v>
      </c>
      <c r="F1155">
        <v>16</v>
      </c>
      <c r="G1155" t="s">
        <v>7278</v>
      </c>
      <c r="J1155" t="s">
        <v>7329</v>
      </c>
      <c r="K1155" t="s">
        <v>7330</v>
      </c>
      <c r="L1155" t="s">
        <v>7331</v>
      </c>
    </row>
    <row r="1156" spans="1:12" customFormat="1" ht="16" x14ac:dyDescent="0.2">
      <c r="A1156" t="str">
        <f t="shared" si="18"/>
        <v>10.1-1618</v>
      </c>
      <c r="B1156">
        <v>10.1</v>
      </c>
      <c r="C1156" t="s">
        <v>5184</v>
      </c>
      <c r="D1156" t="s">
        <v>6183</v>
      </c>
      <c r="E1156" t="s">
        <v>6184</v>
      </c>
      <c r="F1156">
        <v>16</v>
      </c>
      <c r="G1156" t="s">
        <v>7278</v>
      </c>
      <c r="J1156" t="s">
        <v>7332</v>
      </c>
      <c r="K1156" t="s">
        <v>7333</v>
      </c>
      <c r="L1156" t="s">
        <v>7334</v>
      </c>
    </row>
    <row r="1157" spans="1:12" customFormat="1" ht="16" x14ac:dyDescent="0.2">
      <c r="A1157" t="str">
        <f t="shared" si="18"/>
        <v>10.1-1619</v>
      </c>
      <c r="B1157">
        <v>10.1</v>
      </c>
      <c r="C1157" t="s">
        <v>5184</v>
      </c>
      <c r="D1157" t="s">
        <v>6183</v>
      </c>
      <c r="E1157" t="s">
        <v>6184</v>
      </c>
      <c r="F1157">
        <v>16</v>
      </c>
      <c r="G1157" t="s">
        <v>7278</v>
      </c>
      <c r="J1157" t="s">
        <v>7335</v>
      </c>
      <c r="K1157" t="s">
        <v>7336</v>
      </c>
      <c r="L1157" t="s">
        <v>7337</v>
      </c>
    </row>
    <row r="1158" spans="1:12" customFormat="1" ht="16" x14ac:dyDescent="0.2">
      <c r="A1158" t="str">
        <f t="shared" si="18"/>
        <v>10.1-1620</v>
      </c>
      <c r="B1158">
        <v>10.1</v>
      </c>
      <c r="C1158" t="s">
        <v>5184</v>
      </c>
      <c r="D1158" t="s">
        <v>6183</v>
      </c>
      <c r="E1158" t="s">
        <v>6184</v>
      </c>
      <c r="F1158">
        <v>16</v>
      </c>
      <c r="G1158" t="s">
        <v>7278</v>
      </c>
      <c r="J1158" t="s">
        <v>7338</v>
      </c>
      <c r="K1158" t="s">
        <v>7339</v>
      </c>
      <c r="L1158" t="s">
        <v>7340</v>
      </c>
    </row>
    <row r="1159" spans="1:12" customFormat="1" ht="16" x14ac:dyDescent="0.2">
      <c r="A1159" t="str">
        <f t="shared" si="18"/>
        <v>10.1-1621</v>
      </c>
      <c r="B1159">
        <v>10.1</v>
      </c>
      <c r="C1159" t="s">
        <v>5184</v>
      </c>
      <c r="D1159" t="s">
        <v>6183</v>
      </c>
      <c r="E1159" t="s">
        <v>6184</v>
      </c>
      <c r="F1159">
        <v>16</v>
      </c>
      <c r="G1159" t="s">
        <v>7278</v>
      </c>
      <c r="J1159" t="s">
        <v>7341</v>
      </c>
      <c r="K1159" t="s">
        <v>7342</v>
      </c>
      <c r="L1159" t="s">
        <v>7343</v>
      </c>
    </row>
    <row r="1160" spans="1:12" customFormat="1" ht="16" x14ac:dyDescent="0.2">
      <c r="A1160" t="str">
        <f t="shared" si="18"/>
        <v>10.1-1622</v>
      </c>
      <c r="B1160">
        <v>10.1</v>
      </c>
      <c r="C1160" t="s">
        <v>5184</v>
      </c>
      <c r="D1160" t="s">
        <v>6183</v>
      </c>
      <c r="E1160" t="s">
        <v>6184</v>
      </c>
      <c r="F1160">
        <v>16</v>
      </c>
      <c r="G1160" t="s">
        <v>7278</v>
      </c>
      <c r="J1160" t="s">
        <v>7344</v>
      </c>
      <c r="K1160" t="s">
        <v>7345</v>
      </c>
      <c r="L1160" t="s">
        <v>7346</v>
      </c>
    </row>
    <row r="1161" spans="1:12" customFormat="1" ht="16" x14ac:dyDescent="0.2">
      <c r="A1161" t="str">
        <f t="shared" si="18"/>
        <v>10.1-1700</v>
      </c>
      <c r="B1161">
        <v>10.1</v>
      </c>
      <c r="C1161" t="s">
        <v>5184</v>
      </c>
      <c r="D1161" t="s">
        <v>6183</v>
      </c>
      <c r="E1161" t="s">
        <v>6184</v>
      </c>
      <c r="F1161">
        <v>17</v>
      </c>
      <c r="G1161" t="s">
        <v>7347</v>
      </c>
      <c r="J1161" t="s">
        <v>7348</v>
      </c>
      <c r="K1161" t="s">
        <v>485</v>
      </c>
      <c r="L1161" t="s">
        <v>7349</v>
      </c>
    </row>
    <row r="1162" spans="1:12" customFormat="1" ht="16" x14ac:dyDescent="0.2">
      <c r="A1162" t="str">
        <f t="shared" si="18"/>
        <v>10.1-1701</v>
      </c>
      <c r="B1162">
        <v>10.1</v>
      </c>
      <c r="C1162" t="s">
        <v>5184</v>
      </c>
      <c r="D1162" t="s">
        <v>6183</v>
      </c>
      <c r="E1162" t="s">
        <v>6184</v>
      </c>
      <c r="F1162">
        <v>17</v>
      </c>
      <c r="G1162" t="s">
        <v>7347</v>
      </c>
      <c r="J1162" t="s">
        <v>7350</v>
      </c>
      <c r="K1162" t="s">
        <v>7351</v>
      </c>
      <c r="L1162" t="s">
        <v>7352</v>
      </c>
    </row>
    <row r="1163" spans="1:12" customFormat="1" ht="16" x14ac:dyDescent="0.2">
      <c r="A1163" t="str">
        <f t="shared" si="18"/>
        <v>10.1-1702</v>
      </c>
      <c r="B1163">
        <v>10.1</v>
      </c>
      <c r="C1163" t="s">
        <v>5184</v>
      </c>
      <c r="D1163" t="s">
        <v>6183</v>
      </c>
      <c r="E1163" t="s">
        <v>6184</v>
      </c>
      <c r="F1163">
        <v>17</v>
      </c>
      <c r="G1163" t="s">
        <v>7347</v>
      </c>
      <c r="J1163" t="s">
        <v>7353</v>
      </c>
      <c r="K1163" t="s">
        <v>7354</v>
      </c>
      <c r="L1163" t="s">
        <v>7355</v>
      </c>
    </row>
    <row r="1164" spans="1:12" customFormat="1" ht="16" x14ac:dyDescent="0.2">
      <c r="A1164" t="str">
        <f t="shared" si="18"/>
        <v>10.1-1703</v>
      </c>
      <c r="B1164">
        <v>10.1</v>
      </c>
      <c r="C1164" t="s">
        <v>5184</v>
      </c>
      <c r="D1164" t="s">
        <v>6183</v>
      </c>
      <c r="E1164" t="s">
        <v>6184</v>
      </c>
      <c r="F1164">
        <v>17</v>
      </c>
      <c r="G1164" t="s">
        <v>7347</v>
      </c>
      <c r="J1164" t="s">
        <v>7356</v>
      </c>
      <c r="K1164" t="s">
        <v>7357</v>
      </c>
      <c r="L1164" t="s">
        <v>7358</v>
      </c>
    </row>
    <row r="1165" spans="1:12" customFormat="1" ht="16" x14ac:dyDescent="0.2">
      <c r="A1165" t="str">
        <f t="shared" si="18"/>
        <v>10.1-1704</v>
      </c>
      <c r="B1165">
        <v>10.1</v>
      </c>
      <c r="C1165" t="s">
        <v>5184</v>
      </c>
      <c r="D1165" t="s">
        <v>6183</v>
      </c>
      <c r="E1165" t="s">
        <v>6184</v>
      </c>
      <c r="F1165">
        <v>17</v>
      </c>
      <c r="G1165" t="s">
        <v>7347</v>
      </c>
      <c r="J1165" t="s">
        <v>7359</v>
      </c>
      <c r="K1165" t="s">
        <v>7360</v>
      </c>
      <c r="L1165" t="s">
        <v>7361</v>
      </c>
    </row>
    <row r="1166" spans="1:12" customFormat="1" ht="16" x14ac:dyDescent="0.2">
      <c r="A1166" t="str">
        <f t="shared" si="18"/>
        <v>10.1-1705</v>
      </c>
      <c r="B1166">
        <v>10.1</v>
      </c>
      <c r="C1166" t="s">
        <v>5184</v>
      </c>
      <c r="D1166" t="s">
        <v>6183</v>
      </c>
      <c r="E1166" t="s">
        <v>6184</v>
      </c>
      <c r="F1166">
        <v>17</v>
      </c>
      <c r="G1166" t="s">
        <v>7347</v>
      </c>
      <c r="J1166" t="s">
        <v>7362</v>
      </c>
      <c r="K1166" t="s">
        <v>7363</v>
      </c>
      <c r="L1166" t="s">
        <v>7364</v>
      </c>
    </row>
    <row r="1167" spans="1:12" customFormat="1" ht="16" x14ac:dyDescent="0.2">
      <c r="A1167" t="str">
        <f t="shared" si="18"/>
        <v>10.1-1800</v>
      </c>
      <c r="B1167">
        <v>10.1</v>
      </c>
      <c r="C1167" t="s">
        <v>5184</v>
      </c>
      <c r="D1167" t="s">
        <v>6183</v>
      </c>
      <c r="E1167" t="s">
        <v>6184</v>
      </c>
      <c r="F1167">
        <v>18</v>
      </c>
      <c r="G1167" t="s">
        <v>7365</v>
      </c>
      <c r="J1167" t="s">
        <v>7366</v>
      </c>
      <c r="K1167" t="s">
        <v>7367</v>
      </c>
      <c r="L1167" t="s">
        <v>7368</v>
      </c>
    </row>
    <row r="1168" spans="1:12" customFormat="1" ht="16" x14ac:dyDescent="0.2">
      <c r="A1168" t="str">
        <f t="shared" si="18"/>
        <v>10.1-1801</v>
      </c>
      <c r="B1168">
        <v>10.1</v>
      </c>
      <c r="C1168" t="s">
        <v>5184</v>
      </c>
      <c r="D1168" t="s">
        <v>6183</v>
      </c>
      <c r="E1168" t="s">
        <v>6184</v>
      </c>
      <c r="F1168">
        <v>18</v>
      </c>
      <c r="G1168" t="s">
        <v>7365</v>
      </c>
      <c r="J1168" t="s">
        <v>7369</v>
      </c>
      <c r="K1168" t="s">
        <v>7370</v>
      </c>
      <c r="L1168" t="s">
        <v>7371</v>
      </c>
    </row>
    <row r="1169" spans="1:12" customFormat="1" ht="16" x14ac:dyDescent="0.2">
      <c r="A1169" t="str">
        <f t="shared" si="18"/>
        <v>10.1-1801.1</v>
      </c>
      <c r="B1169">
        <v>10.1</v>
      </c>
      <c r="C1169" t="s">
        <v>5184</v>
      </c>
      <c r="D1169" t="s">
        <v>6183</v>
      </c>
      <c r="E1169" t="s">
        <v>6184</v>
      </c>
      <c r="F1169">
        <v>18</v>
      </c>
      <c r="G1169" t="s">
        <v>7365</v>
      </c>
      <c r="J1169" t="s">
        <v>7372</v>
      </c>
      <c r="K1169" t="s">
        <v>7373</v>
      </c>
      <c r="L1169" t="s">
        <v>7374</v>
      </c>
    </row>
    <row r="1170" spans="1:12" customFormat="1" ht="16" x14ac:dyDescent="0.2">
      <c r="A1170" t="str">
        <f t="shared" si="18"/>
        <v>10.1-1801.2</v>
      </c>
      <c r="B1170">
        <v>10.1</v>
      </c>
      <c r="C1170" t="s">
        <v>5184</v>
      </c>
      <c r="D1170" t="s">
        <v>6183</v>
      </c>
      <c r="E1170" t="s">
        <v>6184</v>
      </c>
      <c r="F1170">
        <v>18</v>
      </c>
      <c r="G1170" t="s">
        <v>7365</v>
      </c>
      <c r="J1170" t="s">
        <v>7375</v>
      </c>
      <c r="K1170" t="s">
        <v>330</v>
      </c>
      <c r="L1170" t="s">
        <v>7376</v>
      </c>
    </row>
    <row r="1171" spans="1:12" customFormat="1" ht="16" x14ac:dyDescent="0.2">
      <c r="A1171" t="str">
        <f t="shared" si="18"/>
        <v>10.1-1802</v>
      </c>
      <c r="B1171">
        <v>10.1</v>
      </c>
      <c r="C1171" t="s">
        <v>5184</v>
      </c>
      <c r="D1171" t="s">
        <v>6183</v>
      </c>
      <c r="E1171" t="s">
        <v>6184</v>
      </c>
      <c r="F1171">
        <v>18</v>
      </c>
      <c r="G1171" t="s">
        <v>7365</v>
      </c>
      <c r="J1171" t="s">
        <v>7377</v>
      </c>
      <c r="K1171" t="s">
        <v>7378</v>
      </c>
      <c r="L1171" t="s">
        <v>7379</v>
      </c>
    </row>
    <row r="1172" spans="1:12" customFormat="1" ht="16" x14ac:dyDescent="0.2">
      <c r="A1172" t="str">
        <f t="shared" si="18"/>
        <v>10.1-1803</v>
      </c>
      <c r="B1172">
        <v>10.1</v>
      </c>
      <c r="C1172" t="s">
        <v>5184</v>
      </c>
      <c r="D1172" t="s">
        <v>6183</v>
      </c>
      <c r="E1172" t="s">
        <v>6184</v>
      </c>
      <c r="F1172">
        <v>18</v>
      </c>
      <c r="G1172" t="s">
        <v>7365</v>
      </c>
      <c r="J1172" t="s">
        <v>7380</v>
      </c>
      <c r="K1172" t="s">
        <v>5365</v>
      </c>
      <c r="L1172" t="s">
        <v>7381</v>
      </c>
    </row>
    <row r="1173" spans="1:12" customFormat="1" ht="16" x14ac:dyDescent="0.2">
      <c r="A1173" t="str">
        <f t="shared" si="18"/>
        <v>10.1-1804</v>
      </c>
      <c r="B1173">
        <v>10.1</v>
      </c>
      <c r="C1173" t="s">
        <v>5184</v>
      </c>
      <c r="D1173" t="s">
        <v>6183</v>
      </c>
      <c r="E1173" t="s">
        <v>6184</v>
      </c>
      <c r="F1173">
        <v>18</v>
      </c>
      <c r="G1173" t="s">
        <v>7365</v>
      </c>
      <c r="J1173" t="s">
        <v>7382</v>
      </c>
      <c r="K1173" t="s">
        <v>7383</v>
      </c>
      <c r="L1173" t="s">
        <v>7384</v>
      </c>
    </row>
    <row r="1174" spans="1:12" customFormat="1" ht="16" x14ac:dyDescent="0.2">
      <c r="A1174" t="str">
        <f t="shared" si="18"/>
        <v>10.1-1900, 10.1-1901</v>
      </c>
      <c r="B1174">
        <v>10.1</v>
      </c>
      <c r="C1174" t="s">
        <v>5184</v>
      </c>
      <c r="D1174" t="s">
        <v>6183</v>
      </c>
      <c r="E1174" t="s">
        <v>6184</v>
      </c>
      <c r="F1174">
        <v>19</v>
      </c>
      <c r="G1174" t="s">
        <v>7385</v>
      </c>
      <c r="J1174" t="s">
        <v>7386</v>
      </c>
      <c r="K1174" t="s">
        <v>330</v>
      </c>
      <c r="L1174" t="s">
        <v>7387</v>
      </c>
    </row>
    <row r="1175" spans="1:12" customFormat="1" ht="16" x14ac:dyDescent="0.2">
      <c r="A1175" t="str">
        <f t="shared" si="18"/>
        <v>10.1-2000</v>
      </c>
      <c r="B1175">
        <v>10.1</v>
      </c>
      <c r="C1175" t="s">
        <v>5184</v>
      </c>
      <c r="D1175" t="s">
        <v>6183</v>
      </c>
      <c r="E1175" t="s">
        <v>6184</v>
      </c>
      <c r="F1175">
        <v>20</v>
      </c>
      <c r="G1175" t="s">
        <v>7388</v>
      </c>
      <c r="J1175" t="s">
        <v>7389</v>
      </c>
      <c r="K1175" t="s">
        <v>7390</v>
      </c>
      <c r="L1175" t="s">
        <v>7391</v>
      </c>
    </row>
    <row r="1176" spans="1:12" customFormat="1" ht="16" x14ac:dyDescent="0.2">
      <c r="A1176" t="str">
        <f t="shared" si="18"/>
        <v>10.1-2001</v>
      </c>
      <c r="B1176">
        <v>10.1</v>
      </c>
      <c r="C1176" t="s">
        <v>5184</v>
      </c>
      <c r="D1176" t="s">
        <v>6183</v>
      </c>
      <c r="E1176" t="s">
        <v>6184</v>
      </c>
      <c r="F1176">
        <v>20</v>
      </c>
      <c r="G1176" t="s">
        <v>7388</v>
      </c>
      <c r="J1176" t="s">
        <v>7392</v>
      </c>
      <c r="K1176" t="s">
        <v>7393</v>
      </c>
      <c r="L1176" t="s">
        <v>7394</v>
      </c>
    </row>
    <row r="1177" spans="1:12" customFormat="1" ht="16" x14ac:dyDescent="0.2">
      <c r="A1177" t="str">
        <f t="shared" si="18"/>
        <v>10.1-2002</v>
      </c>
      <c r="B1177">
        <v>10.1</v>
      </c>
      <c r="C1177" t="s">
        <v>5184</v>
      </c>
      <c r="D1177" t="s">
        <v>6183</v>
      </c>
      <c r="E1177" t="s">
        <v>6184</v>
      </c>
      <c r="F1177">
        <v>20</v>
      </c>
      <c r="G1177" t="s">
        <v>7388</v>
      </c>
      <c r="J1177" t="s">
        <v>7395</v>
      </c>
      <c r="K1177" t="s">
        <v>7396</v>
      </c>
      <c r="L1177" t="s">
        <v>7397</v>
      </c>
    </row>
    <row r="1178" spans="1:12" customFormat="1" ht="16" x14ac:dyDescent="0.2">
      <c r="A1178" t="str">
        <f t="shared" si="18"/>
        <v>10.1-2003</v>
      </c>
      <c r="B1178">
        <v>10.1</v>
      </c>
      <c r="C1178" t="s">
        <v>5184</v>
      </c>
      <c r="D1178" t="s">
        <v>6183</v>
      </c>
      <c r="E1178" t="s">
        <v>6184</v>
      </c>
      <c r="F1178">
        <v>20</v>
      </c>
      <c r="G1178" t="s">
        <v>7388</v>
      </c>
      <c r="J1178" t="s">
        <v>7398</v>
      </c>
      <c r="K1178" t="s">
        <v>7399</v>
      </c>
      <c r="L1178" t="s">
        <v>7400</v>
      </c>
    </row>
    <row r="1179" spans="1:12" customFormat="1" ht="16" x14ac:dyDescent="0.2">
      <c r="A1179" t="str">
        <f t="shared" si="18"/>
        <v>10.1-2004</v>
      </c>
      <c r="B1179">
        <v>10.1</v>
      </c>
      <c r="C1179" t="s">
        <v>5184</v>
      </c>
      <c r="D1179" t="s">
        <v>6183</v>
      </c>
      <c r="E1179" t="s">
        <v>6184</v>
      </c>
      <c r="F1179">
        <v>20</v>
      </c>
      <c r="G1179" t="s">
        <v>7388</v>
      </c>
      <c r="J1179" t="s">
        <v>7401</v>
      </c>
      <c r="K1179" t="s">
        <v>7402</v>
      </c>
      <c r="L1179" t="s">
        <v>7403</v>
      </c>
    </row>
    <row r="1180" spans="1:12" customFormat="1" ht="16" x14ac:dyDescent="0.2">
      <c r="A1180" t="str">
        <f t="shared" si="18"/>
        <v>10.1-2005</v>
      </c>
      <c r="B1180">
        <v>10.1</v>
      </c>
      <c r="C1180" t="s">
        <v>5184</v>
      </c>
      <c r="D1180" t="s">
        <v>6183</v>
      </c>
      <c r="E1180" t="s">
        <v>6184</v>
      </c>
      <c r="F1180">
        <v>20</v>
      </c>
      <c r="G1180" t="s">
        <v>7388</v>
      </c>
      <c r="J1180" t="s">
        <v>7404</v>
      </c>
      <c r="K1180" t="s">
        <v>7405</v>
      </c>
      <c r="L1180" t="s">
        <v>7406</v>
      </c>
    </row>
    <row r="1181" spans="1:12" customFormat="1" ht="16" x14ac:dyDescent="0.2">
      <c r="A1181" t="str">
        <f t="shared" si="18"/>
        <v>10.1-2006</v>
      </c>
      <c r="B1181">
        <v>10.1</v>
      </c>
      <c r="C1181" t="s">
        <v>5184</v>
      </c>
      <c r="D1181" t="s">
        <v>6183</v>
      </c>
      <c r="E1181" t="s">
        <v>6184</v>
      </c>
      <c r="F1181">
        <v>20</v>
      </c>
      <c r="G1181" t="s">
        <v>7388</v>
      </c>
      <c r="J1181" t="s">
        <v>7407</v>
      </c>
      <c r="K1181" t="s">
        <v>7408</v>
      </c>
      <c r="L1181" t="s">
        <v>7409</v>
      </c>
    </row>
    <row r="1182" spans="1:12" customFormat="1" ht="16" x14ac:dyDescent="0.2">
      <c r="A1182" t="str">
        <f t="shared" si="18"/>
        <v>10.1-2007</v>
      </c>
      <c r="B1182">
        <v>10.1</v>
      </c>
      <c r="C1182" t="s">
        <v>5184</v>
      </c>
      <c r="D1182" t="s">
        <v>6183</v>
      </c>
      <c r="E1182" t="s">
        <v>6184</v>
      </c>
      <c r="F1182">
        <v>20</v>
      </c>
      <c r="G1182" t="s">
        <v>7388</v>
      </c>
      <c r="J1182" t="s">
        <v>7410</v>
      </c>
      <c r="K1182" t="s">
        <v>7411</v>
      </c>
      <c r="L1182" t="s">
        <v>7412</v>
      </c>
    </row>
    <row r="1183" spans="1:12" customFormat="1" ht="16" x14ac:dyDescent="0.2">
      <c r="A1183" t="str">
        <f t="shared" si="18"/>
        <v>10.1-2008</v>
      </c>
      <c r="B1183">
        <v>10.1</v>
      </c>
      <c r="C1183" t="s">
        <v>5184</v>
      </c>
      <c r="D1183" t="s">
        <v>6183</v>
      </c>
      <c r="E1183" t="s">
        <v>6184</v>
      </c>
      <c r="F1183">
        <v>20</v>
      </c>
      <c r="G1183" t="s">
        <v>7388</v>
      </c>
      <c r="J1183" t="s">
        <v>7413</v>
      </c>
      <c r="K1183" t="s">
        <v>7414</v>
      </c>
      <c r="L1183" t="s">
        <v>7415</v>
      </c>
    </row>
    <row r="1184" spans="1:12" customFormat="1" ht="16" x14ac:dyDescent="0.2">
      <c r="A1184" t="str">
        <f t="shared" si="18"/>
        <v>10.1-2009</v>
      </c>
      <c r="B1184">
        <v>10.1</v>
      </c>
      <c r="C1184" t="s">
        <v>5184</v>
      </c>
      <c r="D1184" t="s">
        <v>6183</v>
      </c>
      <c r="E1184" t="s">
        <v>6184</v>
      </c>
      <c r="F1184">
        <v>20</v>
      </c>
      <c r="G1184" t="s">
        <v>7388</v>
      </c>
      <c r="J1184" t="s">
        <v>7416</v>
      </c>
      <c r="K1184" t="s">
        <v>7417</v>
      </c>
      <c r="L1184" t="s">
        <v>7418</v>
      </c>
    </row>
    <row r="1185" spans="1:12" customFormat="1" ht="16" x14ac:dyDescent="0.2">
      <c r="A1185" t="str">
        <f t="shared" si="18"/>
        <v>10.1-2010</v>
      </c>
      <c r="B1185">
        <v>10.1</v>
      </c>
      <c r="C1185" t="s">
        <v>5184</v>
      </c>
      <c r="D1185" t="s">
        <v>6183</v>
      </c>
      <c r="E1185" t="s">
        <v>6184</v>
      </c>
      <c r="F1185">
        <v>20</v>
      </c>
      <c r="G1185" t="s">
        <v>7388</v>
      </c>
      <c r="J1185" t="s">
        <v>7419</v>
      </c>
      <c r="K1185" t="s">
        <v>7420</v>
      </c>
      <c r="L1185" t="s">
        <v>7421</v>
      </c>
    </row>
    <row r="1186" spans="1:12" customFormat="1" ht="16" x14ac:dyDescent="0.2">
      <c r="A1186" t="str">
        <f t="shared" si="18"/>
        <v>10.1-2011</v>
      </c>
      <c r="B1186">
        <v>10.1</v>
      </c>
      <c r="C1186" t="s">
        <v>5184</v>
      </c>
      <c r="D1186" t="s">
        <v>6183</v>
      </c>
      <c r="E1186" t="s">
        <v>6184</v>
      </c>
      <c r="F1186">
        <v>20</v>
      </c>
      <c r="G1186" t="s">
        <v>7388</v>
      </c>
      <c r="J1186" t="s">
        <v>7422</v>
      </c>
      <c r="K1186" t="s">
        <v>7423</v>
      </c>
      <c r="L1186" t="s">
        <v>7424</v>
      </c>
    </row>
    <row r="1187" spans="1:12" customFormat="1" ht="16" x14ac:dyDescent="0.2">
      <c r="A1187" t="str">
        <f t="shared" si="18"/>
        <v>10.1-2012</v>
      </c>
      <c r="B1187">
        <v>10.1</v>
      </c>
      <c r="C1187" t="s">
        <v>5184</v>
      </c>
      <c r="D1187" t="s">
        <v>6183</v>
      </c>
      <c r="E1187" t="s">
        <v>6184</v>
      </c>
      <c r="F1187">
        <v>20</v>
      </c>
      <c r="G1187" t="s">
        <v>7388</v>
      </c>
      <c r="J1187" t="s">
        <v>7425</v>
      </c>
      <c r="K1187" t="s">
        <v>7378</v>
      </c>
      <c r="L1187" t="s">
        <v>7426</v>
      </c>
    </row>
    <row r="1188" spans="1:12" customFormat="1" ht="16" x14ac:dyDescent="0.2">
      <c r="A1188" t="str">
        <f t="shared" si="18"/>
        <v>10.1-2100, 10.1-2101</v>
      </c>
      <c r="B1188">
        <v>10.1</v>
      </c>
      <c r="C1188" t="s">
        <v>5184</v>
      </c>
      <c r="D1188" t="s">
        <v>6183</v>
      </c>
      <c r="E1188" t="s">
        <v>6184</v>
      </c>
      <c r="F1188">
        <v>21</v>
      </c>
      <c r="G1188" t="s">
        <v>7427</v>
      </c>
      <c r="H1188">
        <v>1</v>
      </c>
      <c r="I1188" t="s">
        <v>3005</v>
      </c>
      <c r="J1188" t="s">
        <v>7428</v>
      </c>
      <c r="K1188" t="s">
        <v>330</v>
      </c>
      <c r="L1188" t="s">
        <v>5737</v>
      </c>
    </row>
    <row r="1189" spans="1:12" customFormat="1" ht="16" x14ac:dyDescent="0.2">
      <c r="A1189" t="str">
        <f t="shared" si="18"/>
        <v>10.1-2102</v>
      </c>
      <c r="B1189">
        <v>10.1</v>
      </c>
      <c r="C1189" t="s">
        <v>5184</v>
      </c>
      <c r="D1189" t="s">
        <v>6183</v>
      </c>
      <c r="E1189" t="s">
        <v>6184</v>
      </c>
      <c r="F1189">
        <v>21</v>
      </c>
      <c r="G1189" t="s">
        <v>7427</v>
      </c>
      <c r="H1189">
        <v>1</v>
      </c>
      <c r="I1189" t="s">
        <v>3005</v>
      </c>
      <c r="J1189" t="s">
        <v>7429</v>
      </c>
      <c r="K1189" t="s">
        <v>330</v>
      </c>
      <c r="L1189" t="s">
        <v>5740</v>
      </c>
    </row>
    <row r="1190" spans="1:12" customFormat="1" ht="16" x14ac:dyDescent="0.2">
      <c r="A1190" t="str">
        <f t="shared" si="18"/>
        <v>10.1-2103 through 10.1-2104.1</v>
      </c>
      <c r="B1190">
        <v>10.1</v>
      </c>
      <c r="C1190" t="s">
        <v>5184</v>
      </c>
      <c r="D1190" t="s">
        <v>6183</v>
      </c>
      <c r="E1190" t="s">
        <v>6184</v>
      </c>
      <c r="F1190">
        <v>21</v>
      </c>
      <c r="G1190" t="s">
        <v>7427</v>
      </c>
      <c r="H1190">
        <v>1</v>
      </c>
      <c r="I1190" t="s">
        <v>3005</v>
      </c>
      <c r="J1190" t="s">
        <v>7430</v>
      </c>
      <c r="K1190" t="s">
        <v>330</v>
      </c>
      <c r="L1190" t="s">
        <v>5737</v>
      </c>
    </row>
    <row r="1191" spans="1:12" customFormat="1" ht="16" x14ac:dyDescent="0.2">
      <c r="A1191" t="str">
        <f t="shared" si="18"/>
        <v>10.1-2105</v>
      </c>
      <c r="B1191">
        <v>10.1</v>
      </c>
      <c r="C1191" t="s">
        <v>5184</v>
      </c>
      <c r="D1191" t="s">
        <v>6183</v>
      </c>
      <c r="E1191" t="s">
        <v>6184</v>
      </c>
      <c r="F1191">
        <v>21</v>
      </c>
      <c r="G1191" t="s">
        <v>7427</v>
      </c>
      <c r="H1191">
        <v>1</v>
      </c>
      <c r="I1191" t="s">
        <v>3005</v>
      </c>
      <c r="J1191" t="s">
        <v>7431</v>
      </c>
      <c r="K1191" t="s">
        <v>330</v>
      </c>
      <c r="L1191" t="s">
        <v>7432</v>
      </c>
    </row>
    <row r="1192" spans="1:12" customFormat="1" ht="16" x14ac:dyDescent="0.2">
      <c r="A1192" t="str">
        <f t="shared" si="18"/>
        <v>10.1-2106 through 10.1-2111</v>
      </c>
      <c r="B1192">
        <v>10.1</v>
      </c>
      <c r="C1192" t="s">
        <v>5184</v>
      </c>
      <c r="D1192" t="s">
        <v>6183</v>
      </c>
      <c r="E1192" t="s">
        <v>6184</v>
      </c>
      <c r="F1192">
        <v>21</v>
      </c>
      <c r="G1192" t="s">
        <v>7427</v>
      </c>
      <c r="H1192">
        <v>1</v>
      </c>
      <c r="I1192" t="s">
        <v>3005</v>
      </c>
      <c r="J1192" t="s">
        <v>7433</v>
      </c>
      <c r="K1192" t="s">
        <v>330</v>
      </c>
      <c r="L1192" t="s">
        <v>5737</v>
      </c>
    </row>
    <row r="1193" spans="1:12" customFormat="1" ht="16" x14ac:dyDescent="0.2">
      <c r="A1193" t="str">
        <f t="shared" si="18"/>
        <v>10.1-2112</v>
      </c>
      <c r="B1193">
        <v>10.1</v>
      </c>
      <c r="C1193" t="s">
        <v>5184</v>
      </c>
      <c r="D1193" t="s">
        <v>6183</v>
      </c>
      <c r="E1193" t="s">
        <v>6184</v>
      </c>
      <c r="F1193">
        <v>21</v>
      </c>
      <c r="G1193" t="s">
        <v>7427</v>
      </c>
      <c r="H1193">
        <v>1</v>
      </c>
      <c r="I1193" t="s">
        <v>3005</v>
      </c>
      <c r="J1193" t="s">
        <v>7434</v>
      </c>
      <c r="K1193" t="s">
        <v>330</v>
      </c>
      <c r="L1193" t="s">
        <v>5740</v>
      </c>
    </row>
    <row r="1194" spans="1:12" customFormat="1" ht="16" x14ac:dyDescent="0.2">
      <c r="A1194" t="str">
        <f t="shared" si="18"/>
        <v>10.1-2113 through 10.1-2115</v>
      </c>
      <c r="B1194">
        <v>10.1</v>
      </c>
      <c r="C1194" t="s">
        <v>5184</v>
      </c>
      <c r="D1194" t="s">
        <v>6183</v>
      </c>
      <c r="E1194" t="s">
        <v>6184</v>
      </c>
      <c r="F1194">
        <v>21</v>
      </c>
      <c r="G1194" t="s">
        <v>7427</v>
      </c>
      <c r="H1194">
        <v>1</v>
      </c>
      <c r="I1194" t="s">
        <v>3005</v>
      </c>
      <c r="J1194" t="s">
        <v>7435</v>
      </c>
      <c r="K1194" t="s">
        <v>330</v>
      </c>
      <c r="L1194" t="s">
        <v>5737</v>
      </c>
    </row>
    <row r="1195" spans="1:12" customFormat="1" ht="16" x14ac:dyDescent="0.2">
      <c r="A1195" t="str">
        <f t="shared" si="18"/>
        <v>10.1-2116</v>
      </c>
      <c r="B1195">
        <v>10.1</v>
      </c>
      <c r="C1195" t="s">
        <v>5184</v>
      </c>
      <c r="D1195" t="s">
        <v>6183</v>
      </c>
      <c r="E1195" t="s">
        <v>6184</v>
      </c>
      <c r="F1195">
        <v>21</v>
      </c>
      <c r="G1195" t="s">
        <v>7427</v>
      </c>
      <c r="H1195">
        <v>2</v>
      </c>
      <c r="I1195" t="s">
        <v>7436</v>
      </c>
      <c r="J1195" t="s">
        <v>7437</v>
      </c>
      <c r="K1195" t="s">
        <v>330</v>
      </c>
      <c r="L1195" t="s">
        <v>7438</v>
      </c>
    </row>
    <row r="1196" spans="1:12" customFormat="1" ht="16" x14ac:dyDescent="0.2">
      <c r="A1196" t="str">
        <f t="shared" si="18"/>
        <v>10.1-2117</v>
      </c>
      <c r="B1196">
        <v>10.1</v>
      </c>
      <c r="C1196" t="s">
        <v>5184</v>
      </c>
      <c r="D1196" t="s">
        <v>6183</v>
      </c>
      <c r="E1196" t="s">
        <v>6184</v>
      </c>
      <c r="F1196">
        <v>21.1</v>
      </c>
      <c r="G1196" t="s">
        <v>7439</v>
      </c>
      <c r="H1196">
        <v>1</v>
      </c>
      <c r="I1196" t="s">
        <v>3005</v>
      </c>
      <c r="J1196" t="s">
        <v>7440</v>
      </c>
      <c r="K1196" t="s">
        <v>485</v>
      </c>
      <c r="L1196" t="s">
        <v>7441</v>
      </c>
    </row>
    <row r="1197" spans="1:12" customFormat="1" ht="16" x14ac:dyDescent="0.2">
      <c r="A1197" t="str">
        <f t="shared" si="18"/>
        <v>10.1-2118</v>
      </c>
      <c r="B1197">
        <v>10.1</v>
      </c>
      <c r="C1197" t="s">
        <v>5184</v>
      </c>
      <c r="D1197" t="s">
        <v>6183</v>
      </c>
      <c r="E1197" t="s">
        <v>6184</v>
      </c>
      <c r="F1197">
        <v>21.1</v>
      </c>
      <c r="G1197" t="s">
        <v>7439</v>
      </c>
      <c r="H1197">
        <v>1</v>
      </c>
      <c r="I1197" t="s">
        <v>3005</v>
      </c>
      <c r="J1197" t="s">
        <v>7442</v>
      </c>
      <c r="K1197" t="s">
        <v>7443</v>
      </c>
      <c r="L1197" t="s">
        <v>7444</v>
      </c>
    </row>
    <row r="1198" spans="1:12" customFormat="1" ht="16" x14ac:dyDescent="0.2">
      <c r="A1198" t="str">
        <f t="shared" si="18"/>
        <v>10.1-2119</v>
      </c>
      <c r="B1198">
        <v>10.1</v>
      </c>
      <c r="C1198" t="s">
        <v>5184</v>
      </c>
      <c r="D1198" t="s">
        <v>6183</v>
      </c>
      <c r="E1198" t="s">
        <v>6184</v>
      </c>
      <c r="F1198">
        <v>21.1</v>
      </c>
      <c r="G1198" t="s">
        <v>7439</v>
      </c>
      <c r="H1198">
        <v>1</v>
      </c>
      <c r="I1198" t="s">
        <v>3005</v>
      </c>
      <c r="J1198" t="s">
        <v>7445</v>
      </c>
      <c r="K1198" t="s">
        <v>7446</v>
      </c>
      <c r="L1198" t="s">
        <v>7447</v>
      </c>
    </row>
    <row r="1199" spans="1:12" customFormat="1" ht="16" x14ac:dyDescent="0.2">
      <c r="A1199" t="str">
        <f t="shared" si="18"/>
        <v>10.1-2120</v>
      </c>
      <c r="B1199">
        <v>10.1</v>
      </c>
      <c r="C1199" t="s">
        <v>5184</v>
      </c>
      <c r="D1199" t="s">
        <v>6183</v>
      </c>
      <c r="E1199" t="s">
        <v>6184</v>
      </c>
      <c r="F1199">
        <v>21.1</v>
      </c>
      <c r="G1199" t="s">
        <v>7439</v>
      </c>
      <c r="H1199">
        <v>2</v>
      </c>
      <c r="I1199" t="s">
        <v>7448</v>
      </c>
      <c r="J1199" t="s">
        <v>7449</v>
      </c>
      <c r="K1199" t="s">
        <v>485</v>
      </c>
      <c r="L1199" t="s">
        <v>7450</v>
      </c>
    </row>
    <row r="1200" spans="1:12" customFormat="1" ht="16" x14ac:dyDescent="0.2">
      <c r="A1200" t="str">
        <f t="shared" si="18"/>
        <v>10.1-2121</v>
      </c>
      <c r="B1200">
        <v>10.1</v>
      </c>
      <c r="C1200" t="s">
        <v>5184</v>
      </c>
      <c r="D1200" t="s">
        <v>6183</v>
      </c>
      <c r="E1200" t="s">
        <v>6184</v>
      </c>
      <c r="F1200">
        <v>21.1</v>
      </c>
      <c r="G1200" t="s">
        <v>7439</v>
      </c>
      <c r="H1200">
        <v>2</v>
      </c>
      <c r="I1200" t="s">
        <v>7448</v>
      </c>
      <c r="J1200" t="s">
        <v>7451</v>
      </c>
      <c r="K1200" t="s">
        <v>7452</v>
      </c>
      <c r="L1200" t="s">
        <v>7453</v>
      </c>
    </row>
    <row r="1201" spans="1:12" customFormat="1" ht="16" x14ac:dyDescent="0.2">
      <c r="A1201" t="str">
        <f t="shared" si="18"/>
        <v>10.1-2122</v>
      </c>
      <c r="B1201">
        <v>10.1</v>
      </c>
      <c r="C1201" t="s">
        <v>5184</v>
      </c>
      <c r="D1201" t="s">
        <v>6183</v>
      </c>
      <c r="E1201" t="s">
        <v>6184</v>
      </c>
      <c r="F1201">
        <v>21.1</v>
      </c>
      <c r="G1201" t="s">
        <v>7439</v>
      </c>
      <c r="H1201">
        <v>2</v>
      </c>
      <c r="I1201" t="s">
        <v>7448</v>
      </c>
      <c r="J1201" t="s">
        <v>7454</v>
      </c>
      <c r="K1201" t="s">
        <v>7455</v>
      </c>
      <c r="L1201" t="s">
        <v>7456</v>
      </c>
    </row>
    <row r="1202" spans="1:12" customFormat="1" ht="16" x14ac:dyDescent="0.2">
      <c r="A1202" t="str">
        <f t="shared" si="18"/>
        <v>10.1-2123</v>
      </c>
      <c r="B1202">
        <v>10.1</v>
      </c>
      <c r="C1202" t="s">
        <v>5184</v>
      </c>
      <c r="D1202" t="s">
        <v>6183</v>
      </c>
      <c r="E1202" t="s">
        <v>6184</v>
      </c>
      <c r="F1202">
        <v>21.1</v>
      </c>
      <c r="G1202" t="s">
        <v>7439</v>
      </c>
      <c r="H1202">
        <v>3</v>
      </c>
      <c r="I1202" t="s">
        <v>7457</v>
      </c>
      <c r="J1202" t="s">
        <v>7458</v>
      </c>
      <c r="K1202" t="s">
        <v>485</v>
      </c>
      <c r="L1202" t="s">
        <v>7459</v>
      </c>
    </row>
    <row r="1203" spans="1:12" customFormat="1" ht="16" x14ac:dyDescent="0.2">
      <c r="A1203" t="str">
        <f t="shared" si="18"/>
        <v>10.1-2124</v>
      </c>
      <c r="B1203">
        <v>10.1</v>
      </c>
      <c r="C1203" t="s">
        <v>5184</v>
      </c>
      <c r="D1203" t="s">
        <v>6183</v>
      </c>
      <c r="E1203" t="s">
        <v>6184</v>
      </c>
      <c r="F1203">
        <v>21.1</v>
      </c>
      <c r="G1203" t="s">
        <v>7439</v>
      </c>
      <c r="H1203">
        <v>3</v>
      </c>
      <c r="I1203" t="s">
        <v>7457</v>
      </c>
      <c r="J1203" t="s">
        <v>7460</v>
      </c>
      <c r="K1203" t="s">
        <v>7461</v>
      </c>
      <c r="L1203" t="s">
        <v>7462</v>
      </c>
    </row>
    <row r="1204" spans="1:12" customFormat="1" ht="16" x14ac:dyDescent="0.2">
      <c r="A1204" t="str">
        <f t="shared" si="18"/>
        <v>10.1-2125</v>
      </c>
      <c r="B1204">
        <v>10.1</v>
      </c>
      <c r="C1204" t="s">
        <v>5184</v>
      </c>
      <c r="D1204" t="s">
        <v>6183</v>
      </c>
      <c r="E1204" t="s">
        <v>6184</v>
      </c>
      <c r="F1204">
        <v>21.1</v>
      </c>
      <c r="G1204" t="s">
        <v>7439</v>
      </c>
      <c r="H1204">
        <v>3</v>
      </c>
      <c r="I1204" t="s">
        <v>7457</v>
      </c>
      <c r="J1204" t="s">
        <v>7463</v>
      </c>
      <c r="K1204" t="s">
        <v>6849</v>
      </c>
      <c r="L1204" t="s">
        <v>7464</v>
      </c>
    </row>
    <row r="1205" spans="1:12" customFormat="1" ht="16" x14ac:dyDescent="0.2">
      <c r="A1205" t="str">
        <f t="shared" ref="A1205:A1258" si="19">IF(ISNUMBER(SEARCH("¬ß",J1205)), RIGHT(J1205,LEN(J1205)-FIND(" ",J1205)), J1205)</f>
        <v>10.1-2126</v>
      </c>
      <c r="B1205">
        <v>10.1</v>
      </c>
      <c r="C1205" t="s">
        <v>5184</v>
      </c>
      <c r="D1205" t="s">
        <v>6183</v>
      </c>
      <c r="E1205" t="s">
        <v>6184</v>
      </c>
      <c r="F1205">
        <v>21.1</v>
      </c>
      <c r="G1205" t="s">
        <v>7439</v>
      </c>
      <c r="H1205">
        <v>3</v>
      </c>
      <c r="I1205" t="s">
        <v>7457</v>
      </c>
      <c r="J1205" t="s">
        <v>7465</v>
      </c>
      <c r="K1205" t="s">
        <v>7466</v>
      </c>
      <c r="L1205" t="s">
        <v>7467</v>
      </c>
    </row>
    <row r="1206" spans="1:12" customFormat="1" ht="16" x14ac:dyDescent="0.2">
      <c r="A1206" t="str">
        <f t="shared" si="19"/>
        <v>10.1-2127</v>
      </c>
      <c r="B1206">
        <v>10.1</v>
      </c>
      <c r="C1206" t="s">
        <v>5184</v>
      </c>
      <c r="D1206" t="s">
        <v>6183</v>
      </c>
      <c r="E1206" t="s">
        <v>6184</v>
      </c>
      <c r="F1206">
        <v>21.1</v>
      </c>
      <c r="G1206" t="s">
        <v>7439</v>
      </c>
      <c r="H1206">
        <v>3</v>
      </c>
      <c r="I1206" t="s">
        <v>7457</v>
      </c>
      <c r="J1206" t="s">
        <v>7468</v>
      </c>
      <c r="K1206" t="s">
        <v>7469</v>
      </c>
      <c r="L1206" t="s">
        <v>7470</v>
      </c>
    </row>
    <row r="1207" spans="1:12" customFormat="1" ht="16" x14ac:dyDescent="0.2">
      <c r="A1207" t="str">
        <f t="shared" si="19"/>
        <v>10.1-2128</v>
      </c>
      <c r="B1207">
        <v>10.1</v>
      </c>
      <c r="C1207" t="s">
        <v>5184</v>
      </c>
      <c r="D1207" t="s">
        <v>6183</v>
      </c>
      <c r="E1207" t="s">
        <v>6184</v>
      </c>
      <c r="F1207">
        <v>21.1</v>
      </c>
      <c r="G1207" t="s">
        <v>7439</v>
      </c>
      <c r="H1207">
        <v>4</v>
      </c>
      <c r="I1207" t="s">
        <v>7471</v>
      </c>
      <c r="J1207" t="s">
        <v>7472</v>
      </c>
      <c r="K1207" t="s">
        <v>7473</v>
      </c>
      <c r="L1207" t="s">
        <v>7474</v>
      </c>
    </row>
    <row r="1208" spans="1:12" customFormat="1" ht="16" x14ac:dyDescent="0.2">
      <c r="A1208" t="str">
        <f t="shared" si="19"/>
        <v>10.1-2128.1</v>
      </c>
      <c r="B1208">
        <v>10.1</v>
      </c>
      <c r="C1208" t="s">
        <v>5184</v>
      </c>
      <c r="D1208" t="s">
        <v>6183</v>
      </c>
      <c r="E1208" t="s">
        <v>6184</v>
      </c>
      <c r="F1208">
        <v>21.1</v>
      </c>
      <c r="G1208" t="s">
        <v>7439</v>
      </c>
      <c r="H1208">
        <v>4</v>
      </c>
      <c r="I1208" t="s">
        <v>7471</v>
      </c>
      <c r="J1208" t="s">
        <v>7475</v>
      </c>
      <c r="K1208" t="s">
        <v>7476</v>
      </c>
      <c r="L1208" t="s">
        <v>7477</v>
      </c>
    </row>
    <row r="1209" spans="1:12" customFormat="1" ht="16" x14ac:dyDescent="0.2">
      <c r="A1209" t="str">
        <f t="shared" si="19"/>
        <v>10.1-2128.2</v>
      </c>
      <c r="B1209">
        <v>10.1</v>
      </c>
      <c r="C1209" t="s">
        <v>5184</v>
      </c>
      <c r="D1209" t="s">
        <v>6183</v>
      </c>
      <c r="E1209" t="s">
        <v>6184</v>
      </c>
      <c r="F1209">
        <v>21.1</v>
      </c>
      <c r="G1209" t="s">
        <v>7439</v>
      </c>
      <c r="H1209">
        <v>4</v>
      </c>
      <c r="I1209" t="s">
        <v>7471</v>
      </c>
      <c r="J1209" t="s">
        <v>7478</v>
      </c>
      <c r="K1209" t="s">
        <v>7479</v>
      </c>
      <c r="L1209" t="s">
        <v>7480</v>
      </c>
    </row>
    <row r="1210" spans="1:12" customFormat="1" ht="16" x14ac:dyDescent="0.2">
      <c r="A1210" t="str">
        <f t="shared" si="19"/>
        <v>10.1-2129</v>
      </c>
      <c r="B1210">
        <v>10.1</v>
      </c>
      <c r="C1210" t="s">
        <v>5184</v>
      </c>
      <c r="D1210" t="s">
        <v>6183</v>
      </c>
      <c r="E1210" t="s">
        <v>6184</v>
      </c>
      <c r="F1210">
        <v>21.1</v>
      </c>
      <c r="G1210" t="s">
        <v>7439</v>
      </c>
      <c r="H1210">
        <v>4</v>
      </c>
      <c r="I1210" t="s">
        <v>7471</v>
      </c>
      <c r="J1210" t="s">
        <v>7481</v>
      </c>
      <c r="K1210" t="s">
        <v>7482</v>
      </c>
      <c r="L1210" t="s">
        <v>7483</v>
      </c>
    </row>
    <row r="1211" spans="1:12" customFormat="1" ht="16" x14ac:dyDescent="0.2">
      <c r="A1211" t="str">
        <f t="shared" si="19"/>
        <v>10.1-2130</v>
      </c>
      <c r="B1211">
        <v>10.1</v>
      </c>
      <c r="C1211" t="s">
        <v>5184</v>
      </c>
      <c r="D1211" t="s">
        <v>6183</v>
      </c>
      <c r="E1211" t="s">
        <v>6184</v>
      </c>
      <c r="F1211">
        <v>21.1</v>
      </c>
      <c r="G1211" t="s">
        <v>7439</v>
      </c>
      <c r="H1211">
        <v>4</v>
      </c>
      <c r="I1211" t="s">
        <v>7471</v>
      </c>
      <c r="J1211" t="s">
        <v>7484</v>
      </c>
      <c r="K1211" t="s">
        <v>7485</v>
      </c>
      <c r="L1211" t="s">
        <v>7486</v>
      </c>
    </row>
    <row r="1212" spans="1:12" customFormat="1" ht="16" x14ac:dyDescent="0.2">
      <c r="A1212" t="str">
        <f t="shared" si="19"/>
        <v>10.1-2131</v>
      </c>
      <c r="B1212">
        <v>10.1</v>
      </c>
      <c r="C1212" t="s">
        <v>5184</v>
      </c>
      <c r="D1212" t="s">
        <v>6183</v>
      </c>
      <c r="E1212" t="s">
        <v>6184</v>
      </c>
      <c r="F1212">
        <v>21.1</v>
      </c>
      <c r="G1212" t="s">
        <v>7439</v>
      </c>
      <c r="H1212">
        <v>4</v>
      </c>
      <c r="I1212" t="s">
        <v>7471</v>
      </c>
      <c r="J1212" t="s">
        <v>7487</v>
      </c>
      <c r="K1212" t="s">
        <v>7488</v>
      </c>
      <c r="L1212" t="s">
        <v>7489</v>
      </c>
    </row>
    <row r="1213" spans="1:12" customFormat="1" ht="16" x14ac:dyDescent="0.2">
      <c r="A1213" t="str">
        <f t="shared" si="19"/>
        <v>10.1-2132</v>
      </c>
      <c r="B1213">
        <v>10.1</v>
      </c>
      <c r="C1213" t="s">
        <v>5184</v>
      </c>
      <c r="D1213" t="s">
        <v>6183</v>
      </c>
      <c r="E1213" t="s">
        <v>6184</v>
      </c>
      <c r="F1213">
        <v>21.1</v>
      </c>
      <c r="G1213" t="s">
        <v>7439</v>
      </c>
      <c r="H1213">
        <v>4</v>
      </c>
      <c r="I1213" t="s">
        <v>7471</v>
      </c>
      <c r="J1213" t="s">
        <v>7490</v>
      </c>
      <c r="K1213" t="s">
        <v>7491</v>
      </c>
      <c r="L1213" t="s">
        <v>7492</v>
      </c>
    </row>
    <row r="1214" spans="1:12" customFormat="1" ht="16" x14ac:dyDescent="0.2">
      <c r="A1214" t="str">
        <f t="shared" si="19"/>
        <v>10.1-2133</v>
      </c>
      <c r="B1214">
        <v>10.1</v>
      </c>
      <c r="C1214" t="s">
        <v>5184</v>
      </c>
      <c r="D1214" t="s">
        <v>6183</v>
      </c>
      <c r="E1214" t="s">
        <v>6184</v>
      </c>
      <c r="F1214">
        <v>21.1</v>
      </c>
      <c r="G1214" t="s">
        <v>7439</v>
      </c>
      <c r="H1214">
        <v>4</v>
      </c>
      <c r="I1214" t="s">
        <v>7471</v>
      </c>
      <c r="J1214" t="s">
        <v>7493</v>
      </c>
      <c r="K1214" t="s">
        <v>7494</v>
      </c>
      <c r="L1214" t="s">
        <v>7495</v>
      </c>
    </row>
    <row r="1215" spans="1:12" customFormat="1" ht="16" x14ac:dyDescent="0.2">
      <c r="A1215" t="str">
        <f t="shared" si="19"/>
        <v>10.1-2134</v>
      </c>
      <c r="B1215">
        <v>10.1</v>
      </c>
      <c r="C1215" t="s">
        <v>5184</v>
      </c>
      <c r="D1215" t="s">
        <v>6183</v>
      </c>
      <c r="E1215" t="s">
        <v>6184</v>
      </c>
      <c r="F1215">
        <v>21.1</v>
      </c>
      <c r="G1215" t="s">
        <v>7439</v>
      </c>
      <c r="H1215">
        <v>4</v>
      </c>
      <c r="I1215" t="s">
        <v>7471</v>
      </c>
      <c r="J1215" t="s">
        <v>7496</v>
      </c>
      <c r="K1215" t="s">
        <v>7497</v>
      </c>
      <c r="L1215" t="s">
        <v>7498</v>
      </c>
    </row>
    <row r="1216" spans="1:12" customFormat="1" ht="16" x14ac:dyDescent="0.2">
      <c r="A1216" t="str">
        <f t="shared" si="19"/>
        <v>10.1-2135 through 10.1-2140</v>
      </c>
      <c r="B1216">
        <v>10.1</v>
      </c>
      <c r="C1216" t="s">
        <v>5184</v>
      </c>
      <c r="D1216" t="s">
        <v>6183</v>
      </c>
      <c r="E1216" t="s">
        <v>6184</v>
      </c>
      <c r="F1216">
        <v>21.2</v>
      </c>
      <c r="G1216" t="s">
        <v>7499</v>
      </c>
      <c r="J1216" t="s">
        <v>7500</v>
      </c>
      <c r="K1216" t="s">
        <v>330</v>
      </c>
      <c r="L1216" t="s">
        <v>7501</v>
      </c>
    </row>
    <row r="1217" spans="1:12" customFormat="1" ht="16" x14ac:dyDescent="0.2">
      <c r="A1217" t="str">
        <f t="shared" si="19"/>
        <v>10.1-2200</v>
      </c>
      <c r="B1217">
        <v>10.1</v>
      </c>
      <c r="C1217" t="s">
        <v>5184</v>
      </c>
      <c r="D1217" t="s">
        <v>7502</v>
      </c>
      <c r="E1217" t="s">
        <v>7503</v>
      </c>
      <c r="F1217">
        <v>22</v>
      </c>
      <c r="G1217" t="s">
        <v>7504</v>
      </c>
      <c r="H1217">
        <v>1</v>
      </c>
      <c r="I1217" t="s">
        <v>7505</v>
      </c>
      <c r="J1217" t="s">
        <v>7506</v>
      </c>
      <c r="K1217" t="s">
        <v>485</v>
      </c>
      <c r="L1217" t="s">
        <v>7507</v>
      </c>
    </row>
    <row r="1218" spans="1:12" customFormat="1" ht="16" x14ac:dyDescent="0.2">
      <c r="A1218" t="str">
        <f t="shared" si="19"/>
        <v>10.1-2201</v>
      </c>
      <c r="B1218">
        <v>10.1</v>
      </c>
      <c r="C1218" t="s">
        <v>5184</v>
      </c>
      <c r="D1218" t="s">
        <v>7502</v>
      </c>
      <c r="E1218" t="s">
        <v>7503</v>
      </c>
      <c r="F1218">
        <v>22</v>
      </c>
      <c r="G1218" t="s">
        <v>7504</v>
      </c>
      <c r="H1218">
        <v>1</v>
      </c>
      <c r="I1218" t="s">
        <v>7505</v>
      </c>
      <c r="J1218" t="s">
        <v>7508</v>
      </c>
      <c r="K1218" t="s">
        <v>7509</v>
      </c>
      <c r="L1218" t="s">
        <v>7510</v>
      </c>
    </row>
    <row r="1219" spans="1:12" customFormat="1" ht="16" x14ac:dyDescent="0.2">
      <c r="A1219" t="str">
        <f t="shared" si="19"/>
        <v>10.1-2202</v>
      </c>
      <c r="B1219">
        <v>10.1</v>
      </c>
      <c r="C1219" t="s">
        <v>5184</v>
      </c>
      <c r="D1219" t="s">
        <v>7502</v>
      </c>
      <c r="E1219" t="s">
        <v>7503</v>
      </c>
      <c r="F1219">
        <v>22</v>
      </c>
      <c r="G1219" t="s">
        <v>7504</v>
      </c>
      <c r="H1219">
        <v>1</v>
      </c>
      <c r="I1219" t="s">
        <v>7505</v>
      </c>
      <c r="J1219" t="s">
        <v>7511</v>
      </c>
      <c r="K1219" t="s">
        <v>7512</v>
      </c>
      <c r="L1219" t="s">
        <v>7513</v>
      </c>
    </row>
    <row r="1220" spans="1:12" customFormat="1" ht="16" x14ac:dyDescent="0.2">
      <c r="A1220" t="str">
        <f t="shared" si="19"/>
        <v>10.1-2202.1</v>
      </c>
      <c r="B1220">
        <v>10.1</v>
      </c>
      <c r="C1220" t="s">
        <v>5184</v>
      </c>
      <c r="D1220" t="s">
        <v>7502</v>
      </c>
      <c r="E1220" t="s">
        <v>7503</v>
      </c>
      <c r="F1220">
        <v>22</v>
      </c>
      <c r="G1220" t="s">
        <v>7504</v>
      </c>
      <c r="H1220">
        <v>1</v>
      </c>
      <c r="I1220" t="s">
        <v>7505</v>
      </c>
      <c r="J1220" t="s">
        <v>7514</v>
      </c>
      <c r="K1220" t="s">
        <v>7515</v>
      </c>
      <c r="L1220" t="s">
        <v>7516</v>
      </c>
    </row>
    <row r="1221" spans="1:12" customFormat="1" ht="16" x14ac:dyDescent="0.2">
      <c r="A1221" t="str">
        <f t="shared" si="19"/>
        <v>10.1-2202.2</v>
      </c>
      <c r="B1221">
        <v>10.1</v>
      </c>
      <c r="C1221" t="s">
        <v>5184</v>
      </c>
      <c r="D1221" t="s">
        <v>7502</v>
      </c>
      <c r="E1221" t="s">
        <v>7503</v>
      </c>
      <c r="F1221">
        <v>22</v>
      </c>
      <c r="G1221" t="s">
        <v>7504</v>
      </c>
      <c r="H1221">
        <v>1</v>
      </c>
      <c r="I1221" t="s">
        <v>7505</v>
      </c>
      <c r="J1221" t="s">
        <v>7517</v>
      </c>
      <c r="K1221" t="s">
        <v>7518</v>
      </c>
      <c r="L1221" t="s">
        <v>7519</v>
      </c>
    </row>
    <row r="1222" spans="1:12" customFormat="1" ht="16" x14ac:dyDescent="0.2">
      <c r="A1222" t="str">
        <f t="shared" si="19"/>
        <v>10.1-2202.3</v>
      </c>
      <c r="B1222">
        <v>10.1</v>
      </c>
      <c r="C1222" t="s">
        <v>5184</v>
      </c>
      <c r="D1222" t="s">
        <v>7502</v>
      </c>
      <c r="E1222" t="s">
        <v>7503</v>
      </c>
      <c r="F1222">
        <v>22</v>
      </c>
      <c r="G1222" t="s">
        <v>7504</v>
      </c>
      <c r="H1222">
        <v>1</v>
      </c>
      <c r="I1222" t="s">
        <v>7505</v>
      </c>
      <c r="J1222" t="s">
        <v>7520</v>
      </c>
      <c r="K1222" t="s">
        <v>7521</v>
      </c>
      <c r="L1222" t="s">
        <v>7522</v>
      </c>
    </row>
    <row r="1223" spans="1:12" customFormat="1" ht="16" x14ac:dyDescent="0.2">
      <c r="A1223" t="str">
        <f t="shared" si="19"/>
        <v>10.1-2202.4</v>
      </c>
      <c r="B1223">
        <v>10.1</v>
      </c>
      <c r="C1223" t="s">
        <v>5184</v>
      </c>
      <c r="D1223" t="s">
        <v>7502</v>
      </c>
      <c r="E1223" t="s">
        <v>7503</v>
      </c>
      <c r="F1223">
        <v>22</v>
      </c>
      <c r="G1223" t="s">
        <v>7504</v>
      </c>
      <c r="H1223">
        <v>1</v>
      </c>
      <c r="I1223" t="s">
        <v>7505</v>
      </c>
      <c r="J1223" t="s">
        <v>7523</v>
      </c>
      <c r="K1223" t="s">
        <v>7524</v>
      </c>
      <c r="L1223" t="s">
        <v>7525</v>
      </c>
    </row>
    <row r="1224" spans="1:12" customFormat="1" ht="16" x14ac:dyDescent="0.2">
      <c r="A1224" t="str">
        <f t="shared" si="19"/>
        <v>10.1-2203</v>
      </c>
      <c r="B1224">
        <v>10.1</v>
      </c>
      <c r="C1224" t="s">
        <v>5184</v>
      </c>
      <c r="D1224" t="s">
        <v>7502</v>
      </c>
      <c r="E1224" t="s">
        <v>7503</v>
      </c>
      <c r="F1224">
        <v>22</v>
      </c>
      <c r="G1224" t="s">
        <v>7504</v>
      </c>
      <c r="H1224">
        <v>1</v>
      </c>
      <c r="I1224" t="s">
        <v>7505</v>
      </c>
      <c r="J1224" t="s">
        <v>7526</v>
      </c>
      <c r="K1224" t="s">
        <v>7527</v>
      </c>
      <c r="L1224" t="s">
        <v>7528</v>
      </c>
    </row>
    <row r="1225" spans="1:12" customFormat="1" ht="16" x14ac:dyDescent="0.2">
      <c r="A1225" t="str">
        <f t="shared" si="19"/>
        <v>10.1-2204</v>
      </c>
      <c r="B1225">
        <v>10.1</v>
      </c>
      <c r="C1225" t="s">
        <v>5184</v>
      </c>
      <c r="D1225" t="s">
        <v>7502</v>
      </c>
      <c r="E1225" t="s">
        <v>7503</v>
      </c>
      <c r="F1225">
        <v>22</v>
      </c>
      <c r="G1225" t="s">
        <v>7504</v>
      </c>
      <c r="H1225">
        <v>1</v>
      </c>
      <c r="I1225" t="s">
        <v>7505</v>
      </c>
      <c r="J1225" t="s">
        <v>7529</v>
      </c>
      <c r="K1225" t="s">
        <v>7530</v>
      </c>
      <c r="L1225" t="s">
        <v>7531</v>
      </c>
    </row>
    <row r="1226" spans="1:12" customFormat="1" ht="16" x14ac:dyDescent="0.2">
      <c r="A1226" t="str">
        <f t="shared" si="19"/>
        <v>10.1-2205</v>
      </c>
      <c r="B1226">
        <v>10.1</v>
      </c>
      <c r="C1226" t="s">
        <v>5184</v>
      </c>
      <c r="D1226" t="s">
        <v>7502</v>
      </c>
      <c r="E1226" t="s">
        <v>7503</v>
      </c>
      <c r="F1226">
        <v>22</v>
      </c>
      <c r="G1226" t="s">
        <v>7504</v>
      </c>
      <c r="H1226">
        <v>1</v>
      </c>
      <c r="I1226" t="s">
        <v>7505</v>
      </c>
      <c r="J1226" t="s">
        <v>7532</v>
      </c>
      <c r="K1226" t="s">
        <v>7533</v>
      </c>
      <c r="L1226" t="s">
        <v>7534</v>
      </c>
    </row>
    <row r="1227" spans="1:12" customFormat="1" ht="16" x14ac:dyDescent="0.2">
      <c r="A1227" t="str">
        <f t="shared" si="19"/>
        <v>10.1-2206</v>
      </c>
      <c r="B1227">
        <v>10.1</v>
      </c>
      <c r="C1227" t="s">
        <v>5184</v>
      </c>
      <c r="D1227" t="s">
        <v>7502</v>
      </c>
      <c r="E1227" t="s">
        <v>7503</v>
      </c>
      <c r="F1227">
        <v>22</v>
      </c>
      <c r="G1227" t="s">
        <v>7504</v>
      </c>
      <c r="H1227">
        <v>1</v>
      </c>
      <c r="I1227" t="s">
        <v>7505</v>
      </c>
      <c r="J1227" t="s">
        <v>7535</v>
      </c>
      <c r="K1227" t="s">
        <v>330</v>
      </c>
      <c r="L1227" t="s">
        <v>7536</v>
      </c>
    </row>
    <row r="1228" spans="1:12" customFormat="1" ht="16" x14ac:dyDescent="0.2">
      <c r="A1228" t="str">
        <f t="shared" si="19"/>
        <v>10.1-2206.1</v>
      </c>
      <c r="B1228">
        <v>10.1</v>
      </c>
      <c r="C1228" t="s">
        <v>5184</v>
      </c>
      <c r="D1228" t="s">
        <v>7502</v>
      </c>
      <c r="E1228" t="s">
        <v>7503</v>
      </c>
      <c r="F1228">
        <v>22</v>
      </c>
      <c r="G1228" t="s">
        <v>7504</v>
      </c>
      <c r="H1228">
        <v>1</v>
      </c>
      <c r="I1228" t="s">
        <v>7505</v>
      </c>
      <c r="J1228" t="s">
        <v>7537</v>
      </c>
      <c r="K1228" t="s">
        <v>7538</v>
      </c>
      <c r="L1228" t="s">
        <v>7539</v>
      </c>
    </row>
    <row r="1229" spans="1:12" customFormat="1" ht="16" x14ac:dyDescent="0.2">
      <c r="A1229" t="str">
        <f t="shared" si="19"/>
        <v>10.1-2206.2</v>
      </c>
      <c r="B1229">
        <v>10.1</v>
      </c>
      <c r="C1229" t="s">
        <v>5184</v>
      </c>
      <c r="D1229" t="s">
        <v>7502</v>
      </c>
      <c r="E1229" t="s">
        <v>7503</v>
      </c>
      <c r="F1229">
        <v>22</v>
      </c>
      <c r="G1229" t="s">
        <v>7504</v>
      </c>
      <c r="H1229">
        <v>1</v>
      </c>
      <c r="I1229" t="s">
        <v>7505</v>
      </c>
      <c r="J1229" t="s">
        <v>7540</v>
      </c>
      <c r="K1229" t="s">
        <v>7541</v>
      </c>
      <c r="L1229" t="s">
        <v>7542</v>
      </c>
    </row>
    <row r="1230" spans="1:12" customFormat="1" ht="16" x14ac:dyDescent="0.2">
      <c r="A1230" t="str">
        <f t="shared" si="19"/>
        <v>10.1-2207</v>
      </c>
      <c r="B1230">
        <v>10.1</v>
      </c>
      <c r="C1230" t="s">
        <v>5184</v>
      </c>
      <c r="D1230" t="s">
        <v>7502</v>
      </c>
      <c r="E1230" t="s">
        <v>7503</v>
      </c>
      <c r="F1230">
        <v>22</v>
      </c>
      <c r="G1230" t="s">
        <v>7504</v>
      </c>
      <c r="H1230">
        <v>1</v>
      </c>
      <c r="I1230" t="s">
        <v>7505</v>
      </c>
      <c r="J1230" t="s">
        <v>7543</v>
      </c>
      <c r="K1230" t="s">
        <v>7544</v>
      </c>
      <c r="L1230" t="s">
        <v>7545</v>
      </c>
    </row>
    <row r="1231" spans="1:12" customFormat="1" ht="16" x14ac:dyDescent="0.2">
      <c r="A1231" t="str">
        <f t="shared" si="19"/>
        <v>10.1-2208</v>
      </c>
      <c r="B1231">
        <v>10.1</v>
      </c>
      <c r="C1231" t="s">
        <v>5184</v>
      </c>
      <c r="D1231" t="s">
        <v>7502</v>
      </c>
      <c r="E1231" t="s">
        <v>7503</v>
      </c>
      <c r="F1231">
        <v>22</v>
      </c>
      <c r="G1231" t="s">
        <v>7504</v>
      </c>
      <c r="H1231">
        <v>1</v>
      </c>
      <c r="I1231" t="s">
        <v>7505</v>
      </c>
      <c r="J1231" t="s">
        <v>7546</v>
      </c>
      <c r="K1231" t="s">
        <v>7547</v>
      </c>
      <c r="L1231" t="s">
        <v>7548</v>
      </c>
    </row>
    <row r="1232" spans="1:12" customFormat="1" ht="16" x14ac:dyDescent="0.2">
      <c r="A1232" t="str">
        <f t="shared" si="19"/>
        <v>10.1-2208.1, 10.1-2208.2</v>
      </c>
      <c r="B1232">
        <v>10.1</v>
      </c>
      <c r="C1232" t="s">
        <v>5184</v>
      </c>
      <c r="D1232" t="s">
        <v>7502</v>
      </c>
      <c r="E1232" t="s">
        <v>7503</v>
      </c>
      <c r="F1232">
        <v>22</v>
      </c>
      <c r="G1232" t="s">
        <v>7504</v>
      </c>
      <c r="H1232">
        <v>1</v>
      </c>
      <c r="I1232" t="s">
        <v>7505</v>
      </c>
      <c r="J1232" t="s">
        <v>7549</v>
      </c>
      <c r="K1232" t="s">
        <v>4537</v>
      </c>
      <c r="L1232" t="s">
        <v>4538</v>
      </c>
    </row>
    <row r="1233" spans="1:12" customFormat="1" ht="16" x14ac:dyDescent="0.2">
      <c r="A1233" t="str">
        <f t="shared" si="19"/>
        <v>10.1-2209</v>
      </c>
      <c r="B1233">
        <v>10.1</v>
      </c>
      <c r="C1233" t="s">
        <v>5184</v>
      </c>
      <c r="D1233" t="s">
        <v>7502</v>
      </c>
      <c r="E1233" t="s">
        <v>7503</v>
      </c>
      <c r="F1233">
        <v>22</v>
      </c>
      <c r="G1233" t="s">
        <v>7504</v>
      </c>
      <c r="H1233">
        <v>1</v>
      </c>
      <c r="I1233" t="s">
        <v>7505</v>
      </c>
      <c r="J1233" t="s">
        <v>7550</v>
      </c>
      <c r="K1233" t="s">
        <v>7551</v>
      </c>
      <c r="L1233" t="s">
        <v>7552</v>
      </c>
    </row>
    <row r="1234" spans="1:12" customFormat="1" ht="16" x14ac:dyDescent="0.2">
      <c r="A1234" t="str">
        <f t="shared" si="19"/>
        <v>10.1-2210</v>
      </c>
      <c r="B1234">
        <v>10.1</v>
      </c>
      <c r="C1234" t="s">
        <v>5184</v>
      </c>
      <c r="D1234" t="s">
        <v>7502</v>
      </c>
      <c r="E1234" t="s">
        <v>7503</v>
      </c>
      <c r="F1234">
        <v>22</v>
      </c>
      <c r="G1234" t="s">
        <v>7504</v>
      </c>
      <c r="H1234">
        <v>1</v>
      </c>
      <c r="I1234" t="s">
        <v>7505</v>
      </c>
      <c r="J1234" t="s">
        <v>7553</v>
      </c>
      <c r="K1234" t="s">
        <v>7554</v>
      </c>
      <c r="L1234" t="s">
        <v>7555</v>
      </c>
    </row>
    <row r="1235" spans="1:12" customFormat="1" ht="16" x14ac:dyDescent="0.2">
      <c r="A1235" t="str">
        <f t="shared" si="19"/>
        <v>10.1-2211</v>
      </c>
      <c r="B1235">
        <v>10.1</v>
      </c>
      <c r="C1235" t="s">
        <v>5184</v>
      </c>
      <c r="D1235" t="s">
        <v>7502</v>
      </c>
      <c r="E1235" t="s">
        <v>7503</v>
      </c>
      <c r="F1235">
        <v>22</v>
      </c>
      <c r="G1235" t="s">
        <v>7504</v>
      </c>
      <c r="H1235">
        <v>1</v>
      </c>
      <c r="I1235" t="s">
        <v>7505</v>
      </c>
      <c r="J1235" t="s">
        <v>7556</v>
      </c>
      <c r="K1235" t="s">
        <v>7557</v>
      </c>
      <c r="L1235" t="s">
        <v>7558</v>
      </c>
    </row>
    <row r="1236" spans="1:12" customFormat="1" ht="16" x14ac:dyDescent="0.2">
      <c r="A1236" t="str">
        <f t="shared" si="19"/>
        <v>10.1-2211.1</v>
      </c>
      <c r="B1236">
        <v>10.1</v>
      </c>
      <c r="C1236" t="s">
        <v>5184</v>
      </c>
      <c r="D1236" t="s">
        <v>7502</v>
      </c>
      <c r="E1236" t="s">
        <v>7503</v>
      </c>
      <c r="F1236">
        <v>22</v>
      </c>
      <c r="G1236" t="s">
        <v>7504</v>
      </c>
      <c r="H1236">
        <v>1</v>
      </c>
      <c r="I1236" t="s">
        <v>7505</v>
      </c>
      <c r="J1236" t="s">
        <v>7559</v>
      </c>
      <c r="K1236" t="s">
        <v>7560</v>
      </c>
      <c r="L1236" t="s">
        <v>7561</v>
      </c>
    </row>
    <row r="1237" spans="1:12" customFormat="1" ht="16" x14ac:dyDescent="0.2">
      <c r="A1237" t="str">
        <f t="shared" si="19"/>
        <v>10.1-2211.1:1</v>
      </c>
      <c r="B1237">
        <v>10.1</v>
      </c>
      <c r="C1237" t="s">
        <v>5184</v>
      </c>
      <c r="D1237" t="s">
        <v>7502</v>
      </c>
      <c r="E1237" t="s">
        <v>7503</v>
      </c>
      <c r="F1237">
        <v>22</v>
      </c>
      <c r="G1237" t="s">
        <v>7504</v>
      </c>
      <c r="H1237">
        <v>1</v>
      </c>
      <c r="I1237" t="s">
        <v>7505</v>
      </c>
      <c r="J1237" t="s">
        <v>7562</v>
      </c>
      <c r="K1237" t="s">
        <v>7563</v>
      </c>
      <c r="L1237" t="s">
        <v>7564</v>
      </c>
    </row>
    <row r="1238" spans="1:12" customFormat="1" ht="16" x14ac:dyDescent="0.2">
      <c r="A1238" t="str">
        <f t="shared" si="19"/>
        <v>10.1-2211.2</v>
      </c>
      <c r="B1238">
        <v>10.1</v>
      </c>
      <c r="C1238" t="s">
        <v>5184</v>
      </c>
      <c r="D1238" t="s">
        <v>7502</v>
      </c>
      <c r="E1238" t="s">
        <v>7503</v>
      </c>
      <c r="F1238">
        <v>22</v>
      </c>
      <c r="G1238" t="s">
        <v>7504</v>
      </c>
      <c r="H1238">
        <v>1</v>
      </c>
      <c r="I1238" t="s">
        <v>7505</v>
      </c>
      <c r="J1238" t="s">
        <v>7565</v>
      </c>
      <c r="K1238" t="s">
        <v>7566</v>
      </c>
      <c r="L1238" t="s">
        <v>7567</v>
      </c>
    </row>
    <row r="1239" spans="1:12" customFormat="1" ht="16" x14ac:dyDescent="0.2">
      <c r="A1239" t="str">
        <f t="shared" si="19"/>
        <v>10.1-2212</v>
      </c>
      <c r="B1239">
        <v>10.1</v>
      </c>
      <c r="C1239" t="s">
        <v>5184</v>
      </c>
      <c r="D1239" t="s">
        <v>7502</v>
      </c>
      <c r="E1239" t="s">
        <v>7503</v>
      </c>
      <c r="F1239">
        <v>22</v>
      </c>
      <c r="G1239" t="s">
        <v>7504</v>
      </c>
      <c r="H1239">
        <v>1</v>
      </c>
      <c r="I1239" t="s">
        <v>7505</v>
      </c>
      <c r="J1239" t="s">
        <v>7568</v>
      </c>
      <c r="K1239" t="s">
        <v>7569</v>
      </c>
      <c r="L1239" t="s">
        <v>7570</v>
      </c>
    </row>
    <row r="1240" spans="1:12" customFormat="1" ht="16" x14ac:dyDescent="0.2">
      <c r="A1240" t="str">
        <f t="shared" si="19"/>
        <v>10.1-2213</v>
      </c>
      <c r="B1240">
        <v>10.1</v>
      </c>
      <c r="C1240" t="s">
        <v>5184</v>
      </c>
      <c r="D1240" t="s">
        <v>7502</v>
      </c>
      <c r="E1240" t="s">
        <v>7503</v>
      </c>
      <c r="F1240">
        <v>22</v>
      </c>
      <c r="G1240" t="s">
        <v>7504</v>
      </c>
      <c r="H1240">
        <v>1</v>
      </c>
      <c r="I1240" t="s">
        <v>7505</v>
      </c>
      <c r="J1240" t="s">
        <v>7571</v>
      </c>
      <c r="K1240" t="s">
        <v>7572</v>
      </c>
      <c r="L1240" t="s">
        <v>7573</v>
      </c>
    </row>
    <row r="1241" spans="1:12" customFormat="1" ht="16" x14ac:dyDescent="0.2">
      <c r="A1241" t="str">
        <f t="shared" si="19"/>
        <v>10.1-2213.1</v>
      </c>
      <c r="B1241">
        <v>10.1</v>
      </c>
      <c r="C1241" t="s">
        <v>5184</v>
      </c>
      <c r="D1241" t="s">
        <v>7502</v>
      </c>
      <c r="E1241" t="s">
        <v>7503</v>
      </c>
      <c r="F1241">
        <v>22</v>
      </c>
      <c r="G1241" t="s">
        <v>7504</v>
      </c>
      <c r="H1241">
        <v>1</v>
      </c>
      <c r="I1241" t="s">
        <v>7505</v>
      </c>
      <c r="J1241" t="s">
        <v>7574</v>
      </c>
      <c r="K1241" t="s">
        <v>7575</v>
      </c>
      <c r="L1241" t="s">
        <v>7576</v>
      </c>
    </row>
    <row r="1242" spans="1:12" customFormat="1" ht="16" x14ac:dyDescent="0.2">
      <c r="A1242" t="str">
        <f t="shared" si="19"/>
        <v>10.1-2214</v>
      </c>
      <c r="B1242">
        <v>10.1</v>
      </c>
      <c r="C1242" t="s">
        <v>5184</v>
      </c>
      <c r="D1242" t="s">
        <v>7502</v>
      </c>
      <c r="E1242" t="s">
        <v>7503</v>
      </c>
      <c r="F1242">
        <v>22</v>
      </c>
      <c r="G1242" t="s">
        <v>7504</v>
      </c>
      <c r="H1242">
        <v>1</v>
      </c>
      <c r="I1242" t="s">
        <v>7505</v>
      </c>
      <c r="J1242" t="s">
        <v>7577</v>
      </c>
      <c r="K1242" t="s">
        <v>7578</v>
      </c>
      <c r="L1242" t="s">
        <v>7579</v>
      </c>
    </row>
    <row r="1243" spans="1:12" customFormat="1" ht="16" x14ac:dyDescent="0.2">
      <c r="A1243" t="str">
        <f t="shared" si="19"/>
        <v>10.1-2215, 10.1-2216</v>
      </c>
      <c r="B1243">
        <v>10.1</v>
      </c>
      <c r="C1243" t="s">
        <v>5184</v>
      </c>
      <c r="D1243" t="s">
        <v>7502</v>
      </c>
      <c r="E1243" t="s">
        <v>7503</v>
      </c>
      <c r="F1243">
        <v>22</v>
      </c>
      <c r="G1243" t="s">
        <v>7504</v>
      </c>
      <c r="H1243">
        <v>2</v>
      </c>
      <c r="I1243" t="s">
        <v>7580</v>
      </c>
      <c r="J1243" t="s">
        <v>7581</v>
      </c>
      <c r="K1243" t="s">
        <v>330</v>
      </c>
      <c r="L1243" t="s">
        <v>7582</v>
      </c>
    </row>
    <row r="1244" spans="1:12" customFormat="1" ht="16" x14ac:dyDescent="0.2">
      <c r="A1244" t="str">
        <f t="shared" si="19"/>
        <v>10.1-2300</v>
      </c>
      <c r="B1244">
        <v>10.1</v>
      </c>
      <c r="C1244" t="s">
        <v>5184</v>
      </c>
      <c r="D1244" t="s">
        <v>7502</v>
      </c>
      <c r="E1244" t="s">
        <v>7503</v>
      </c>
      <c r="F1244">
        <v>23</v>
      </c>
      <c r="G1244" t="s">
        <v>7583</v>
      </c>
      <c r="J1244" t="s">
        <v>7584</v>
      </c>
      <c r="K1244" t="s">
        <v>485</v>
      </c>
      <c r="L1244" t="s">
        <v>7585</v>
      </c>
    </row>
    <row r="1245" spans="1:12" customFormat="1" ht="16" x14ac:dyDescent="0.2">
      <c r="A1245" t="str">
        <f t="shared" si="19"/>
        <v>10.1-2301</v>
      </c>
      <c r="B1245">
        <v>10.1</v>
      </c>
      <c r="C1245" t="s">
        <v>5184</v>
      </c>
      <c r="D1245" t="s">
        <v>7502</v>
      </c>
      <c r="E1245" t="s">
        <v>7503</v>
      </c>
      <c r="F1245">
        <v>23</v>
      </c>
      <c r="G1245" t="s">
        <v>7583</v>
      </c>
      <c r="J1245" t="s">
        <v>7586</v>
      </c>
      <c r="K1245" t="s">
        <v>7587</v>
      </c>
      <c r="L1245" t="s">
        <v>7588</v>
      </c>
    </row>
    <row r="1246" spans="1:12" customFormat="1" ht="16" x14ac:dyDescent="0.2">
      <c r="A1246" t="str">
        <f t="shared" si="19"/>
        <v>10.1-2302</v>
      </c>
      <c r="B1246">
        <v>10.1</v>
      </c>
      <c r="C1246" t="s">
        <v>5184</v>
      </c>
      <c r="D1246" t="s">
        <v>7502</v>
      </c>
      <c r="E1246" t="s">
        <v>7503</v>
      </c>
      <c r="F1246">
        <v>23</v>
      </c>
      <c r="G1246" t="s">
        <v>7583</v>
      </c>
      <c r="J1246" t="s">
        <v>7589</v>
      </c>
      <c r="K1246" t="s">
        <v>7590</v>
      </c>
      <c r="L1246" t="s">
        <v>7591</v>
      </c>
    </row>
    <row r="1247" spans="1:12" customFormat="1" ht="16" x14ac:dyDescent="0.2">
      <c r="A1247" t="str">
        <f t="shared" si="19"/>
        <v>10.1-2303</v>
      </c>
      <c r="B1247">
        <v>10.1</v>
      </c>
      <c r="C1247" t="s">
        <v>5184</v>
      </c>
      <c r="D1247" t="s">
        <v>7502</v>
      </c>
      <c r="E1247" t="s">
        <v>7503</v>
      </c>
      <c r="F1247">
        <v>23</v>
      </c>
      <c r="G1247" t="s">
        <v>7583</v>
      </c>
      <c r="J1247" t="s">
        <v>7592</v>
      </c>
      <c r="K1247" t="s">
        <v>7593</v>
      </c>
      <c r="L1247" t="s">
        <v>7594</v>
      </c>
    </row>
    <row r="1248" spans="1:12" customFormat="1" ht="16" x14ac:dyDescent="0.2">
      <c r="A1248" t="str">
        <f t="shared" si="19"/>
        <v>10.1-2304</v>
      </c>
      <c r="B1248">
        <v>10.1</v>
      </c>
      <c r="C1248" t="s">
        <v>5184</v>
      </c>
      <c r="D1248" t="s">
        <v>7502</v>
      </c>
      <c r="E1248" t="s">
        <v>7503</v>
      </c>
      <c r="F1248">
        <v>23</v>
      </c>
      <c r="G1248" t="s">
        <v>7583</v>
      </c>
      <c r="J1248" t="s">
        <v>7595</v>
      </c>
      <c r="K1248" t="s">
        <v>7596</v>
      </c>
      <c r="L1248" t="s">
        <v>7597</v>
      </c>
    </row>
    <row r="1249" spans="1:12" customFormat="1" ht="16" x14ac:dyDescent="0.2">
      <c r="A1249" t="str">
        <f t="shared" si="19"/>
        <v>10.1-2305</v>
      </c>
      <c r="B1249">
        <v>10.1</v>
      </c>
      <c r="C1249" t="s">
        <v>5184</v>
      </c>
      <c r="D1249" t="s">
        <v>7502</v>
      </c>
      <c r="E1249" t="s">
        <v>7503</v>
      </c>
      <c r="F1249">
        <v>23</v>
      </c>
      <c r="G1249" t="s">
        <v>7583</v>
      </c>
      <c r="J1249" t="s">
        <v>7598</v>
      </c>
      <c r="K1249" t="s">
        <v>7599</v>
      </c>
      <c r="L1249" t="s">
        <v>7600</v>
      </c>
    </row>
    <row r="1250" spans="1:12" customFormat="1" ht="16" x14ac:dyDescent="0.2">
      <c r="A1250" t="str">
        <f t="shared" si="19"/>
        <v>10.1-2306</v>
      </c>
      <c r="B1250">
        <v>10.1</v>
      </c>
      <c r="C1250" t="s">
        <v>5184</v>
      </c>
      <c r="D1250" t="s">
        <v>7502</v>
      </c>
      <c r="E1250" t="s">
        <v>7503</v>
      </c>
      <c r="F1250">
        <v>23</v>
      </c>
      <c r="G1250" t="s">
        <v>7583</v>
      </c>
      <c r="J1250" t="s">
        <v>7601</v>
      </c>
      <c r="K1250" t="s">
        <v>7602</v>
      </c>
      <c r="L1250" t="s">
        <v>7603</v>
      </c>
    </row>
    <row r="1251" spans="1:12" customFormat="1" ht="16" x14ac:dyDescent="0.2">
      <c r="A1251" t="str">
        <f t="shared" si="19"/>
        <v>10.1-2400 through 10.1-2404</v>
      </c>
      <c r="B1251">
        <v>10.1</v>
      </c>
      <c r="C1251" t="s">
        <v>5184</v>
      </c>
      <c r="D1251" t="s">
        <v>7502</v>
      </c>
      <c r="E1251" t="s">
        <v>7503</v>
      </c>
      <c r="F1251">
        <v>24</v>
      </c>
      <c r="G1251" t="s">
        <v>7604</v>
      </c>
      <c r="J1251" t="s">
        <v>7605</v>
      </c>
      <c r="K1251" t="s">
        <v>330</v>
      </c>
      <c r="L1251" t="s">
        <v>7606</v>
      </c>
    </row>
    <row r="1252" spans="1:12" customFormat="1" ht="16" x14ac:dyDescent="0.2">
      <c r="A1252" t="str">
        <f t="shared" si="19"/>
        <v>10.1-2404.1</v>
      </c>
      <c r="B1252">
        <v>10.1</v>
      </c>
      <c r="C1252" t="s">
        <v>5184</v>
      </c>
      <c r="D1252" t="s">
        <v>7502</v>
      </c>
      <c r="E1252" t="s">
        <v>7503</v>
      </c>
      <c r="F1252">
        <v>24.1</v>
      </c>
      <c r="G1252" t="s">
        <v>7607</v>
      </c>
      <c r="J1252" t="s">
        <v>7608</v>
      </c>
      <c r="K1252" t="s">
        <v>7609</v>
      </c>
      <c r="L1252" t="s">
        <v>7610</v>
      </c>
    </row>
    <row r="1253" spans="1:12" customFormat="1" ht="16" x14ac:dyDescent="0.2">
      <c r="A1253" t="str">
        <f t="shared" si="19"/>
        <v>10.1-2404.2</v>
      </c>
      <c r="B1253">
        <v>10.1</v>
      </c>
      <c r="C1253" t="s">
        <v>5184</v>
      </c>
      <c r="D1253" t="s">
        <v>7502</v>
      </c>
      <c r="E1253" t="s">
        <v>7503</v>
      </c>
      <c r="F1253">
        <v>24.1</v>
      </c>
      <c r="G1253" t="s">
        <v>7607</v>
      </c>
      <c r="J1253" t="s">
        <v>7611</v>
      </c>
      <c r="K1253" t="s">
        <v>7612</v>
      </c>
      <c r="L1253" t="s">
        <v>7613</v>
      </c>
    </row>
    <row r="1254" spans="1:12" customFormat="1" ht="16" x14ac:dyDescent="0.2">
      <c r="A1254" t="str">
        <f t="shared" si="19"/>
        <v>10.1-2500</v>
      </c>
      <c r="B1254">
        <v>10.1</v>
      </c>
      <c r="C1254" t="s">
        <v>5184</v>
      </c>
      <c r="D1254" t="s">
        <v>7502</v>
      </c>
      <c r="E1254" t="s">
        <v>7503</v>
      </c>
      <c r="F1254">
        <v>25</v>
      </c>
      <c r="G1254" t="s">
        <v>7614</v>
      </c>
      <c r="J1254" t="s">
        <v>7615</v>
      </c>
      <c r="K1254" t="s">
        <v>7616</v>
      </c>
      <c r="L1254" t="s">
        <v>7617</v>
      </c>
    </row>
    <row r="1255" spans="1:12" customFormat="1" ht="16" x14ac:dyDescent="0.2">
      <c r="A1255" t="str">
        <f t="shared" si="19"/>
        <v>10.1-2501</v>
      </c>
      <c r="B1255">
        <v>10.1</v>
      </c>
      <c r="C1255" t="s">
        <v>5184</v>
      </c>
      <c r="D1255" t="s">
        <v>7502</v>
      </c>
      <c r="E1255" t="s">
        <v>7503</v>
      </c>
      <c r="F1255">
        <v>25</v>
      </c>
      <c r="G1255" t="s">
        <v>7614</v>
      </c>
      <c r="J1255" t="s">
        <v>7618</v>
      </c>
      <c r="K1255" t="s">
        <v>5769</v>
      </c>
      <c r="L1255" t="s">
        <v>7619</v>
      </c>
    </row>
    <row r="1256" spans="1:12" customFormat="1" ht="16" x14ac:dyDescent="0.2">
      <c r="A1256" t="str">
        <f t="shared" si="19"/>
        <v>10.1-2502</v>
      </c>
      <c r="B1256">
        <v>10.1</v>
      </c>
      <c r="C1256" t="s">
        <v>5184</v>
      </c>
      <c r="D1256" t="s">
        <v>7502</v>
      </c>
      <c r="E1256" t="s">
        <v>7503</v>
      </c>
      <c r="F1256">
        <v>25</v>
      </c>
      <c r="G1256" t="s">
        <v>7614</v>
      </c>
      <c r="J1256" t="s">
        <v>7620</v>
      </c>
      <c r="K1256" t="s">
        <v>7621</v>
      </c>
      <c r="L1256" t="s">
        <v>7622</v>
      </c>
    </row>
    <row r="1257" spans="1:12" customFormat="1" ht="16" x14ac:dyDescent="0.2">
      <c r="A1257" t="str">
        <f t="shared" si="19"/>
        <v>10.1-2503</v>
      </c>
      <c r="B1257">
        <v>10.1</v>
      </c>
      <c r="C1257" t="s">
        <v>5184</v>
      </c>
      <c r="D1257" t="s">
        <v>7502</v>
      </c>
      <c r="E1257" t="s">
        <v>7503</v>
      </c>
      <c r="F1257">
        <v>25</v>
      </c>
      <c r="G1257" t="s">
        <v>7614</v>
      </c>
      <c r="J1257" t="s">
        <v>7623</v>
      </c>
      <c r="K1257" t="s">
        <v>7624</v>
      </c>
      <c r="L1257" t="s">
        <v>7625</v>
      </c>
    </row>
    <row r="1258" spans="1:12" customFormat="1" ht="16" x14ac:dyDescent="0.2">
      <c r="A1258" t="str">
        <f t="shared" si="19"/>
        <v>10.1-2600 through 10.1-2609</v>
      </c>
      <c r="B1258">
        <v>10.1</v>
      </c>
      <c r="C1258" t="s">
        <v>5184</v>
      </c>
      <c r="D1258" t="s">
        <v>7502</v>
      </c>
      <c r="E1258" t="s">
        <v>7503</v>
      </c>
      <c r="F1258">
        <v>26</v>
      </c>
      <c r="G1258" t="s">
        <v>7626</v>
      </c>
      <c r="J1258" t="s">
        <v>7627</v>
      </c>
      <c r="K1258" t="s">
        <v>4537</v>
      </c>
      <c r="L1258" t="s">
        <v>4538</v>
      </c>
    </row>
    <row r="1259" spans="1:12" customFormat="1" x14ac:dyDescent="0.2">
      <c r="A1259" s="9" t="str">
        <f t="shared" ref="A1259:A1322" si="20">IF(ISNUMBER(SEARCH("¬ß",J1259)), RIGHT(J1259,LEN(J1259)-FIND(" ",J1259)), J1259)</f>
        <v>18.2-1</v>
      </c>
      <c r="B1259" s="5">
        <v>18.2</v>
      </c>
      <c r="C1259" s="6" t="s">
        <v>313</v>
      </c>
      <c r="D1259" s="5">
        <v>1</v>
      </c>
      <c r="E1259" s="5" t="s">
        <v>314</v>
      </c>
      <c r="F1259" s="5">
        <v>1</v>
      </c>
      <c r="G1259" s="5" t="s">
        <v>315</v>
      </c>
      <c r="H1259" s="5" t="s">
        <v>7630</v>
      </c>
      <c r="I1259" s="5" t="s">
        <v>7630</v>
      </c>
      <c r="J1259" s="5" t="s">
        <v>316</v>
      </c>
      <c r="K1259" s="5" t="s">
        <v>317</v>
      </c>
      <c r="L1259" s="5" t="s">
        <v>318</v>
      </c>
    </row>
    <row r="1260" spans="1:12" customFormat="1" x14ac:dyDescent="0.2">
      <c r="A1260" s="9" t="str">
        <f t="shared" si="20"/>
        <v>18.2-2</v>
      </c>
      <c r="B1260" s="5">
        <v>18.2</v>
      </c>
      <c r="C1260" s="6" t="s">
        <v>313</v>
      </c>
      <c r="D1260" s="5">
        <v>1</v>
      </c>
      <c r="E1260" s="5" t="s">
        <v>314</v>
      </c>
      <c r="F1260" s="5">
        <v>1</v>
      </c>
      <c r="G1260" s="5" t="s">
        <v>315</v>
      </c>
      <c r="H1260" s="5" t="s">
        <v>7630</v>
      </c>
      <c r="I1260" s="5" t="s">
        <v>7630</v>
      </c>
      <c r="J1260" s="5" t="s">
        <v>319</v>
      </c>
      <c r="K1260" s="5" t="s">
        <v>320</v>
      </c>
      <c r="L1260" s="5" t="s">
        <v>321</v>
      </c>
    </row>
    <row r="1261" spans="1:12" customFormat="1" x14ac:dyDescent="0.2">
      <c r="A1261" s="9" t="str">
        <f t="shared" si="20"/>
        <v>18.2-3</v>
      </c>
      <c r="B1261" s="5">
        <v>18.2</v>
      </c>
      <c r="C1261" s="6" t="s">
        <v>313</v>
      </c>
      <c r="D1261" s="5">
        <v>1</v>
      </c>
      <c r="E1261" s="5" t="s">
        <v>314</v>
      </c>
      <c r="F1261" s="5">
        <v>1</v>
      </c>
      <c r="G1261" s="5" t="s">
        <v>315</v>
      </c>
      <c r="H1261" s="5" t="s">
        <v>7630</v>
      </c>
      <c r="I1261" s="5" t="s">
        <v>7630</v>
      </c>
      <c r="J1261" s="5" t="s">
        <v>322</v>
      </c>
      <c r="K1261" s="5" t="s">
        <v>323</v>
      </c>
      <c r="L1261" s="5" t="s">
        <v>324</v>
      </c>
    </row>
    <row r="1262" spans="1:12" customFormat="1" x14ac:dyDescent="0.2">
      <c r="A1262" s="9" t="str">
        <f t="shared" si="20"/>
        <v>18.2-4</v>
      </c>
      <c r="B1262" s="5">
        <v>18.2</v>
      </c>
      <c r="C1262" s="6" t="s">
        <v>313</v>
      </c>
      <c r="D1262" s="5">
        <v>1</v>
      </c>
      <c r="E1262" s="5" t="s">
        <v>314</v>
      </c>
      <c r="F1262" s="5">
        <v>1</v>
      </c>
      <c r="G1262" s="5" t="s">
        <v>315</v>
      </c>
      <c r="H1262" s="5" t="s">
        <v>7630</v>
      </c>
      <c r="I1262" s="5" t="s">
        <v>7630</v>
      </c>
      <c r="J1262" s="5" t="s">
        <v>325</v>
      </c>
      <c r="K1262" s="5" t="s">
        <v>326</v>
      </c>
      <c r="L1262" s="5" t="s">
        <v>327</v>
      </c>
    </row>
    <row r="1263" spans="1:12" customFormat="1" x14ac:dyDescent="0.2">
      <c r="A1263" s="9" t="str">
        <f t="shared" si="20"/>
        <v>18.2-5</v>
      </c>
      <c r="B1263" s="5">
        <v>18.2</v>
      </c>
      <c r="C1263" s="6" t="s">
        <v>313</v>
      </c>
      <c r="D1263" s="5">
        <v>1</v>
      </c>
      <c r="E1263" s="5" t="s">
        <v>314</v>
      </c>
      <c r="F1263" s="5">
        <v>2</v>
      </c>
      <c r="G1263" s="5" t="s">
        <v>328</v>
      </c>
      <c r="H1263" s="5" t="s">
        <v>7630</v>
      </c>
      <c r="I1263" s="5" t="s">
        <v>7630</v>
      </c>
      <c r="J1263" s="5" t="s">
        <v>329</v>
      </c>
      <c r="K1263" s="5" t="s">
        <v>330</v>
      </c>
      <c r="L1263" s="5" t="s">
        <v>331</v>
      </c>
    </row>
    <row r="1264" spans="1:12" customFormat="1" x14ac:dyDescent="0.2">
      <c r="A1264" s="9" t="str">
        <f t="shared" si="20"/>
        <v>18.2-6</v>
      </c>
      <c r="B1264" s="5">
        <v>18.2</v>
      </c>
      <c r="C1264" s="6" t="s">
        <v>313</v>
      </c>
      <c r="D1264" s="5">
        <v>1</v>
      </c>
      <c r="E1264" s="5" t="s">
        <v>314</v>
      </c>
      <c r="F1264" s="5">
        <v>2</v>
      </c>
      <c r="G1264" s="5" t="s">
        <v>328</v>
      </c>
      <c r="H1264" s="5" t="s">
        <v>7630</v>
      </c>
      <c r="I1264" s="5" t="s">
        <v>7630</v>
      </c>
      <c r="J1264" s="5" t="s">
        <v>332</v>
      </c>
      <c r="K1264" s="5" t="s">
        <v>333</v>
      </c>
      <c r="L1264" s="5" t="s">
        <v>334</v>
      </c>
    </row>
    <row r="1265" spans="1:12" customFormat="1" x14ac:dyDescent="0.2">
      <c r="A1265" s="9" t="str">
        <f t="shared" si="20"/>
        <v>18.2-7</v>
      </c>
      <c r="B1265" s="5">
        <v>18.2</v>
      </c>
      <c r="C1265" s="6" t="s">
        <v>313</v>
      </c>
      <c r="D1265" s="5">
        <v>1</v>
      </c>
      <c r="E1265" s="5" t="s">
        <v>314</v>
      </c>
      <c r="F1265" s="5">
        <v>2</v>
      </c>
      <c r="G1265" s="5" t="s">
        <v>328</v>
      </c>
      <c r="H1265" s="5" t="s">
        <v>7630</v>
      </c>
      <c r="I1265" s="5" t="s">
        <v>7630</v>
      </c>
      <c r="J1265" s="5" t="s">
        <v>335</v>
      </c>
      <c r="K1265" s="5" t="s">
        <v>336</v>
      </c>
      <c r="L1265" s="5" t="s">
        <v>337</v>
      </c>
    </row>
    <row r="1266" spans="1:12" customFormat="1" x14ac:dyDescent="0.2">
      <c r="A1266" s="9" t="str">
        <f t="shared" si="20"/>
        <v>18.2-8</v>
      </c>
      <c r="B1266" s="5">
        <v>18.2</v>
      </c>
      <c r="C1266" s="6" t="s">
        <v>313</v>
      </c>
      <c r="D1266" s="5">
        <v>1</v>
      </c>
      <c r="E1266" s="5" t="s">
        <v>314</v>
      </c>
      <c r="F1266" s="5">
        <v>3</v>
      </c>
      <c r="G1266" s="5" t="s">
        <v>338</v>
      </c>
      <c r="H1266" s="5" t="s">
        <v>7630</v>
      </c>
      <c r="I1266" s="5" t="s">
        <v>7630</v>
      </c>
      <c r="J1266" s="5" t="s">
        <v>339</v>
      </c>
      <c r="K1266" s="5" t="s">
        <v>340</v>
      </c>
      <c r="L1266" s="5" t="s">
        <v>341</v>
      </c>
    </row>
    <row r="1267" spans="1:12" customFormat="1" x14ac:dyDescent="0.2">
      <c r="A1267" s="9" t="str">
        <f t="shared" si="20"/>
        <v>18.2-9</v>
      </c>
      <c r="B1267" s="5">
        <v>18.2</v>
      </c>
      <c r="C1267" s="6" t="s">
        <v>313</v>
      </c>
      <c r="D1267" s="5">
        <v>1</v>
      </c>
      <c r="E1267" s="5" t="s">
        <v>314</v>
      </c>
      <c r="F1267" s="5">
        <v>3</v>
      </c>
      <c r="G1267" s="5" t="s">
        <v>338</v>
      </c>
      <c r="H1267" s="5" t="s">
        <v>7630</v>
      </c>
      <c r="I1267" s="5" t="s">
        <v>7630</v>
      </c>
      <c r="J1267" s="5" t="s">
        <v>342</v>
      </c>
      <c r="K1267" s="5" t="s">
        <v>343</v>
      </c>
      <c r="L1267" s="5" t="s">
        <v>344</v>
      </c>
    </row>
    <row r="1268" spans="1:12" customFormat="1" x14ac:dyDescent="0.2">
      <c r="A1268" s="9" t="str">
        <f t="shared" si="20"/>
        <v>18.2-10</v>
      </c>
      <c r="B1268" s="5">
        <v>18.2</v>
      </c>
      <c r="C1268" s="6" t="s">
        <v>313</v>
      </c>
      <c r="D1268" s="5">
        <v>1</v>
      </c>
      <c r="E1268" s="5" t="s">
        <v>314</v>
      </c>
      <c r="F1268" s="5">
        <v>3</v>
      </c>
      <c r="G1268" s="5" t="s">
        <v>338</v>
      </c>
      <c r="H1268" s="5" t="s">
        <v>7630</v>
      </c>
      <c r="I1268" s="5" t="s">
        <v>7630</v>
      </c>
      <c r="J1268" s="5" t="s">
        <v>345</v>
      </c>
      <c r="K1268" s="5" t="s">
        <v>346</v>
      </c>
      <c r="L1268" s="5" t="s">
        <v>347</v>
      </c>
    </row>
    <row r="1269" spans="1:12" customFormat="1" x14ac:dyDescent="0.2">
      <c r="A1269" s="9" t="str">
        <f t="shared" si="20"/>
        <v>18.2-11</v>
      </c>
      <c r="B1269" s="5">
        <v>18.2</v>
      </c>
      <c r="C1269" s="6" t="s">
        <v>313</v>
      </c>
      <c r="D1269" s="5">
        <v>1</v>
      </c>
      <c r="E1269" s="5" t="s">
        <v>314</v>
      </c>
      <c r="F1269" s="5">
        <v>3</v>
      </c>
      <c r="G1269" s="5" t="s">
        <v>338</v>
      </c>
      <c r="H1269" s="5" t="s">
        <v>7630</v>
      </c>
      <c r="I1269" s="5" t="s">
        <v>7630</v>
      </c>
      <c r="J1269" s="5" t="s">
        <v>348</v>
      </c>
      <c r="K1269" s="5" t="s">
        <v>349</v>
      </c>
      <c r="L1269" s="5" t="s">
        <v>350</v>
      </c>
    </row>
    <row r="1270" spans="1:12" customFormat="1" x14ac:dyDescent="0.2">
      <c r="A1270" s="9" t="str">
        <f t="shared" si="20"/>
        <v>18.2-12</v>
      </c>
      <c r="B1270" s="5">
        <v>18.2</v>
      </c>
      <c r="C1270" s="6" t="s">
        <v>313</v>
      </c>
      <c r="D1270" s="5">
        <v>1</v>
      </c>
      <c r="E1270" s="5" t="s">
        <v>314</v>
      </c>
      <c r="F1270" s="5">
        <v>3</v>
      </c>
      <c r="G1270" s="5" t="s">
        <v>338</v>
      </c>
      <c r="H1270" s="5" t="s">
        <v>7630</v>
      </c>
      <c r="I1270" s="5" t="s">
        <v>7630</v>
      </c>
      <c r="J1270" s="5" t="s">
        <v>351</v>
      </c>
      <c r="K1270" s="5" t="s">
        <v>352</v>
      </c>
      <c r="L1270" s="5" t="s">
        <v>353</v>
      </c>
    </row>
    <row r="1271" spans="1:12" customFormat="1" x14ac:dyDescent="0.2">
      <c r="A1271" s="9" t="str">
        <f t="shared" si="20"/>
        <v>18.2-12.1</v>
      </c>
      <c r="B1271" s="5">
        <v>18.2</v>
      </c>
      <c r="C1271" s="6" t="s">
        <v>313</v>
      </c>
      <c r="D1271" s="5">
        <v>1</v>
      </c>
      <c r="E1271" s="5" t="s">
        <v>314</v>
      </c>
      <c r="F1271" s="5">
        <v>3</v>
      </c>
      <c r="G1271" s="5" t="s">
        <v>338</v>
      </c>
      <c r="H1271" s="5" t="s">
        <v>7630</v>
      </c>
      <c r="I1271" s="5" t="s">
        <v>7630</v>
      </c>
      <c r="J1271" s="5" t="s">
        <v>354</v>
      </c>
      <c r="K1271" s="5" t="s">
        <v>355</v>
      </c>
      <c r="L1271" s="5" t="s">
        <v>356</v>
      </c>
    </row>
    <row r="1272" spans="1:12" customFormat="1" x14ac:dyDescent="0.2">
      <c r="A1272" s="9" t="str">
        <f t="shared" si="20"/>
        <v>18.2-13</v>
      </c>
      <c r="B1272" s="5">
        <v>18.2</v>
      </c>
      <c r="C1272" s="6" t="s">
        <v>313</v>
      </c>
      <c r="D1272" s="5">
        <v>1</v>
      </c>
      <c r="E1272" s="5" t="s">
        <v>314</v>
      </c>
      <c r="F1272" s="5">
        <v>3</v>
      </c>
      <c r="G1272" s="5" t="s">
        <v>338</v>
      </c>
      <c r="H1272" s="5" t="s">
        <v>7630</v>
      </c>
      <c r="I1272" s="5" t="s">
        <v>7630</v>
      </c>
      <c r="J1272" s="5" t="s">
        <v>357</v>
      </c>
      <c r="K1272" s="5" t="s">
        <v>358</v>
      </c>
      <c r="L1272" s="5" t="s">
        <v>359</v>
      </c>
    </row>
    <row r="1273" spans="1:12" customFormat="1" x14ac:dyDescent="0.2">
      <c r="A1273" s="9" t="str">
        <f t="shared" si="20"/>
        <v>18.2-14</v>
      </c>
      <c r="B1273" s="5">
        <v>18.2</v>
      </c>
      <c r="C1273" s="6" t="s">
        <v>313</v>
      </c>
      <c r="D1273" s="5">
        <v>1</v>
      </c>
      <c r="E1273" s="5" t="s">
        <v>314</v>
      </c>
      <c r="F1273" s="5">
        <v>3</v>
      </c>
      <c r="G1273" s="5" t="s">
        <v>338</v>
      </c>
      <c r="H1273" s="5" t="s">
        <v>7630</v>
      </c>
      <c r="I1273" s="5" t="s">
        <v>7630</v>
      </c>
      <c r="J1273" s="5" t="s">
        <v>360</v>
      </c>
      <c r="K1273" s="5" t="s">
        <v>361</v>
      </c>
      <c r="L1273" s="5" t="s">
        <v>362</v>
      </c>
    </row>
    <row r="1274" spans="1:12" customFormat="1" x14ac:dyDescent="0.2">
      <c r="A1274" s="9" t="str">
        <f t="shared" si="20"/>
        <v>18.2-15</v>
      </c>
      <c r="B1274" s="5">
        <v>18.2</v>
      </c>
      <c r="C1274" s="6" t="s">
        <v>313</v>
      </c>
      <c r="D1274" s="5">
        <v>1</v>
      </c>
      <c r="E1274" s="5" t="s">
        <v>314</v>
      </c>
      <c r="F1274" s="5">
        <v>3</v>
      </c>
      <c r="G1274" s="5" t="s">
        <v>338</v>
      </c>
      <c r="H1274" s="5" t="s">
        <v>7630</v>
      </c>
      <c r="I1274" s="5" t="s">
        <v>7630</v>
      </c>
      <c r="J1274" s="5" t="s">
        <v>363</v>
      </c>
      <c r="K1274" s="5" t="s">
        <v>364</v>
      </c>
      <c r="L1274" s="5" t="s">
        <v>365</v>
      </c>
    </row>
    <row r="1275" spans="1:12" customFormat="1" x14ac:dyDescent="0.2">
      <c r="A1275" s="9" t="str">
        <f t="shared" si="20"/>
        <v>18.2-16</v>
      </c>
      <c r="B1275" s="5">
        <v>18.2</v>
      </c>
      <c r="C1275" s="6" t="s">
        <v>313</v>
      </c>
      <c r="D1275" s="5">
        <v>1</v>
      </c>
      <c r="E1275" s="5" t="s">
        <v>314</v>
      </c>
      <c r="F1275" s="5">
        <v>3</v>
      </c>
      <c r="G1275" s="5" t="s">
        <v>338</v>
      </c>
      <c r="H1275" s="5" t="s">
        <v>7630</v>
      </c>
      <c r="I1275" s="5" t="s">
        <v>7630</v>
      </c>
      <c r="J1275" s="5" t="s">
        <v>366</v>
      </c>
      <c r="K1275" s="5" t="s">
        <v>367</v>
      </c>
      <c r="L1275" s="5" t="s">
        <v>368</v>
      </c>
    </row>
    <row r="1276" spans="1:12" customFormat="1" x14ac:dyDescent="0.2">
      <c r="A1276" s="9" t="str">
        <f t="shared" si="20"/>
        <v>18.2-17</v>
      </c>
      <c r="B1276" s="5">
        <v>18.2</v>
      </c>
      <c r="C1276" s="6" t="s">
        <v>313</v>
      </c>
      <c r="D1276" s="5">
        <v>1</v>
      </c>
      <c r="E1276" s="5" t="s">
        <v>314</v>
      </c>
      <c r="F1276" s="5">
        <v>3</v>
      </c>
      <c r="G1276" s="5" t="s">
        <v>338</v>
      </c>
      <c r="H1276" s="5" t="s">
        <v>7630</v>
      </c>
      <c r="I1276" s="5" t="s">
        <v>7630</v>
      </c>
      <c r="J1276" s="5" t="s">
        <v>369</v>
      </c>
      <c r="K1276" s="5" t="s">
        <v>370</v>
      </c>
      <c r="L1276" s="5" t="s">
        <v>371</v>
      </c>
    </row>
    <row r="1277" spans="1:12" customFormat="1" x14ac:dyDescent="0.2">
      <c r="A1277" s="9" t="str">
        <f t="shared" si="20"/>
        <v>18.2-18</v>
      </c>
      <c r="B1277" s="5">
        <v>18.2</v>
      </c>
      <c r="C1277" s="6" t="s">
        <v>313</v>
      </c>
      <c r="D1277" s="5">
        <v>2</v>
      </c>
      <c r="E1277" s="5" t="s">
        <v>372</v>
      </c>
      <c r="F1277" s="5"/>
      <c r="G1277" s="5"/>
      <c r="H1277" s="5" t="s">
        <v>7630</v>
      </c>
      <c r="I1277" s="5" t="s">
        <v>7630</v>
      </c>
      <c r="J1277" s="5" t="s">
        <v>373</v>
      </c>
      <c r="K1277" s="5" t="s">
        <v>374</v>
      </c>
      <c r="L1277" s="5" t="s">
        <v>375</v>
      </c>
    </row>
    <row r="1278" spans="1:12" customFormat="1" x14ac:dyDescent="0.2">
      <c r="A1278" s="9" t="str">
        <f t="shared" si="20"/>
        <v>18.2-19</v>
      </c>
      <c r="B1278" s="5">
        <v>18.2</v>
      </c>
      <c r="C1278" s="6" t="s">
        <v>313</v>
      </c>
      <c r="D1278" s="5">
        <v>2</v>
      </c>
      <c r="E1278" s="5" t="s">
        <v>372</v>
      </c>
      <c r="F1278" s="5"/>
      <c r="G1278" s="5"/>
      <c r="H1278" s="5" t="s">
        <v>7630</v>
      </c>
      <c r="I1278" s="5" t="s">
        <v>7630</v>
      </c>
      <c r="J1278" s="5" t="s">
        <v>376</v>
      </c>
      <c r="K1278" s="5" t="s">
        <v>377</v>
      </c>
      <c r="L1278" s="5" t="s">
        <v>378</v>
      </c>
    </row>
    <row r="1279" spans="1:12" customFormat="1" x14ac:dyDescent="0.2">
      <c r="A1279" s="9" t="str">
        <f t="shared" si="20"/>
        <v>18.2-20</v>
      </c>
      <c r="B1279" s="5">
        <v>18.2</v>
      </c>
      <c r="C1279" s="6" t="s">
        <v>313</v>
      </c>
      <c r="D1279" s="5">
        <v>2</v>
      </c>
      <c r="E1279" s="5" t="s">
        <v>372</v>
      </c>
      <c r="F1279" s="5"/>
      <c r="G1279" s="5"/>
      <c r="H1279" s="5" t="s">
        <v>7630</v>
      </c>
      <c r="I1279" s="5" t="s">
        <v>7630</v>
      </c>
      <c r="J1279" s="5" t="s">
        <v>379</v>
      </c>
      <c r="K1279" s="5" t="s">
        <v>380</v>
      </c>
      <c r="L1279" s="5" t="s">
        <v>381</v>
      </c>
    </row>
    <row r="1280" spans="1:12" customFormat="1" x14ac:dyDescent="0.2">
      <c r="A1280" s="9" t="str">
        <f t="shared" si="20"/>
        <v>18.2-21</v>
      </c>
      <c r="B1280" s="5">
        <v>18.2</v>
      </c>
      <c r="C1280" s="6" t="s">
        <v>313</v>
      </c>
      <c r="D1280" s="5">
        <v>2</v>
      </c>
      <c r="E1280" s="5" t="s">
        <v>372</v>
      </c>
      <c r="F1280" s="5"/>
      <c r="G1280" s="5"/>
      <c r="H1280" s="5" t="s">
        <v>7630</v>
      </c>
      <c r="I1280" s="5" t="s">
        <v>7630</v>
      </c>
      <c r="J1280" s="5" t="s">
        <v>382</v>
      </c>
      <c r="K1280" s="5" t="s">
        <v>383</v>
      </c>
      <c r="L1280" s="5" t="s">
        <v>384</v>
      </c>
    </row>
    <row r="1281" spans="1:12" customFormat="1" x14ac:dyDescent="0.2">
      <c r="A1281" s="9" t="str">
        <f t="shared" si="20"/>
        <v>18.2-22</v>
      </c>
      <c r="B1281" s="5">
        <v>18.2</v>
      </c>
      <c r="C1281" s="6" t="s">
        <v>313</v>
      </c>
      <c r="D1281" s="5">
        <v>3</v>
      </c>
      <c r="E1281" s="5" t="s">
        <v>385</v>
      </c>
      <c r="F1281" s="5">
        <v>1</v>
      </c>
      <c r="G1281" s="5" t="s">
        <v>386</v>
      </c>
      <c r="H1281" s="5" t="s">
        <v>7630</v>
      </c>
      <c r="I1281" s="5" t="s">
        <v>7630</v>
      </c>
      <c r="J1281" s="5" t="s">
        <v>387</v>
      </c>
      <c r="K1281" s="5" t="s">
        <v>388</v>
      </c>
      <c r="L1281" s="5" t="s">
        <v>389</v>
      </c>
    </row>
    <row r="1282" spans="1:12" customFormat="1" x14ac:dyDescent="0.2">
      <c r="A1282" s="9" t="str">
        <f t="shared" si="20"/>
        <v>18.2-23</v>
      </c>
      <c r="B1282" s="5">
        <v>18.2</v>
      </c>
      <c r="C1282" s="6" t="s">
        <v>313</v>
      </c>
      <c r="D1282" s="5">
        <v>3</v>
      </c>
      <c r="E1282" s="5" t="s">
        <v>385</v>
      </c>
      <c r="F1282" s="5">
        <v>1</v>
      </c>
      <c r="G1282" s="5" t="s">
        <v>386</v>
      </c>
      <c r="H1282" s="5" t="s">
        <v>7630</v>
      </c>
      <c r="I1282" s="5" t="s">
        <v>7630</v>
      </c>
      <c r="J1282" s="5" t="s">
        <v>390</v>
      </c>
      <c r="K1282" s="5" t="s">
        <v>391</v>
      </c>
      <c r="L1282" s="5" t="s">
        <v>392</v>
      </c>
    </row>
    <row r="1283" spans="1:12" customFormat="1" x14ac:dyDescent="0.2">
      <c r="A1283" s="9" t="str">
        <f t="shared" si="20"/>
        <v>18.2-23.1</v>
      </c>
      <c r="B1283" s="5">
        <v>18.2</v>
      </c>
      <c r="C1283" s="6" t="s">
        <v>313</v>
      </c>
      <c r="D1283" s="5">
        <v>3</v>
      </c>
      <c r="E1283" s="5" t="s">
        <v>385</v>
      </c>
      <c r="F1283" s="5">
        <v>1</v>
      </c>
      <c r="G1283" s="5" t="s">
        <v>386</v>
      </c>
      <c r="H1283" s="5" t="s">
        <v>7630</v>
      </c>
      <c r="I1283" s="5" t="s">
        <v>7630</v>
      </c>
      <c r="J1283" s="5" t="s">
        <v>393</v>
      </c>
      <c r="K1283" s="5" t="s">
        <v>394</v>
      </c>
      <c r="L1283" s="5" t="s">
        <v>395</v>
      </c>
    </row>
    <row r="1284" spans="1:12" customFormat="1" x14ac:dyDescent="0.2">
      <c r="A1284" s="9" t="str">
        <f t="shared" si="20"/>
        <v>18.2-24</v>
      </c>
      <c r="B1284" s="5">
        <v>18.2</v>
      </c>
      <c r="C1284" s="6" t="s">
        <v>313</v>
      </c>
      <c r="D1284" s="5">
        <v>3</v>
      </c>
      <c r="E1284" s="5" t="s">
        <v>385</v>
      </c>
      <c r="F1284" s="5">
        <v>1</v>
      </c>
      <c r="G1284" s="5" t="s">
        <v>386</v>
      </c>
      <c r="H1284" s="5" t="s">
        <v>7630</v>
      </c>
      <c r="I1284" s="5" t="s">
        <v>7630</v>
      </c>
      <c r="J1284" s="5" t="s">
        <v>396</v>
      </c>
      <c r="K1284" s="5" t="s">
        <v>380</v>
      </c>
      <c r="L1284" s="5" t="s">
        <v>381</v>
      </c>
    </row>
    <row r="1285" spans="1:12" customFormat="1" x14ac:dyDescent="0.2">
      <c r="A1285" s="9" t="str">
        <f t="shared" si="20"/>
        <v>18.2-25</v>
      </c>
      <c r="B1285" s="5">
        <v>18.2</v>
      </c>
      <c r="C1285" s="6" t="s">
        <v>313</v>
      </c>
      <c r="D1285" s="5">
        <v>3</v>
      </c>
      <c r="E1285" s="5" t="s">
        <v>385</v>
      </c>
      <c r="F1285" s="5">
        <v>2</v>
      </c>
      <c r="G1285" s="5" t="s">
        <v>397</v>
      </c>
      <c r="H1285" s="5" t="s">
        <v>7630</v>
      </c>
      <c r="I1285" s="5" t="s">
        <v>7630</v>
      </c>
      <c r="J1285" s="5" t="s">
        <v>398</v>
      </c>
      <c r="K1285" s="5" t="s">
        <v>399</v>
      </c>
      <c r="L1285" s="5" t="s">
        <v>400</v>
      </c>
    </row>
    <row r="1286" spans="1:12" customFormat="1" x14ac:dyDescent="0.2">
      <c r="A1286" s="9" t="str">
        <f t="shared" si="20"/>
        <v>18.2-26</v>
      </c>
      <c r="B1286" s="5">
        <v>18.2</v>
      </c>
      <c r="C1286" s="6" t="s">
        <v>313</v>
      </c>
      <c r="D1286" s="5">
        <v>3</v>
      </c>
      <c r="E1286" s="5" t="s">
        <v>385</v>
      </c>
      <c r="F1286" s="5">
        <v>2</v>
      </c>
      <c r="G1286" s="5" t="s">
        <v>397</v>
      </c>
      <c r="H1286" s="5" t="s">
        <v>7630</v>
      </c>
      <c r="I1286" s="5" t="s">
        <v>7630</v>
      </c>
      <c r="J1286" s="5" t="s">
        <v>401</v>
      </c>
      <c r="K1286" s="5" t="s">
        <v>402</v>
      </c>
      <c r="L1286" s="5" t="s">
        <v>403</v>
      </c>
    </row>
    <row r="1287" spans="1:12" customFormat="1" x14ac:dyDescent="0.2">
      <c r="A1287" s="9" t="str">
        <f t="shared" si="20"/>
        <v>18.2-27</v>
      </c>
      <c r="B1287" s="5">
        <v>18.2</v>
      </c>
      <c r="C1287" s="6" t="s">
        <v>313</v>
      </c>
      <c r="D1287" s="5">
        <v>3</v>
      </c>
      <c r="E1287" s="5" t="s">
        <v>385</v>
      </c>
      <c r="F1287" s="5">
        <v>2</v>
      </c>
      <c r="G1287" s="5" t="s">
        <v>397</v>
      </c>
      <c r="H1287" s="5" t="s">
        <v>7630</v>
      </c>
      <c r="I1287" s="5" t="s">
        <v>7630</v>
      </c>
      <c r="J1287" s="5" t="s">
        <v>404</v>
      </c>
      <c r="K1287" s="5" t="s">
        <v>405</v>
      </c>
      <c r="L1287" s="5" t="s">
        <v>406</v>
      </c>
    </row>
    <row r="1288" spans="1:12" customFormat="1" x14ac:dyDescent="0.2">
      <c r="A1288" s="9" t="str">
        <f t="shared" si="20"/>
        <v>18.2-28</v>
      </c>
      <c r="B1288" s="5">
        <v>18.2</v>
      </c>
      <c r="C1288" s="6" t="s">
        <v>313</v>
      </c>
      <c r="D1288" s="5">
        <v>3</v>
      </c>
      <c r="E1288" s="5" t="s">
        <v>385</v>
      </c>
      <c r="F1288" s="5">
        <v>2</v>
      </c>
      <c r="G1288" s="5" t="s">
        <v>397</v>
      </c>
      <c r="H1288" s="5" t="s">
        <v>7630</v>
      </c>
      <c r="I1288" s="5" t="s">
        <v>7630</v>
      </c>
      <c r="J1288" s="5" t="s">
        <v>407</v>
      </c>
      <c r="K1288" s="5" t="s">
        <v>408</v>
      </c>
      <c r="L1288" s="5" t="s">
        <v>409</v>
      </c>
    </row>
    <row r="1289" spans="1:12" customFormat="1" x14ac:dyDescent="0.2">
      <c r="A1289" s="9" t="str">
        <f t="shared" si="20"/>
        <v>18.2-29</v>
      </c>
      <c r="B1289" s="5">
        <v>18.2</v>
      </c>
      <c r="C1289" s="6" t="s">
        <v>313</v>
      </c>
      <c r="D1289" s="5">
        <v>3</v>
      </c>
      <c r="E1289" s="5" t="s">
        <v>385</v>
      </c>
      <c r="F1289" s="5">
        <v>2</v>
      </c>
      <c r="G1289" s="5" t="s">
        <v>397</v>
      </c>
      <c r="H1289" s="5" t="s">
        <v>7630</v>
      </c>
      <c r="I1289" s="5" t="s">
        <v>7630</v>
      </c>
      <c r="J1289" s="5" t="s">
        <v>410</v>
      </c>
      <c r="K1289" s="5" t="s">
        <v>411</v>
      </c>
      <c r="L1289" s="5" t="s">
        <v>412</v>
      </c>
    </row>
    <row r="1290" spans="1:12" customFormat="1" x14ac:dyDescent="0.2">
      <c r="A1290" s="9" t="str">
        <f t="shared" si="20"/>
        <v>18.2-30</v>
      </c>
      <c r="B1290" s="5">
        <v>18.2</v>
      </c>
      <c r="C1290" s="6" t="s">
        <v>313</v>
      </c>
      <c r="D1290" s="5">
        <v>4</v>
      </c>
      <c r="E1290" s="5" t="s">
        <v>413</v>
      </c>
      <c r="F1290" s="5">
        <v>1</v>
      </c>
      <c r="G1290" s="5" t="s">
        <v>414</v>
      </c>
      <c r="H1290" s="5" t="s">
        <v>7630</v>
      </c>
      <c r="I1290" s="5" t="s">
        <v>7630</v>
      </c>
      <c r="J1290" s="5" t="s">
        <v>415</v>
      </c>
      <c r="K1290" s="5" t="s">
        <v>416</v>
      </c>
      <c r="L1290" s="5" t="s">
        <v>417</v>
      </c>
    </row>
    <row r="1291" spans="1:12" customFormat="1" x14ac:dyDescent="0.2">
      <c r="A1291" s="9" t="str">
        <f t="shared" si="20"/>
        <v>18.2-31</v>
      </c>
      <c r="B1291" s="5">
        <v>18.2</v>
      </c>
      <c r="C1291" s="6" t="s">
        <v>313</v>
      </c>
      <c r="D1291" s="5">
        <v>4</v>
      </c>
      <c r="E1291" s="5" t="s">
        <v>413</v>
      </c>
      <c r="F1291" s="5">
        <v>1</v>
      </c>
      <c r="G1291" s="5" t="s">
        <v>414</v>
      </c>
      <c r="H1291" s="5" t="s">
        <v>7630</v>
      </c>
      <c r="I1291" s="5" t="s">
        <v>7630</v>
      </c>
      <c r="J1291" s="5" t="s">
        <v>418</v>
      </c>
      <c r="K1291" s="5" t="s">
        <v>419</v>
      </c>
      <c r="L1291" s="5" t="s">
        <v>420</v>
      </c>
    </row>
    <row r="1292" spans="1:12" customFormat="1" x14ac:dyDescent="0.2">
      <c r="A1292" s="9" t="str">
        <f t="shared" si="20"/>
        <v>18.2-32</v>
      </c>
      <c r="B1292" s="5">
        <v>18.2</v>
      </c>
      <c r="C1292" s="6" t="s">
        <v>313</v>
      </c>
      <c r="D1292" s="5">
        <v>4</v>
      </c>
      <c r="E1292" s="5" t="s">
        <v>413</v>
      </c>
      <c r="F1292" s="5">
        <v>1</v>
      </c>
      <c r="G1292" s="5" t="s">
        <v>414</v>
      </c>
      <c r="H1292" s="5" t="s">
        <v>7630</v>
      </c>
      <c r="I1292" s="5" t="s">
        <v>7630</v>
      </c>
      <c r="J1292" s="5" t="s">
        <v>421</v>
      </c>
      <c r="K1292" s="5" t="s">
        <v>422</v>
      </c>
      <c r="L1292" s="5" t="s">
        <v>423</v>
      </c>
    </row>
    <row r="1293" spans="1:12" customFormat="1" x14ac:dyDescent="0.2">
      <c r="A1293" s="9" t="str">
        <f t="shared" si="20"/>
        <v>18.2-32.1</v>
      </c>
      <c r="B1293" s="5">
        <v>18.2</v>
      </c>
      <c r="C1293" s="6" t="s">
        <v>313</v>
      </c>
      <c r="D1293" s="5">
        <v>4</v>
      </c>
      <c r="E1293" s="5" t="s">
        <v>413</v>
      </c>
      <c r="F1293" s="5">
        <v>1</v>
      </c>
      <c r="G1293" s="5" t="s">
        <v>414</v>
      </c>
      <c r="H1293" s="5" t="s">
        <v>7630</v>
      </c>
      <c r="I1293" s="5" t="s">
        <v>7630</v>
      </c>
      <c r="J1293" s="5" t="s">
        <v>424</v>
      </c>
      <c r="K1293" s="5" t="s">
        <v>425</v>
      </c>
      <c r="L1293" s="5" t="s">
        <v>426</v>
      </c>
    </row>
    <row r="1294" spans="1:12" customFormat="1" x14ac:dyDescent="0.2">
      <c r="A1294" s="9" t="str">
        <f t="shared" si="20"/>
        <v>18.2-32.2</v>
      </c>
      <c r="B1294" s="5">
        <v>18.2</v>
      </c>
      <c r="C1294" s="6" t="s">
        <v>313</v>
      </c>
      <c r="D1294" s="5">
        <v>4</v>
      </c>
      <c r="E1294" s="5" t="s">
        <v>413</v>
      </c>
      <c r="F1294" s="5">
        <v>1</v>
      </c>
      <c r="G1294" s="5" t="s">
        <v>414</v>
      </c>
      <c r="H1294" s="5" t="s">
        <v>7630</v>
      </c>
      <c r="I1294" s="5" t="s">
        <v>7630</v>
      </c>
      <c r="J1294" s="5" t="s">
        <v>427</v>
      </c>
      <c r="K1294" s="5" t="s">
        <v>428</v>
      </c>
      <c r="L1294" s="5" t="s">
        <v>429</v>
      </c>
    </row>
    <row r="1295" spans="1:12" customFormat="1" x14ac:dyDescent="0.2">
      <c r="A1295" s="9" t="str">
        <f t="shared" si="20"/>
        <v>18.2-32.3</v>
      </c>
      <c r="B1295" s="5">
        <v>18.2</v>
      </c>
      <c r="C1295" s="6" t="s">
        <v>313</v>
      </c>
      <c r="D1295" s="5">
        <v>4</v>
      </c>
      <c r="E1295" s="5" t="s">
        <v>413</v>
      </c>
      <c r="F1295" s="5">
        <v>1</v>
      </c>
      <c r="G1295" s="5" t="s">
        <v>414</v>
      </c>
      <c r="H1295" s="5" t="s">
        <v>7630</v>
      </c>
      <c r="I1295" s="5" t="s">
        <v>7630</v>
      </c>
      <c r="J1295" s="5" t="s">
        <v>430</v>
      </c>
      <c r="K1295" s="5" t="s">
        <v>431</v>
      </c>
      <c r="L1295" s="5" t="s">
        <v>432</v>
      </c>
    </row>
    <row r="1296" spans="1:12" customFormat="1" x14ac:dyDescent="0.2">
      <c r="A1296" s="9" t="str">
        <f t="shared" si="20"/>
        <v>18.2-33</v>
      </c>
      <c r="B1296" s="5">
        <v>18.2</v>
      </c>
      <c r="C1296" s="6" t="s">
        <v>313</v>
      </c>
      <c r="D1296" s="5">
        <v>4</v>
      </c>
      <c r="E1296" s="5" t="s">
        <v>413</v>
      </c>
      <c r="F1296" s="5">
        <v>1</v>
      </c>
      <c r="G1296" s="5" t="s">
        <v>414</v>
      </c>
      <c r="H1296" s="5" t="s">
        <v>7630</v>
      </c>
      <c r="I1296" s="5" t="s">
        <v>7630</v>
      </c>
      <c r="J1296" s="5" t="s">
        <v>433</v>
      </c>
      <c r="K1296" s="5" t="s">
        <v>434</v>
      </c>
      <c r="L1296" s="5" t="s">
        <v>435</v>
      </c>
    </row>
    <row r="1297" spans="1:12" customFormat="1" x14ac:dyDescent="0.2">
      <c r="A1297" s="9" t="str">
        <f t="shared" si="20"/>
        <v>18.2-34</v>
      </c>
      <c r="B1297" s="5">
        <v>18.2</v>
      </c>
      <c r="C1297" s="6" t="s">
        <v>313</v>
      </c>
      <c r="D1297" s="5">
        <v>4</v>
      </c>
      <c r="E1297" s="5" t="s">
        <v>413</v>
      </c>
      <c r="F1297" s="5">
        <v>1</v>
      </c>
      <c r="G1297" s="5" t="s">
        <v>414</v>
      </c>
      <c r="H1297" s="5" t="s">
        <v>7630</v>
      </c>
      <c r="I1297" s="5" t="s">
        <v>7630</v>
      </c>
      <c r="J1297" s="5" t="s">
        <v>436</v>
      </c>
      <c r="K1297" s="5" t="s">
        <v>380</v>
      </c>
      <c r="L1297" s="5" t="s">
        <v>381</v>
      </c>
    </row>
    <row r="1298" spans="1:12" customFormat="1" x14ac:dyDescent="0.2">
      <c r="A1298" s="9" t="str">
        <f t="shared" si="20"/>
        <v>18.2-35</v>
      </c>
      <c r="B1298" s="5">
        <v>18.2</v>
      </c>
      <c r="C1298" s="6" t="s">
        <v>313</v>
      </c>
      <c r="D1298" s="5">
        <v>4</v>
      </c>
      <c r="E1298" s="5" t="s">
        <v>413</v>
      </c>
      <c r="F1298" s="5">
        <v>1</v>
      </c>
      <c r="G1298" s="5" t="s">
        <v>414</v>
      </c>
      <c r="H1298" s="5" t="s">
        <v>7630</v>
      </c>
      <c r="I1298" s="5" t="s">
        <v>7630</v>
      </c>
      <c r="J1298" s="5" t="s">
        <v>437</v>
      </c>
      <c r="K1298" s="5" t="s">
        <v>438</v>
      </c>
      <c r="L1298" s="5" t="s">
        <v>439</v>
      </c>
    </row>
    <row r="1299" spans="1:12" customFormat="1" x14ac:dyDescent="0.2">
      <c r="A1299" s="9" t="str">
        <f t="shared" si="20"/>
        <v>18.2-36</v>
      </c>
      <c r="B1299" s="5">
        <v>18.2</v>
      </c>
      <c r="C1299" s="6" t="s">
        <v>313</v>
      </c>
      <c r="D1299" s="5">
        <v>4</v>
      </c>
      <c r="E1299" s="5" t="s">
        <v>413</v>
      </c>
      <c r="F1299" s="5">
        <v>1</v>
      </c>
      <c r="G1299" s="5" t="s">
        <v>414</v>
      </c>
      <c r="H1299" s="5" t="s">
        <v>7630</v>
      </c>
      <c r="I1299" s="5" t="s">
        <v>7630</v>
      </c>
      <c r="J1299" s="5" t="s">
        <v>440</v>
      </c>
      <c r="K1299" s="5" t="s">
        <v>441</v>
      </c>
      <c r="L1299" s="5" t="s">
        <v>442</v>
      </c>
    </row>
    <row r="1300" spans="1:12" customFormat="1" x14ac:dyDescent="0.2">
      <c r="A1300" s="9" t="str">
        <f t="shared" si="20"/>
        <v>18.2-36.1</v>
      </c>
      <c r="B1300" s="5">
        <v>18.2</v>
      </c>
      <c r="C1300" s="6" t="s">
        <v>313</v>
      </c>
      <c r="D1300" s="5">
        <v>4</v>
      </c>
      <c r="E1300" s="5" t="s">
        <v>413</v>
      </c>
      <c r="F1300" s="5">
        <v>1</v>
      </c>
      <c r="G1300" s="5" t="s">
        <v>414</v>
      </c>
      <c r="H1300" s="5" t="s">
        <v>7630</v>
      </c>
      <c r="I1300" s="5" t="s">
        <v>7630</v>
      </c>
      <c r="J1300" s="5" t="s">
        <v>443</v>
      </c>
      <c r="K1300" s="5" t="s">
        <v>444</v>
      </c>
      <c r="L1300" s="5" t="s">
        <v>445</v>
      </c>
    </row>
    <row r="1301" spans="1:12" customFormat="1" x14ac:dyDescent="0.2">
      <c r="A1301" s="9" t="str">
        <f t="shared" si="20"/>
        <v>18.2-36.2</v>
      </c>
      <c r="B1301" s="5">
        <v>18.2</v>
      </c>
      <c r="C1301" s="6" t="s">
        <v>313</v>
      </c>
      <c r="D1301" s="5">
        <v>4</v>
      </c>
      <c r="E1301" s="5" t="s">
        <v>413</v>
      </c>
      <c r="F1301" s="5">
        <v>1</v>
      </c>
      <c r="G1301" s="5" t="s">
        <v>414</v>
      </c>
      <c r="H1301" s="5" t="s">
        <v>7630</v>
      </c>
      <c r="I1301" s="5" t="s">
        <v>7630</v>
      </c>
      <c r="J1301" s="5" t="s">
        <v>446</v>
      </c>
      <c r="K1301" s="5" t="s">
        <v>447</v>
      </c>
      <c r="L1301" s="5" t="s">
        <v>448</v>
      </c>
    </row>
    <row r="1302" spans="1:12" customFormat="1" x14ac:dyDescent="0.2">
      <c r="A1302" s="9" t="str">
        <f t="shared" si="20"/>
        <v>18.2-37</v>
      </c>
      <c r="B1302" s="5">
        <v>18.2</v>
      </c>
      <c r="C1302" s="6" t="s">
        <v>313</v>
      </c>
      <c r="D1302" s="5">
        <v>4</v>
      </c>
      <c r="E1302" s="5" t="s">
        <v>413</v>
      </c>
      <c r="F1302" s="5">
        <v>1</v>
      </c>
      <c r="G1302" s="5" t="s">
        <v>414</v>
      </c>
      <c r="H1302" s="5" t="s">
        <v>7630</v>
      </c>
      <c r="I1302" s="5" t="s">
        <v>7630</v>
      </c>
      <c r="J1302" s="5" t="s">
        <v>449</v>
      </c>
      <c r="K1302" s="5" t="s">
        <v>450</v>
      </c>
      <c r="L1302" s="5" t="s">
        <v>451</v>
      </c>
    </row>
    <row r="1303" spans="1:12" customFormat="1" x14ac:dyDescent="0.2">
      <c r="A1303" s="9" t="str">
        <f t="shared" si="20"/>
        <v>18.2-38</v>
      </c>
      <c r="B1303" s="5">
        <v>18.2</v>
      </c>
      <c r="C1303" s="6" t="s">
        <v>313</v>
      </c>
      <c r="D1303" s="5">
        <v>4</v>
      </c>
      <c r="E1303" s="5" t="s">
        <v>413</v>
      </c>
      <c r="F1303" s="5">
        <v>2</v>
      </c>
      <c r="G1303" s="5" t="s">
        <v>452</v>
      </c>
      <c r="H1303" s="5" t="s">
        <v>7630</v>
      </c>
      <c r="I1303" s="5" t="s">
        <v>7630</v>
      </c>
      <c r="J1303" s="5" t="s">
        <v>453</v>
      </c>
      <c r="K1303" s="5" t="s">
        <v>454</v>
      </c>
      <c r="L1303" s="5" t="s">
        <v>455</v>
      </c>
    </row>
    <row r="1304" spans="1:12" customFormat="1" x14ac:dyDescent="0.2">
      <c r="A1304" s="9" t="str">
        <f t="shared" si="20"/>
        <v>18.2-39</v>
      </c>
      <c r="B1304" s="5">
        <v>18.2</v>
      </c>
      <c r="C1304" s="6" t="s">
        <v>313</v>
      </c>
      <c r="D1304" s="5">
        <v>4</v>
      </c>
      <c r="E1304" s="5" t="s">
        <v>413</v>
      </c>
      <c r="F1304" s="5">
        <v>2</v>
      </c>
      <c r="G1304" s="5" t="s">
        <v>452</v>
      </c>
      <c r="H1304" s="5" t="s">
        <v>7630</v>
      </c>
      <c r="I1304" s="5" t="s">
        <v>7630</v>
      </c>
      <c r="J1304" s="5" t="s">
        <v>456</v>
      </c>
      <c r="K1304" s="5" t="s">
        <v>457</v>
      </c>
      <c r="L1304" s="5" t="s">
        <v>458</v>
      </c>
    </row>
    <row r="1305" spans="1:12" customFormat="1" x14ac:dyDescent="0.2">
      <c r="A1305" s="9" t="str">
        <f t="shared" si="20"/>
        <v>18.2-40</v>
      </c>
      <c r="B1305" s="5">
        <v>18.2</v>
      </c>
      <c r="C1305" s="6" t="s">
        <v>313</v>
      </c>
      <c r="D1305" s="5">
        <v>4</v>
      </c>
      <c r="E1305" s="5" t="s">
        <v>413</v>
      </c>
      <c r="F1305" s="5">
        <v>2</v>
      </c>
      <c r="G1305" s="5" t="s">
        <v>452</v>
      </c>
      <c r="H1305" s="5" t="s">
        <v>7630</v>
      </c>
      <c r="I1305" s="5" t="s">
        <v>7630</v>
      </c>
      <c r="J1305" s="5" t="s">
        <v>459</v>
      </c>
      <c r="K1305" s="5" t="s">
        <v>460</v>
      </c>
      <c r="L1305" s="5" t="s">
        <v>461</v>
      </c>
    </row>
    <row r="1306" spans="1:12" customFormat="1" x14ac:dyDescent="0.2">
      <c r="A1306" s="9" t="str">
        <f t="shared" si="20"/>
        <v>18.2-41</v>
      </c>
      <c r="B1306" s="5">
        <v>18.2</v>
      </c>
      <c r="C1306" s="6" t="s">
        <v>313</v>
      </c>
      <c r="D1306" s="5">
        <v>4</v>
      </c>
      <c r="E1306" s="5" t="s">
        <v>413</v>
      </c>
      <c r="F1306" s="5">
        <v>2</v>
      </c>
      <c r="G1306" s="5" t="s">
        <v>452</v>
      </c>
      <c r="H1306" s="5" t="s">
        <v>7630</v>
      </c>
      <c r="I1306" s="5" t="s">
        <v>7630</v>
      </c>
      <c r="J1306" s="5" t="s">
        <v>462</v>
      </c>
      <c r="K1306" s="5" t="s">
        <v>463</v>
      </c>
      <c r="L1306" s="5" t="s">
        <v>464</v>
      </c>
    </row>
    <row r="1307" spans="1:12" customFormat="1" x14ac:dyDescent="0.2">
      <c r="A1307" s="9" t="str">
        <f t="shared" si="20"/>
        <v>18.2-42</v>
      </c>
      <c r="B1307" s="5">
        <v>18.2</v>
      </c>
      <c r="C1307" s="6" t="s">
        <v>313</v>
      </c>
      <c r="D1307" s="5">
        <v>4</v>
      </c>
      <c r="E1307" s="5" t="s">
        <v>413</v>
      </c>
      <c r="F1307" s="5">
        <v>2</v>
      </c>
      <c r="G1307" s="5" t="s">
        <v>452</v>
      </c>
      <c r="H1307" s="5" t="s">
        <v>7630</v>
      </c>
      <c r="I1307" s="5" t="s">
        <v>7630</v>
      </c>
      <c r="J1307" s="5" t="s">
        <v>465</v>
      </c>
      <c r="K1307" s="5" t="s">
        <v>466</v>
      </c>
      <c r="L1307" s="5" t="s">
        <v>467</v>
      </c>
    </row>
    <row r="1308" spans="1:12" customFormat="1" x14ac:dyDescent="0.2">
      <c r="A1308" s="9" t="str">
        <f t="shared" si="20"/>
        <v>18.2-42.1</v>
      </c>
      <c r="B1308" s="5">
        <v>18.2</v>
      </c>
      <c r="C1308" s="6" t="s">
        <v>313</v>
      </c>
      <c r="D1308" s="5">
        <v>4</v>
      </c>
      <c r="E1308" s="5" t="s">
        <v>413</v>
      </c>
      <c r="F1308" s="5">
        <v>2</v>
      </c>
      <c r="G1308" s="5" t="s">
        <v>452</v>
      </c>
      <c r="H1308" s="5" t="s">
        <v>7630</v>
      </c>
      <c r="I1308" s="5" t="s">
        <v>7630</v>
      </c>
      <c r="J1308" s="5" t="s">
        <v>468</v>
      </c>
      <c r="K1308" s="5" t="s">
        <v>469</v>
      </c>
      <c r="L1308" s="5" t="s">
        <v>470</v>
      </c>
    </row>
    <row r="1309" spans="1:12" customFormat="1" x14ac:dyDescent="0.2">
      <c r="A1309" s="9" t="str">
        <f t="shared" si="20"/>
        <v>18.2-43</v>
      </c>
      <c r="B1309" s="5">
        <v>18.2</v>
      </c>
      <c r="C1309" s="6" t="s">
        <v>313</v>
      </c>
      <c r="D1309" s="5">
        <v>4</v>
      </c>
      <c r="E1309" s="5" t="s">
        <v>413</v>
      </c>
      <c r="F1309" s="5">
        <v>2</v>
      </c>
      <c r="G1309" s="5" t="s">
        <v>452</v>
      </c>
      <c r="H1309" s="5" t="s">
        <v>7630</v>
      </c>
      <c r="I1309" s="5" t="s">
        <v>7630</v>
      </c>
      <c r="J1309" s="5" t="s">
        <v>471</v>
      </c>
      <c r="K1309" s="5" t="s">
        <v>472</v>
      </c>
      <c r="L1309" s="5" t="s">
        <v>473</v>
      </c>
    </row>
    <row r="1310" spans="1:12" customFormat="1" x14ac:dyDescent="0.2">
      <c r="A1310" s="9" t="str">
        <f t="shared" si="20"/>
        <v>18.2-44</v>
      </c>
      <c r="B1310" s="5">
        <v>18.2</v>
      </c>
      <c r="C1310" s="6" t="s">
        <v>313</v>
      </c>
      <c r="D1310" s="5">
        <v>4</v>
      </c>
      <c r="E1310" s="5" t="s">
        <v>413</v>
      </c>
      <c r="F1310" s="5">
        <v>2</v>
      </c>
      <c r="G1310" s="5" t="s">
        <v>452</v>
      </c>
      <c r="H1310" s="5" t="s">
        <v>7630</v>
      </c>
      <c r="I1310" s="5" t="s">
        <v>7630</v>
      </c>
      <c r="J1310" s="5" t="s">
        <v>474</v>
      </c>
      <c r="K1310" s="5" t="s">
        <v>475</v>
      </c>
      <c r="L1310" s="5" t="s">
        <v>476</v>
      </c>
    </row>
    <row r="1311" spans="1:12" customFormat="1" x14ac:dyDescent="0.2">
      <c r="A1311" s="9" t="str">
        <f t="shared" si="20"/>
        <v>18.2-45</v>
      </c>
      <c r="B1311" s="5">
        <v>18.2</v>
      </c>
      <c r="C1311" s="6" t="s">
        <v>313</v>
      </c>
      <c r="D1311" s="5">
        <v>4</v>
      </c>
      <c r="E1311" s="5" t="s">
        <v>413</v>
      </c>
      <c r="F1311" s="5">
        <v>2</v>
      </c>
      <c r="G1311" s="5" t="s">
        <v>452</v>
      </c>
      <c r="H1311" s="5" t="s">
        <v>7630</v>
      </c>
      <c r="I1311" s="5" t="s">
        <v>7630</v>
      </c>
      <c r="J1311" s="5" t="s">
        <v>477</v>
      </c>
      <c r="K1311" s="5" t="s">
        <v>478</v>
      </c>
      <c r="L1311" s="5" t="s">
        <v>479</v>
      </c>
    </row>
    <row r="1312" spans="1:12" customFormat="1" x14ac:dyDescent="0.2">
      <c r="A1312" s="9" t="str">
        <f t="shared" si="20"/>
        <v>18.2-46</v>
      </c>
      <c r="B1312" s="5">
        <v>18.2</v>
      </c>
      <c r="C1312" s="6" t="s">
        <v>313</v>
      </c>
      <c r="D1312" s="5">
        <v>4</v>
      </c>
      <c r="E1312" s="5" t="s">
        <v>413</v>
      </c>
      <c r="F1312" s="5">
        <v>2</v>
      </c>
      <c r="G1312" s="5" t="s">
        <v>452</v>
      </c>
      <c r="H1312" s="5" t="s">
        <v>7630</v>
      </c>
      <c r="I1312" s="5" t="s">
        <v>7630</v>
      </c>
      <c r="J1312" s="5" t="s">
        <v>480</v>
      </c>
      <c r="K1312" s="5" t="s">
        <v>481</v>
      </c>
      <c r="L1312" s="5" t="s">
        <v>482</v>
      </c>
    </row>
    <row r="1313" spans="1:12" customFormat="1" x14ac:dyDescent="0.2">
      <c r="A1313" s="9" t="str">
        <f t="shared" si="20"/>
        <v>18.2-46.1</v>
      </c>
      <c r="B1313" s="5">
        <v>18.2</v>
      </c>
      <c r="C1313" s="6" t="s">
        <v>313</v>
      </c>
      <c r="D1313" s="5">
        <v>4</v>
      </c>
      <c r="E1313" s="5" t="s">
        <v>413</v>
      </c>
      <c r="F1313" s="5">
        <v>2.1</v>
      </c>
      <c r="G1313" s="5" t="s">
        <v>483</v>
      </c>
      <c r="H1313" s="5" t="s">
        <v>7630</v>
      </c>
      <c r="I1313" s="5" t="s">
        <v>7630</v>
      </c>
      <c r="J1313" s="5" t="s">
        <v>484</v>
      </c>
      <c r="K1313" s="5" t="s">
        <v>485</v>
      </c>
      <c r="L1313" s="5" t="s">
        <v>486</v>
      </c>
    </row>
    <row r="1314" spans="1:12" customFormat="1" x14ac:dyDescent="0.2">
      <c r="A1314" s="9" t="str">
        <f t="shared" si="20"/>
        <v>18.2-46.2</v>
      </c>
      <c r="B1314" s="5">
        <v>18.2</v>
      </c>
      <c r="C1314" s="6" t="s">
        <v>313</v>
      </c>
      <c r="D1314" s="5">
        <v>4</v>
      </c>
      <c r="E1314" s="5" t="s">
        <v>413</v>
      </c>
      <c r="F1314" s="5">
        <v>2.1</v>
      </c>
      <c r="G1314" s="5" t="s">
        <v>483</v>
      </c>
      <c r="H1314" s="5" t="s">
        <v>7630</v>
      </c>
      <c r="I1314" s="5" t="s">
        <v>7630</v>
      </c>
      <c r="J1314" s="5" t="s">
        <v>487</v>
      </c>
      <c r="K1314" s="5" t="s">
        <v>488</v>
      </c>
      <c r="L1314" s="5" t="s">
        <v>489</v>
      </c>
    </row>
    <row r="1315" spans="1:12" customFormat="1" x14ac:dyDescent="0.2">
      <c r="A1315" s="9" t="str">
        <f t="shared" si="20"/>
        <v>18.2-46.3</v>
      </c>
      <c r="B1315" s="5">
        <v>18.2</v>
      </c>
      <c r="C1315" s="6" t="s">
        <v>313</v>
      </c>
      <c r="D1315" s="5">
        <v>4</v>
      </c>
      <c r="E1315" s="5" t="s">
        <v>413</v>
      </c>
      <c r="F1315" s="5">
        <v>2.1</v>
      </c>
      <c r="G1315" s="5" t="s">
        <v>483</v>
      </c>
      <c r="H1315" s="5" t="s">
        <v>7630</v>
      </c>
      <c r="I1315" s="5" t="s">
        <v>7630</v>
      </c>
      <c r="J1315" s="5" t="s">
        <v>490</v>
      </c>
      <c r="K1315" s="5" t="s">
        <v>491</v>
      </c>
      <c r="L1315" s="5" t="s">
        <v>492</v>
      </c>
    </row>
    <row r="1316" spans="1:12" customFormat="1" x14ac:dyDescent="0.2">
      <c r="A1316" s="9" t="str">
        <f t="shared" si="20"/>
        <v>18.2-46.3:1</v>
      </c>
      <c r="B1316" s="5">
        <v>18.2</v>
      </c>
      <c r="C1316" s="6" t="s">
        <v>313</v>
      </c>
      <c r="D1316" s="5">
        <v>4</v>
      </c>
      <c r="E1316" s="5" t="s">
        <v>413</v>
      </c>
      <c r="F1316" s="5">
        <v>2.1</v>
      </c>
      <c r="G1316" s="5" t="s">
        <v>483</v>
      </c>
      <c r="H1316" s="5" t="s">
        <v>7630</v>
      </c>
      <c r="I1316" s="5" t="s">
        <v>7630</v>
      </c>
      <c r="J1316" s="5" t="s">
        <v>493</v>
      </c>
      <c r="K1316" s="5" t="s">
        <v>494</v>
      </c>
      <c r="L1316" s="5" t="s">
        <v>495</v>
      </c>
    </row>
    <row r="1317" spans="1:12" customFormat="1" x14ac:dyDescent="0.2">
      <c r="A1317" s="9" t="str">
        <f t="shared" si="20"/>
        <v>18.2-46.3:2</v>
      </c>
      <c r="B1317" s="5">
        <v>18.2</v>
      </c>
      <c r="C1317" s="6" t="s">
        <v>313</v>
      </c>
      <c r="D1317" s="5">
        <v>4</v>
      </c>
      <c r="E1317" s="5" t="s">
        <v>413</v>
      </c>
      <c r="F1317" s="5">
        <v>2.1</v>
      </c>
      <c r="G1317" s="5" t="s">
        <v>483</v>
      </c>
      <c r="H1317" s="5" t="s">
        <v>7630</v>
      </c>
      <c r="I1317" s="5" t="s">
        <v>7630</v>
      </c>
      <c r="J1317" s="5" t="s">
        <v>496</v>
      </c>
      <c r="K1317" s="5" t="s">
        <v>497</v>
      </c>
      <c r="L1317" s="5" t="s">
        <v>498</v>
      </c>
    </row>
    <row r="1318" spans="1:12" customFormat="1" x14ac:dyDescent="0.2">
      <c r="A1318" s="9" t="str">
        <f t="shared" si="20"/>
        <v>18.2-46.3:3</v>
      </c>
      <c r="B1318" s="5">
        <v>18.2</v>
      </c>
      <c r="C1318" s="6" t="s">
        <v>313</v>
      </c>
      <c r="D1318" s="5">
        <v>4</v>
      </c>
      <c r="E1318" s="5" t="s">
        <v>413</v>
      </c>
      <c r="F1318" s="5">
        <v>2.1</v>
      </c>
      <c r="G1318" s="5" t="s">
        <v>483</v>
      </c>
      <c r="H1318" s="5" t="s">
        <v>7630</v>
      </c>
      <c r="I1318" s="5" t="s">
        <v>7630</v>
      </c>
      <c r="J1318" s="5" t="s">
        <v>499</v>
      </c>
      <c r="K1318" s="5" t="s">
        <v>500</v>
      </c>
      <c r="L1318" s="5" t="s">
        <v>501</v>
      </c>
    </row>
    <row r="1319" spans="1:12" customFormat="1" x14ac:dyDescent="0.2">
      <c r="A1319" s="9" t="str">
        <f t="shared" si="20"/>
        <v>18.2-46.4</v>
      </c>
      <c r="B1319" s="5">
        <v>18.2</v>
      </c>
      <c r="C1319" s="6" t="s">
        <v>313</v>
      </c>
      <c r="D1319" s="5">
        <v>4</v>
      </c>
      <c r="E1319" s="5" t="s">
        <v>413</v>
      </c>
      <c r="F1319" s="5">
        <v>2.2000000000000002</v>
      </c>
      <c r="G1319" s="5" t="s">
        <v>502</v>
      </c>
      <c r="H1319" s="5" t="s">
        <v>7630</v>
      </c>
      <c r="I1319" s="5" t="s">
        <v>7630</v>
      </c>
      <c r="J1319" s="5" t="s">
        <v>503</v>
      </c>
      <c r="K1319" s="5" t="s">
        <v>485</v>
      </c>
      <c r="L1319" s="5" t="s">
        <v>504</v>
      </c>
    </row>
    <row r="1320" spans="1:12" customFormat="1" x14ac:dyDescent="0.2">
      <c r="A1320" s="9" t="str">
        <f t="shared" si="20"/>
        <v>18.2-46.5</v>
      </c>
      <c r="B1320" s="5">
        <v>18.2</v>
      </c>
      <c r="C1320" s="6" t="s">
        <v>313</v>
      </c>
      <c r="D1320" s="5">
        <v>4</v>
      </c>
      <c r="E1320" s="5" t="s">
        <v>413</v>
      </c>
      <c r="F1320" s="5">
        <v>2.2000000000000002</v>
      </c>
      <c r="G1320" s="5" t="s">
        <v>502</v>
      </c>
      <c r="H1320" s="5" t="s">
        <v>7630</v>
      </c>
      <c r="I1320" s="5" t="s">
        <v>7630</v>
      </c>
      <c r="J1320" s="5" t="s">
        <v>505</v>
      </c>
      <c r="K1320" s="5" t="s">
        <v>506</v>
      </c>
      <c r="L1320" s="5" t="s">
        <v>507</v>
      </c>
    </row>
    <row r="1321" spans="1:12" customFormat="1" x14ac:dyDescent="0.2">
      <c r="A1321" s="9" t="str">
        <f t="shared" si="20"/>
        <v>18.2-46.6</v>
      </c>
      <c r="B1321" s="5">
        <v>18.2</v>
      </c>
      <c r="C1321" s="6" t="s">
        <v>313</v>
      </c>
      <c r="D1321" s="5">
        <v>4</v>
      </c>
      <c r="E1321" s="5" t="s">
        <v>413</v>
      </c>
      <c r="F1321" s="5">
        <v>2.2000000000000002</v>
      </c>
      <c r="G1321" s="5" t="s">
        <v>502</v>
      </c>
      <c r="H1321" s="5" t="s">
        <v>7630</v>
      </c>
      <c r="I1321" s="5" t="s">
        <v>7630</v>
      </c>
      <c r="J1321" s="5" t="s">
        <v>508</v>
      </c>
      <c r="K1321" s="5" t="s">
        <v>509</v>
      </c>
      <c r="L1321" s="5" t="s">
        <v>510</v>
      </c>
    </row>
    <row r="1322" spans="1:12" customFormat="1" x14ac:dyDescent="0.2">
      <c r="A1322" s="9" t="str">
        <f t="shared" si="20"/>
        <v>18.2-46.7</v>
      </c>
      <c r="B1322" s="5">
        <v>18.2</v>
      </c>
      <c r="C1322" s="6" t="s">
        <v>313</v>
      </c>
      <c r="D1322" s="5">
        <v>4</v>
      </c>
      <c r="E1322" s="5" t="s">
        <v>413</v>
      </c>
      <c r="F1322" s="5">
        <v>2.2000000000000002</v>
      </c>
      <c r="G1322" s="5" t="s">
        <v>502</v>
      </c>
      <c r="H1322" s="5" t="s">
        <v>7630</v>
      </c>
      <c r="I1322" s="5" t="s">
        <v>7630</v>
      </c>
      <c r="J1322" s="5" t="s">
        <v>511</v>
      </c>
      <c r="K1322" s="5" t="s">
        <v>512</v>
      </c>
      <c r="L1322" s="5" t="s">
        <v>513</v>
      </c>
    </row>
    <row r="1323" spans="1:12" customFormat="1" x14ac:dyDescent="0.2">
      <c r="A1323" s="9" t="str">
        <f t="shared" ref="A1323:A1386" si="21">IF(ISNUMBER(SEARCH("¬ß",J1323)), RIGHT(J1323,LEN(J1323)-FIND(" ",J1323)), J1323)</f>
        <v>18.2-46.8</v>
      </c>
      <c r="B1323" s="5">
        <v>18.2</v>
      </c>
      <c r="C1323" s="6" t="s">
        <v>313</v>
      </c>
      <c r="D1323" s="5">
        <v>4</v>
      </c>
      <c r="E1323" s="5" t="s">
        <v>413</v>
      </c>
      <c r="F1323" s="5">
        <v>2.2000000000000002</v>
      </c>
      <c r="G1323" s="5" t="s">
        <v>502</v>
      </c>
      <c r="H1323" s="5" t="s">
        <v>7630</v>
      </c>
      <c r="I1323" s="5" t="s">
        <v>7630</v>
      </c>
      <c r="J1323" s="5" t="s">
        <v>514</v>
      </c>
      <c r="K1323" s="5" t="s">
        <v>481</v>
      </c>
      <c r="L1323" s="5" t="s">
        <v>515</v>
      </c>
    </row>
    <row r="1324" spans="1:12" customFormat="1" x14ac:dyDescent="0.2">
      <c r="A1324" s="9" t="str">
        <f t="shared" si="21"/>
        <v>18.2-46.9</v>
      </c>
      <c r="B1324" s="5">
        <v>18.2</v>
      </c>
      <c r="C1324" s="6" t="s">
        <v>313</v>
      </c>
      <c r="D1324" s="5">
        <v>4</v>
      </c>
      <c r="E1324" s="5" t="s">
        <v>413</v>
      </c>
      <c r="F1324" s="5">
        <v>2.2000000000000002</v>
      </c>
      <c r="G1324" s="5" t="s">
        <v>502</v>
      </c>
      <c r="H1324" s="5" t="s">
        <v>7630</v>
      </c>
      <c r="I1324" s="5" t="s">
        <v>7630</v>
      </c>
      <c r="J1324" s="5" t="s">
        <v>516</v>
      </c>
      <c r="K1324" s="5" t="s">
        <v>330</v>
      </c>
      <c r="L1324" s="5" t="s">
        <v>517</v>
      </c>
    </row>
    <row r="1325" spans="1:12" customFormat="1" x14ac:dyDescent="0.2">
      <c r="A1325" s="9" t="str">
        <f t="shared" si="21"/>
        <v>18.2-46.10</v>
      </c>
      <c r="B1325" s="5">
        <v>18.2</v>
      </c>
      <c r="C1325" s="6" t="s">
        <v>313</v>
      </c>
      <c r="D1325" s="5">
        <v>4</v>
      </c>
      <c r="E1325" s="5" t="s">
        <v>413</v>
      </c>
      <c r="F1325" s="5">
        <v>2.2000000000000002</v>
      </c>
      <c r="G1325" s="5" t="s">
        <v>502</v>
      </c>
      <c r="H1325" s="5" t="s">
        <v>7630</v>
      </c>
      <c r="I1325" s="5" t="s">
        <v>7630</v>
      </c>
      <c r="J1325" s="5" t="s">
        <v>518</v>
      </c>
      <c r="K1325" s="5" t="s">
        <v>519</v>
      </c>
      <c r="L1325" s="5" t="s">
        <v>520</v>
      </c>
    </row>
    <row r="1326" spans="1:12" customFormat="1" x14ac:dyDescent="0.2">
      <c r="A1326" s="9" t="str">
        <f t="shared" si="21"/>
        <v>18.2-47</v>
      </c>
      <c r="B1326" s="5">
        <v>18.2</v>
      </c>
      <c r="C1326" s="6" t="s">
        <v>313</v>
      </c>
      <c r="D1326" s="5">
        <v>4</v>
      </c>
      <c r="E1326" s="5" t="s">
        <v>413</v>
      </c>
      <c r="F1326" s="5">
        <v>3</v>
      </c>
      <c r="G1326" s="5" t="s">
        <v>521</v>
      </c>
      <c r="H1326" s="5" t="s">
        <v>7630</v>
      </c>
      <c r="I1326" s="5" t="s">
        <v>7630</v>
      </c>
      <c r="J1326" s="5" t="s">
        <v>522</v>
      </c>
      <c r="K1326" s="5" t="s">
        <v>523</v>
      </c>
      <c r="L1326" s="5" t="s">
        <v>524</v>
      </c>
    </row>
    <row r="1327" spans="1:12" customFormat="1" x14ac:dyDescent="0.2">
      <c r="A1327" s="9" t="str">
        <f t="shared" si="21"/>
        <v>18.2-48</v>
      </c>
      <c r="B1327" s="5">
        <v>18.2</v>
      </c>
      <c r="C1327" s="6" t="s">
        <v>313</v>
      </c>
      <c r="D1327" s="5">
        <v>4</v>
      </c>
      <c r="E1327" s="5" t="s">
        <v>413</v>
      </c>
      <c r="F1327" s="5">
        <v>3</v>
      </c>
      <c r="G1327" s="5" t="s">
        <v>521</v>
      </c>
      <c r="H1327" s="5" t="s">
        <v>7630</v>
      </c>
      <c r="I1327" s="5" t="s">
        <v>7630</v>
      </c>
      <c r="J1327" s="5" t="s">
        <v>525</v>
      </c>
      <c r="K1327" s="5" t="s">
        <v>526</v>
      </c>
      <c r="L1327" s="5" t="s">
        <v>527</v>
      </c>
    </row>
    <row r="1328" spans="1:12" customFormat="1" x14ac:dyDescent="0.2">
      <c r="A1328" s="9" t="str">
        <f t="shared" si="21"/>
        <v>18.2-48.1</v>
      </c>
      <c r="B1328" s="5">
        <v>18.2</v>
      </c>
      <c r="C1328" s="6" t="s">
        <v>313</v>
      </c>
      <c r="D1328" s="5">
        <v>4</v>
      </c>
      <c r="E1328" s="5" t="s">
        <v>413</v>
      </c>
      <c r="F1328" s="5">
        <v>3</v>
      </c>
      <c r="G1328" s="5" t="s">
        <v>521</v>
      </c>
      <c r="H1328" s="5" t="s">
        <v>7630</v>
      </c>
      <c r="I1328" s="5" t="s">
        <v>7630</v>
      </c>
      <c r="J1328" s="5" t="s">
        <v>528</v>
      </c>
      <c r="K1328" s="5" t="s">
        <v>529</v>
      </c>
      <c r="L1328" s="5" t="s">
        <v>530</v>
      </c>
    </row>
    <row r="1329" spans="1:12" customFormat="1" x14ac:dyDescent="0.2">
      <c r="A1329" s="9" t="str">
        <f t="shared" si="21"/>
        <v>18.2-49</v>
      </c>
      <c r="B1329" s="5">
        <v>18.2</v>
      </c>
      <c r="C1329" s="6" t="s">
        <v>313</v>
      </c>
      <c r="D1329" s="5">
        <v>4</v>
      </c>
      <c r="E1329" s="5" t="s">
        <v>413</v>
      </c>
      <c r="F1329" s="5">
        <v>3</v>
      </c>
      <c r="G1329" s="5" t="s">
        <v>521</v>
      </c>
      <c r="H1329" s="5" t="s">
        <v>7630</v>
      </c>
      <c r="I1329" s="5" t="s">
        <v>7630</v>
      </c>
      <c r="J1329" s="5" t="s">
        <v>531</v>
      </c>
      <c r="K1329" s="5" t="s">
        <v>532</v>
      </c>
      <c r="L1329" s="5" t="s">
        <v>533</v>
      </c>
    </row>
    <row r="1330" spans="1:12" customFormat="1" x14ac:dyDescent="0.2">
      <c r="A1330" s="9" t="str">
        <f t="shared" si="21"/>
        <v>18.2-49.1</v>
      </c>
      <c r="B1330" s="5">
        <v>18.2</v>
      </c>
      <c r="C1330" s="6" t="s">
        <v>313</v>
      </c>
      <c r="D1330" s="5">
        <v>4</v>
      </c>
      <c r="E1330" s="5" t="s">
        <v>413</v>
      </c>
      <c r="F1330" s="5">
        <v>3</v>
      </c>
      <c r="G1330" s="5" t="s">
        <v>521</v>
      </c>
      <c r="H1330" s="5" t="s">
        <v>7630</v>
      </c>
      <c r="I1330" s="5" t="s">
        <v>7630</v>
      </c>
      <c r="J1330" s="5" t="s">
        <v>534</v>
      </c>
      <c r="K1330" s="5" t="s">
        <v>535</v>
      </c>
      <c r="L1330" s="5" t="s">
        <v>536</v>
      </c>
    </row>
    <row r="1331" spans="1:12" customFormat="1" x14ac:dyDescent="0.2">
      <c r="A1331" s="9" t="str">
        <f t="shared" si="21"/>
        <v>18.2-50</v>
      </c>
      <c r="B1331" s="5">
        <v>18.2</v>
      </c>
      <c r="C1331" s="6" t="s">
        <v>313</v>
      </c>
      <c r="D1331" s="5">
        <v>4</v>
      </c>
      <c r="E1331" s="5" t="s">
        <v>413</v>
      </c>
      <c r="F1331" s="5">
        <v>3</v>
      </c>
      <c r="G1331" s="5" t="s">
        <v>521</v>
      </c>
      <c r="H1331" s="5" t="s">
        <v>7630</v>
      </c>
      <c r="I1331" s="5" t="s">
        <v>7630</v>
      </c>
      <c r="J1331" s="5" t="s">
        <v>537</v>
      </c>
      <c r="K1331" s="5" t="s">
        <v>538</v>
      </c>
      <c r="L1331" s="5" t="s">
        <v>539</v>
      </c>
    </row>
    <row r="1332" spans="1:12" customFormat="1" x14ac:dyDescent="0.2">
      <c r="A1332" s="9" t="str">
        <f t="shared" si="21"/>
        <v>18.2-50.1</v>
      </c>
      <c r="B1332" s="5">
        <v>18.2</v>
      </c>
      <c r="C1332" s="6" t="s">
        <v>313</v>
      </c>
      <c r="D1332" s="5">
        <v>4</v>
      </c>
      <c r="E1332" s="5" t="s">
        <v>413</v>
      </c>
      <c r="F1332" s="5">
        <v>3</v>
      </c>
      <c r="G1332" s="5" t="s">
        <v>521</v>
      </c>
      <c r="H1332" s="5" t="s">
        <v>7630</v>
      </c>
      <c r="I1332" s="5" t="s">
        <v>7630</v>
      </c>
      <c r="J1332" s="5" t="s">
        <v>540</v>
      </c>
      <c r="K1332" s="5" t="s">
        <v>330</v>
      </c>
      <c r="L1332" s="5" t="s">
        <v>541</v>
      </c>
    </row>
    <row r="1333" spans="1:12" customFormat="1" x14ac:dyDescent="0.2">
      <c r="A1333" s="9" t="str">
        <f t="shared" si="21"/>
        <v>18.2-50.2</v>
      </c>
      <c r="B1333" s="5">
        <v>18.2</v>
      </c>
      <c r="C1333" s="6" t="s">
        <v>313</v>
      </c>
      <c r="D1333" s="5">
        <v>4</v>
      </c>
      <c r="E1333" s="5" t="s">
        <v>413</v>
      </c>
      <c r="F1333" s="5">
        <v>3</v>
      </c>
      <c r="G1333" s="5" t="s">
        <v>521</v>
      </c>
      <c r="H1333" s="5" t="s">
        <v>7630</v>
      </c>
      <c r="I1333" s="5" t="s">
        <v>7630</v>
      </c>
      <c r="J1333" s="5" t="s">
        <v>542</v>
      </c>
      <c r="K1333" s="5" t="s">
        <v>543</v>
      </c>
      <c r="L1333" s="5" t="s">
        <v>544</v>
      </c>
    </row>
    <row r="1334" spans="1:12" customFormat="1" x14ac:dyDescent="0.2">
      <c r="A1334" s="9" t="str">
        <f t="shared" si="21"/>
        <v>18.2-50.3</v>
      </c>
      <c r="B1334" s="5">
        <v>18.2</v>
      </c>
      <c r="C1334" s="6" t="s">
        <v>313</v>
      </c>
      <c r="D1334" s="5">
        <v>4</v>
      </c>
      <c r="E1334" s="5" t="s">
        <v>413</v>
      </c>
      <c r="F1334" s="5">
        <v>3</v>
      </c>
      <c r="G1334" s="5" t="s">
        <v>521</v>
      </c>
      <c r="H1334" s="5" t="s">
        <v>7630</v>
      </c>
      <c r="I1334" s="5" t="s">
        <v>7630</v>
      </c>
      <c r="J1334" s="5" t="s">
        <v>545</v>
      </c>
      <c r="K1334" s="5" t="s">
        <v>546</v>
      </c>
      <c r="L1334" s="5" t="s">
        <v>547</v>
      </c>
    </row>
    <row r="1335" spans="1:12" customFormat="1" x14ac:dyDescent="0.2">
      <c r="A1335" s="9" t="str">
        <f t="shared" si="21"/>
        <v>18.2-51</v>
      </c>
      <c r="B1335" s="5">
        <v>18.2</v>
      </c>
      <c r="C1335" s="6" t="s">
        <v>313</v>
      </c>
      <c r="D1335" s="5">
        <v>4</v>
      </c>
      <c r="E1335" s="5" t="s">
        <v>413</v>
      </c>
      <c r="F1335" s="5">
        <v>4</v>
      </c>
      <c r="G1335" s="5" t="s">
        <v>548</v>
      </c>
      <c r="H1335" s="5" t="s">
        <v>7630</v>
      </c>
      <c r="I1335" s="5" t="s">
        <v>7630</v>
      </c>
      <c r="J1335" s="5" t="s">
        <v>549</v>
      </c>
      <c r="K1335" s="5" t="s">
        <v>550</v>
      </c>
      <c r="L1335" s="5" t="s">
        <v>551</v>
      </c>
    </row>
    <row r="1336" spans="1:12" customFormat="1" x14ac:dyDescent="0.2">
      <c r="A1336" s="9" t="str">
        <f t="shared" si="21"/>
        <v>18.2-51.1</v>
      </c>
      <c r="B1336" s="5">
        <v>18.2</v>
      </c>
      <c r="C1336" s="6" t="s">
        <v>313</v>
      </c>
      <c r="D1336" s="5">
        <v>4</v>
      </c>
      <c r="E1336" s="5" t="s">
        <v>413</v>
      </c>
      <c r="F1336" s="5">
        <v>4</v>
      </c>
      <c r="G1336" s="5" t="s">
        <v>548</v>
      </c>
      <c r="H1336" s="5" t="s">
        <v>7630</v>
      </c>
      <c r="I1336" s="5" t="s">
        <v>7630</v>
      </c>
      <c r="J1336" s="5" t="s">
        <v>552</v>
      </c>
      <c r="K1336" s="5" t="s">
        <v>553</v>
      </c>
      <c r="L1336" s="5" t="s">
        <v>554</v>
      </c>
    </row>
    <row r="1337" spans="1:12" customFormat="1" x14ac:dyDescent="0.2">
      <c r="A1337" s="9" t="str">
        <f t="shared" si="21"/>
        <v>18.2-51.2</v>
      </c>
      <c r="B1337" s="5">
        <v>18.2</v>
      </c>
      <c r="C1337" s="6" t="s">
        <v>313</v>
      </c>
      <c r="D1337" s="5">
        <v>4</v>
      </c>
      <c r="E1337" s="5" t="s">
        <v>413</v>
      </c>
      <c r="F1337" s="5">
        <v>4</v>
      </c>
      <c r="G1337" s="5" t="s">
        <v>548</v>
      </c>
      <c r="H1337" s="5" t="s">
        <v>7630</v>
      </c>
      <c r="I1337" s="5" t="s">
        <v>7630</v>
      </c>
      <c r="J1337" s="5" t="s">
        <v>555</v>
      </c>
      <c r="K1337" s="5" t="s">
        <v>556</v>
      </c>
      <c r="L1337" s="5" t="s">
        <v>557</v>
      </c>
    </row>
    <row r="1338" spans="1:12" customFormat="1" x14ac:dyDescent="0.2">
      <c r="A1338" s="9" t="str">
        <f t="shared" si="21"/>
        <v>18.2-51.3</v>
      </c>
      <c r="B1338" s="5">
        <v>18.2</v>
      </c>
      <c r="C1338" s="6" t="s">
        <v>313</v>
      </c>
      <c r="D1338" s="5">
        <v>4</v>
      </c>
      <c r="E1338" s="5" t="s">
        <v>413</v>
      </c>
      <c r="F1338" s="5">
        <v>4</v>
      </c>
      <c r="G1338" s="5" t="s">
        <v>548</v>
      </c>
      <c r="H1338" s="5" t="s">
        <v>7630</v>
      </c>
      <c r="I1338" s="5" t="s">
        <v>7630</v>
      </c>
      <c r="J1338" s="5" t="s">
        <v>558</v>
      </c>
      <c r="K1338" s="5" t="s">
        <v>559</v>
      </c>
      <c r="L1338" s="5" t="s">
        <v>560</v>
      </c>
    </row>
    <row r="1339" spans="1:12" customFormat="1" x14ac:dyDescent="0.2">
      <c r="A1339" s="9" t="str">
        <f t="shared" si="21"/>
        <v>18.2-51.4</v>
      </c>
      <c r="B1339" s="5">
        <v>18.2</v>
      </c>
      <c r="C1339" s="6" t="s">
        <v>313</v>
      </c>
      <c r="D1339" s="5">
        <v>4</v>
      </c>
      <c r="E1339" s="5" t="s">
        <v>413</v>
      </c>
      <c r="F1339" s="5">
        <v>4</v>
      </c>
      <c r="G1339" s="5" t="s">
        <v>548</v>
      </c>
      <c r="H1339" s="5" t="s">
        <v>7630</v>
      </c>
      <c r="I1339" s="5" t="s">
        <v>7630</v>
      </c>
      <c r="J1339" s="5" t="s">
        <v>561</v>
      </c>
      <c r="K1339" s="5" t="s">
        <v>562</v>
      </c>
      <c r="L1339" s="5" t="s">
        <v>563</v>
      </c>
    </row>
    <row r="1340" spans="1:12" customFormat="1" x14ac:dyDescent="0.2">
      <c r="A1340" s="9" t="str">
        <f t="shared" si="21"/>
        <v>18.2-51.5</v>
      </c>
      <c r="B1340" s="5">
        <v>18.2</v>
      </c>
      <c r="C1340" s="6" t="s">
        <v>313</v>
      </c>
      <c r="D1340" s="5">
        <v>4</v>
      </c>
      <c r="E1340" s="5" t="s">
        <v>413</v>
      </c>
      <c r="F1340" s="5">
        <v>4</v>
      </c>
      <c r="G1340" s="5" t="s">
        <v>548</v>
      </c>
      <c r="H1340" s="5" t="s">
        <v>7630</v>
      </c>
      <c r="I1340" s="5" t="s">
        <v>7630</v>
      </c>
      <c r="J1340" s="5" t="s">
        <v>564</v>
      </c>
      <c r="K1340" s="5" t="s">
        <v>565</v>
      </c>
      <c r="L1340" s="5" t="s">
        <v>566</v>
      </c>
    </row>
    <row r="1341" spans="1:12" customFormat="1" x14ac:dyDescent="0.2">
      <c r="A1341" s="9" t="str">
        <f t="shared" si="21"/>
        <v>18.2-51.6</v>
      </c>
      <c r="B1341" s="5">
        <v>18.2</v>
      </c>
      <c r="C1341" s="6" t="s">
        <v>313</v>
      </c>
      <c r="D1341" s="5">
        <v>4</v>
      </c>
      <c r="E1341" s="5" t="s">
        <v>413</v>
      </c>
      <c r="F1341" s="5">
        <v>4</v>
      </c>
      <c r="G1341" s="5" t="s">
        <v>548</v>
      </c>
      <c r="H1341" s="5" t="s">
        <v>7630</v>
      </c>
      <c r="I1341" s="5" t="s">
        <v>7630</v>
      </c>
      <c r="J1341" s="5" t="s">
        <v>567</v>
      </c>
      <c r="K1341" s="5" t="s">
        <v>568</v>
      </c>
      <c r="L1341" s="5" t="s">
        <v>569</v>
      </c>
    </row>
    <row r="1342" spans="1:12" customFormat="1" x14ac:dyDescent="0.2">
      <c r="A1342" s="9" t="str">
        <f t="shared" si="21"/>
        <v>18.2-51.7</v>
      </c>
      <c r="B1342" s="5">
        <v>18.2</v>
      </c>
      <c r="C1342" s="6" t="s">
        <v>313</v>
      </c>
      <c r="D1342" s="5">
        <v>4</v>
      </c>
      <c r="E1342" s="5" t="s">
        <v>413</v>
      </c>
      <c r="F1342" s="5">
        <v>4</v>
      </c>
      <c r="G1342" s="5" t="s">
        <v>548</v>
      </c>
      <c r="H1342" s="5" t="s">
        <v>7630</v>
      </c>
      <c r="I1342" s="5" t="s">
        <v>7630</v>
      </c>
      <c r="J1342" s="5" t="s">
        <v>570</v>
      </c>
      <c r="K1342" s="5" t="s">
        <v>571</v>
      </c>
      <c r="L1342" s="5" t="s">
        <v>572</v>
      </c>
    </row>
    <row r="1343" spans="1:12" customFormat="1" x14ac:dyDescent="0.2">
      <c r="A1343" s="9" t="str">
        <f t="shared" si="21"/>
        <v>18.2-52</v>
      </c>
      <c r="B1343" s="5">
        <v>18.2</v>
      </c>
      <c r="C1343" s="6" t="s">
        <v>313</v>
      </c>
      <c r="D1343" s="5">
        <v>4</v>
      </c>
      <c r="E1343" s="5" t="s">
        <v>413</v>
      </c>
      <c r="F1343" s="5">
        <v>4</v>
      </c>
      <c r="G1343" s="5" t="s">
        <v>548</v>
      </c>
      <c r="H1343" s="5" t="s">
        <v>7630</v>
      </c>
      <c r="I1343" s="5" t="s">
        <v>7630</v>
      </c>
      <c r="J1343" s="5" t="s">
        <v>573</v>
      </c>
      <c r="K1343" s="5" t="s">
        <v>574</v>
      </c>
      <c r="L1343" s="5" t="s">
        <v>575</v>
      </c>
    </row>
    <row r="1344" spans="1:12" customFormat="1" x14ac:dyDescent="0.2">
      <c r="A1344" s="9" t="str">
        <f t="shared" si="21"/>
        <v>18.2-52.1</v>
      </c>
      <c r="B1344" s="5">
        <v>18.2</v>
      </c>
      <c r="C1344" s="6" t="s">
        <v>313</v>
      </c>
      <c r="D1344" s="5">
        <v>4</v>
      </c>
      <c r="E1344" s="5" t="s">
        <v>413</v>
      </c>
      <c r="F1344" s="5">
        <v>4</v>
      </c>
      <c r="G1344" s="5" t="s">
        <v>548</v>
      </c>
      <c r="H1344" s="5" t="s">
        <v>7630</v>
      </c>
      <c r="I1344" s="5" t="s">
        <v>7630</v>
      </c>
      <c r="J1344" s="5" t="s">
        <v>576</v>
      </c>
      <c r="K1344" s="5" t="s">
        <v>577</v>
      </c>
      <c r="L1344" s="5" t="s">
        <v>578</v>
      </c>
    </row>
    <row r="1345" spans="1:12" customFormat="1" x14ac:dyDescent="0.2">
      <c r="A1345" s="9" t="str">
        <f t="shared" si="21"/>
        <v>18.2-53</v>
      </c>
      <c r="B1345" s="5">
        <v>18.2</v>
      </c>
      <c r="C1345" s="6" t="s">
        <v>313</v>
      </c>
      <c r="D1345" s="5">
        <v>4</v>
      </c>
      <c r="E1345" s="5" t="s">
        <v>413</v>
      </c>
      <c r="F1345" s="5">
        <v>4</v>
      </c>
      <c r="G1345" s="5" t="s">
        <v>548</v>
      </c>
      <c r="H1345" s="5" t="s">
        <v>7630</v>
      </c>
      <c r="I1345" s="5" t="s">
        <v>7630</v>
      </c>
      <c r="J1345" s="5" t="s">
        <v>579</v>
      </c>
      <c r="K1345" s="5" t="s">
        <v>580</v>
      </c>
      <c r="L1345" s="5" t="s">
        <v>581</v>
      </c>
    </row>
    <row r="1346" spans="1:12" customFormat="1" x14ac:dyDescent="0.2">
      <c r="A1346" s="9" t="str">
        <f t="shared" si="21"/>
        <v>18.2-53.1</v>
      </c>
      <c r="B1346" s="5">
        <v>18.2</v>
      </c>
      <c r="C1346" s="6" t="s">
        <v>313</v>
      </c>
      <c r="D1346" s="5">
        <v>4</v>
      </c>
      <c r="E1346" s="5" t="s">
        <v>413</v>
      </c>
      <c r="F1346" s="5">
        <v>4</v>
      </c>
      <c r="G1346" s="5" t="s">
        <v>548</v>
      </c>
      <c r="H1346" s="5" t="s">
        <v>7630</v>
      </c>
      <c r="I1346" s="5" t="s">
        <v>7630</v>
      </c>
      <c r="J1346" s="5" t="s">
        <v>582</v>
      </c>
      <c r="K1346" s="5" t="s">
        <v>583</v>
      </c>
      <c r="L1346" s="5" t="s">
        <v>584</v>
      </c>
    </row>
    <row r="1347" spans="1:12" customFormat="1" x14ac:dyDescent="0.2">
      <c r="A1347" s="9" t="str">
        <f t="shared" si="21"/>
        <v>18.2-54</v>
      </c>
      <c r="B1347" s="5">
        <v>18.2</v>
      </c>
      <c r="C1347" s="6" t="s">
        <v>313</v>
      </c>
      <c r="D1347" s="5">
        <v>4</v>
      </c>
      <c r="E1347" s="5" t="s">
        <v>413</v>
      </c>
      <c r="F1347" s="5">
        <v>4</v>
      </c>
      <c r="G1347" s="5" t="s">
        <v>548</v>
      </c>
      <c r="H1347" s="5" t="s">
        <v>7630</v>
      </c>
      <c r="I1347" s="5" t="s">
        <v>7630</v>
      </c>
      <c r="J1347" s="5" t="s">
        <v>585</v>
      </c>
      <c r="K1347" s="5" t="s">
        <v>586</v>
      </c>
      <c r="L1347" s="5" t="s">
        <v>587</v>
      </c>
    </row>
    <row r="1348" spans="1:12" customFormat="1" x14ac:dyDescent="0.2">
      <c r="A1348" s="9" t="str">
        <f t="shared" si="21"/>
        <v>18.2-54.1</v>
      </c>
      <c r="B1348" s="5">
        <v>18.2</v>
      </c>
      <c r="C1348" s="6" t="s">
        <v>313</v>
      </c>
      <c r="D1348" s="5">
        <v>4</v>
      </c>
      <c r="E1348" s="5" t="s">
        <v>413</v>
      </c>
      <c r="F1348" s="5">
        <v>4</v>
      </c>
      <c r="G1348" s="5" t="s">
        <v>548</v>
      </c>
      <c r="H1348" s="5" t="s">
        <v>7630</v>
      </c>
      <c r="I1348" s="5" t="s">
        <v>7630</v>
      </c>
      <c r="J1348" s="5" t="s">
        <v>588</v>
      </c>
      <c r="K1348" s="5" t="s">
        <v>589</v>
      </c>
      <c r="L1348" s="5" t="s">
        <v>590</v>
      </c>
    </row>
    <row r="1349" spans="1:12" customFormat="1" x14ac:dyDescent="0.2">
      <c r="A1349" s="9" t="str">
        <f t="shared" si="21"/>
        <v>18.2-54.2</v>
      </c>
      <c r="B1349" s="5">
        <v>18.2</v>
      </c>
      <c r="C1349" s="6" t="s">
        <v>313</v>
      </c>
      <c r="D1349" s="5">
        <v>4</v>
      </c>
      <c r="E1349" s="5" t="s">
        <v>413</v>
      </c>
      <c r="F1349" s="5">
        <v>4</v>
      </c>
      <c r="G1349" s="5" t="s">
        <v>548</v>
      </c>
      <c r="H1349" s="5" t="s">
        <v>7630</v>
      </c>
      <c r="I1349" s="5" t="s">
        <v>7630</v>
      </c>
      <c r="J1349" s="5" t="s">
        <v>591</v>
      </c>
      <c r="K1349" s="5" t="s">
        <v>592</v>
      </c>
      <c r="L1349" s="5" t="s">
        <v>593</v>
      </c>
    </row>
    <row r="1350" spans="1:12" customFormat="1" x14ac:dyDescent="0.2">
      <c r="A1350" s="9" t="str">
        <f t="shared" si="21"/>
        <v>18.2-55</v>
      </c>
      <c r="B1350" s="5">
        <v>18.2</v>
      </c>
      <c r="C1350" s="6" t="s">
        <v>313</v>
      </c>
      <c r="D1350" s="5">
        <v>4</v>
      </c>
      <c r="E1350" s="5" t="s">
        <v>413</v>
      </c>
      <c r="F1350" s="5">
        <v>4</v>
      </c>
      <c r="G1350" s="5" t="s">
        <v>548</v>
      </c>
      <c r="H1350" s="5" t="s">
        <v>7630</v>
      </c>
      <c r="I1350" s="5" t="s">
        <v>7630</v>
      </c>
      <c r="J1350" s="5" t="s">
        <v>594</v>
      </c>
      <c r="K1350" s="5" t="s">
        <v>595</v>
      </c>
      <c r="L1350" s="5" t="s">
        <v>596</v>
      </c>
    </row>
    <row r="1351" spans="1:12" customFormat="1" x14ac:dyDescent="0.2">
      <c r="A1351" s="9" t="str">
        <f t="shared" si="21"/>
        <v>18.2-55.1</v>
      </c>
      <c r="B1351" s="5">
        <v>18.2</v>
      </c>
      <c r="C1351" s="6" t="s">
        <v>313</v>
      </c>
      <c r="D1351" s="5">
        <v>4</v>
      </c>
      <c r="E1351" s="5" t="s">
        <v>413</v>
      </c>
      <c r="F1351" s="5">
        <v>4</v>
      </c>
      <c r="G1351" s="5" t="s">
        <v>548</v>
      </c>
      <c r="H1351" s="5" t="s">
        <v>7630</v>
      </c>
      <c r="I1351" s="5" t="s">
        <v>7630</v>
      </c>
      <c r="J1351" s="5" t="s">
        <v>597</v>
      </c>
      <c r="K1351" s="5" t="s">
        <v>598</v>
      </c>
      <c r="L1351" s="5" t="s">
        <v>599</v>
      </c>
    </row>
    <row r="1352" spans="1:12" customFormat="1" x14ac:dyDescent="0.2">
      <c r="A1352" s="9" t="str">
        <f t="shared" si="21"/>
        <v>18.2-56</v>
      </c>
      <c r="B1352" s="5">
        <v>18.2</v>
      </c>
      <c r="C1352" s="6" t="s">
        <v>313</v>
      </c>
      <c r="D1352" s="5">
        <v>4</v>
      </c>
      <c r="E1352" s="5" t="s">
        <v>413</v>
      </c>
      <c r="F1352" s="5">
        <v>4</v>
      </c>
      <c r="G1352" s="5" t="s">
        <v>548</v>
      </c>
      <c r="H1352" s="5" t="s">
        <v>7630</v>
      </c>
      <c r="I1352" s="5" t="s">
        <v>7630</v>
      </c>
      <c r="J1352" s="5" t="s">
        <v>600</v>
      </c>
      <c r="K1352" s="5" t="s">
        <v>601</v>
      </c>
      <c r="L1352" s="5" t="s">
        <v>602</v>
      </c>
    </row>
    <row r="1353" spans="1:12" customFormat="1" x14ac:dyDescent="0.2">
      <c r="A1353" s="9" t="str">
        <f t="shared" si="21"/>
        <v>18.2-56.1</v>
      </c>
      <c r="B1353" s="5">
        <v>18.2</v>
      </c>
      <c r="C1353" s="6" t="s">
        <v>313</v>
      </c>
      <c r="D1353" s="5">
        <v>4</v>
      </c>
      <c r="E1353" s="5" t="s">
        <v>413</v>
      </c>
      <c r="F1353" s="5">
        <v>4</v>
      </c>
      <c r="G1353" s="5" t="s">
        <v>548</v>
      </c>
      <c r="H1353" s="5" t="s">
        <v>7630</v>
      </c>
      <c r="I1353" s="5" t="s">
        <v>7630</v>
      </c>
      <c r="J1353" s="5" t="s">
        <v>603</v>
      </c>
      <c r="K1353" s="5" t="s">
        <v>604</v>
      </c>
      <c r="L1353" s="5" t="s">
        <v>605</v>
      </c>
    </row>
    <row r="1354" spans="1:12" customFormat="1" x14ac:dyDescent="0.2">
      <c r="A1354" s="9" t="str">
        <f t="shared" si="21"/>
        <v>18.2-56.2</v>
      </c>
      <c r="B1354" s="5">
        <v>18.2</v>
      </c>
      <c r="C1354" s="6" t="s">
        <v>313</v>
      </c>
      <c r="D1354" s="5">
        <v>4</v>
      </c>
      <c r="E1354" s="5" t="s">
        <v>413</v>
      </c>
      <c r="F1354" s="5">
        <v>4</v>
      </c>
      <c r="G1354" s="5" t="s">
        <v>548</v>
      </c>
      <c r="H1354" s="5" t="s">
        <v>7630</v>
      </c>
      <c r="I1354" s="5" t="s">
        <v>7630</v>
      </c>
      <c r="J1354" s="5" t="s">
        <v>606</v>
      </c>
      <c r="K1354" s="5" t="s">
        <v>607</v>
      </c>
      <c r="L1354" s="5" t="s">
        <v>608</v>
      </c>
    </row>
    <row r="1355" spans="1:12" customFormat="1" x14ac:dyDescent="0.2">
      <c r="A1355" s="9" t="str">
        <f t="shared" si="21"/>
        <v>18.2-57</v>
      </c>
      <c r="B1355" s="5">
        <v>18.2</v>
      </c>
      <c r="C1355" s="6" t="s">
        <v>313</v>
      </c>
      <c r="D1355" s="5">
        <v>4</v>
      </c>
      <c r="E1355" s="5" t="s">
        <v>413</v>
      </c>
      <c r="F1355" s="5">
        <v>4</v>
      </c>
      <c r="G1355" s="5" t="s">
        <v>548</v>
      </c>
      <c r="H1355" s="5" t="s">
        <v>7630</v>
      </c>
      <c r="I1355" s="5" t="s">
        <v>7630</v>
      </c>
      <c r="J1355" s="5" t="s">
        <v>609</v>
      </c>
      <c r="K1355" s="5" t="s">
        <v>610</v>
      </c>
      <c r="L1355" s="5" t="s">
        <v>611</v>
      </c>
    </row>
    <row r="1356" spans="1:12" customFormat="1" x14ac:dyDescent="0.2">
      <c r="A1356" s="9" t="str">
        <f t="shared" si="21"/>
        <v>18.2-57.01</v>
      </c>
      <c r="B1356" s="5">
        <v>18.2</v>
      </c>
      <c r="C1356" s="6" t="s">
        <v>313</v>
      </c>
      <c r="D1356" s="5">
        <v>4</v>
      </c>
      <c r="E1356" s="5" t="s">
        <v>413</v>
      </c>
      <c r="F1356" s="5">
        <v>4</v>
      </c>
      <c r="G1356" s="5" t="s">
        <v>548</v>
      </c>
      <c r="H1356" s="5" t="s">
        <v>7630</v>
      </c>
      <c r="I1356" s="5" t="s">
        <v>7630</v>
      </c>
      <c r="J1356" s="5" t="s">
        <v>612</v>
      </c>
      <c r="K1356" s="5" t="s">
        <v>613</v>
      </c>
      <c r="L1356" s="5" t="s">
        <v>614</v>
      </c>
    </row>
    <row r="1357" spans="1:12" customFormat="1" x14ac:dyDescent="0.2">
      <c r="A1357" s="9" t="str">
        <f t="shared" si="21"/>
        <v>18.2-57.02</v>
      </c>
      <c r="B1357" s="5">
        <v>18.2</v>
      </c>
      <c r="C1357" s="6" t="s">
        <v>313</v>
      </c>
      <c r="D1357" s="5">
        <v>4</v>
      </c>
      <c r="E1357" s="5" t="s">
        <v>413</v>
      </c>
      <c r="F1357" s="5">
        <v>4</v>
      </c>
      <c r="G1357" s="5" t="s">
        <v>548</v>
      </c>
      <c r="H1357" s="5" t="s">
        <v>7630</v>
      </c>
      <c r="I1357" s="5" t="s">
        <v>7630</v>
      </c>
      <c r="J1357" s="5" t="s">
        <v>615</v>
      </c>
      <c r="K1357" s="5" t="s">
        <v>616</v>
      </c>
      <c r="L1357" s="5" t="s">
        <v>617</v>
      </c>
    </row>
    <row r="1358" spans="1:12" customFormat="1" x14ac:dyDescent="0.2">
      <c r="A1358" s="9" t="str">
        <f t="shared" si="21"/>
        <v>18.2-57.1</v>
      </c>
      <c r="B1358" s="5">
        <v>18.2</v>
      </c>
      <c r="C1358" s="6" t="s">
        <v>313</v>
      </c>
      <c r="D1358" s="5">
        <v>4</v>
      </c>
      <c r="E1358" s="5" t="s">
        <v>413</v>
      </c>
      <c r="F1358" s="5">
        <v>4</v>
      </c>
      <c r="G1358" s="5" t="s">
        <v>548</v>
      </c>
      <c r="H1358" s="5" t="s">
        <v>7630</v>
      </c>
      <c r="I1358" s="5" t="s">
        <v>7630</v>
      </c>
      <c r="J1358" s="5" t="s">
        <v>618</v>
      </c>
      <c r="K1358" s="5" t="s">
        <v>330</v>
      </c>
      <c r="L1358" s="5" t="s">
        <v>619</v>
      </c>
    </row>
    <row r="1359" spans="1:12" customFormat="1" x14ac:dyDescent="0.2">
      <c r="A1359" s="9" t="str">
        <f t="shared" si="21"/>
        <v>18.2-57.2</v>
      </c>
      <c r="B1359" s="5">
        <v>18.2</v>
      </c>
      <c r="C1359" s="6" t="s">
        <v>313</v>
      </c>
      <c r="D1359" s="5">
        <v>4</v>
      </c>
      <c r="E1359" s="5" t="s">
        <v>413</v>
      </c>
      <c r="F1359" s="5">
        <v>4</v>
      </c>
      <c r="G1359" s="5" t="s">
        <v>548</v>
      </c>
      <c r="H1359" s="5" t="s">
        <v>7630</v>
      </c>
      <c r="I1359" s="5" t="s">
        <v>7630</v>
      </c>
      <c r="J1359" s="5" t="s">
        <v>620</v>
      </c>
      <c r="K1359" s="5" t="s">
        <v>621</v>
      </c>
      <c r="L1359" s="5" t="s">
        <v>622</v>
      </c>
    </row>
    <row r="1360" spans="1:12" customFormat="1" x14ac:dyDescent="0.2">
      <c r="A1360" s="9" t="str">
        <f t="shared" si="21"/>
        <v>18.2-57.3</v>
      </c>
      <c r="B1360" s="5">
        <v>18.2</v>
      </c>
      <c r="C1360" s="6" t="s">
        <v>313</v>
      </c>
      <c r="D1360" s="5">
        <v>4</v>
      </c>
      <c r="E1360" s="5" t="s">
        <v>413</v>
      </c>
      <c r="F1360" s="5">
        <v>4</v>
      </c>
      <c r="G1360" s="5" t="s">
        <v>548</v>
      </c>
      <c r="H1360" s="5" t="s">
        <v>7630</v>
      </c>
      <c r="I1360" s="5" t="s">
        <v>7630</v>
      </c>
      <c r="J1360" s="5" t="s">
        <v>623</v>
      </c>
      <c r="K1360" s="5" t="s">
        <v>624</v>
      </c>
      <c r="L1360" s="5" t="s">
        <v>625</v>
      </c>
    </row>
    <row r="1361" spans="1:12" customFormat="1" x14ac:dyDescent="0.2">
      <c r="A1361" s="9" t="str">
        <f t="shared" si="21"/>
        <v>18.2-57.4</v>
      </c>
      <c r="B1361" s="5">
        <v>18.2</v>
      </c>
      <c r="C1361" s="6" t="s">
        <v>313</v>
      </c>
      <c r="D1361" s="5">
        <v>4</v>
      </c>
      <c r="E1361" s="5" t="s">
        <v>413</v>
      </c>
      <c r="F1361" s="5">
        <v>4</v>
      </c>
      <c r="G1361" s="5" t="s">
        <v>548</v>
      </c>
      <c r="H1361" s="5" t="s">
        <v>7630</v>
      </c>
      <c r="I1361" s="5" t="s">
        <v>7630</v>
      </c>
      <c r="J1361" s="5" t="s">
        <v>626</v>
      </c>
      <c r="K1361" s="5" t="s">
        <v>627</v>
      </c>
      <c r="L1361" s="5" t="s">
        <v>628</v>
      </c>
    </row>
    <row r="1362" spans="1:12" customFormat="1" x14ac:dyDescent="0.2">
      <c r="A1362" s="9" t="str">
        <f t="shared" si="21"/>
        <v>18.2-58</v>
      </c>
      <c r="B1362" s="5">
        <v>18.2</v>
      </c>
      <c r="C1362" s="6" t="s">
        <v>313</v>
      </c>
      <c r="D1362" s="5">
        <v>4</v>
      </c>
      <c r="E1362" s="5" t="s">
        <v>413</v>
      </c>
      <c r="F1362" s="5">
        <v>5</v>
      </c>
      <c r="G1362" s="5" t="s">
        <v>629</v>
      </c>
      <c r="H1362" s="5" t="s">
        <v>7630</v>
      </c>
      <c r="I1362" s="5" t="s">
        <v>7630</v>
      </c>
      <c r="J1362" s="5" t="s">
        <v>630</v>
      </c>
      <c r="K1362" s="5" t="s">
        <v>631</v>
      </c>
      <c r="L1362" s="5" t="s">
        <v>632</v>
      </c>
    </row>
    <row r="1363" spans="1:12" customFormat="1" x14ac:dyDescent="0.2">
      <c r="A1363" s="9" t="str">
        <f t="shared" si="21"/>
        <v>18.2-58.1</v>
      </c>
      <c r="B1363" s="5">
        <v>18.2</v>
      </c>
      <c r="C1363" s="6" t="s">
        <v>313</v>
      </c>
      <c r="D1363" s="5">
        <v>4</v>
      </c>
      <c r="E1363" s="5" t="s">
        <v>413</v>
      </c>
      <c r="F1363" s="5">
        <v>5</v>
      </c>
      <c r="G1363" s="5" t="s">
        <v>629</v>
      </c>
      <c r="H1363" s="5" t="s">
        <v>7630</v>
      </c>
      <c r="I1363" s="5" t="s">
        <v>7630</v>
      </c>
      <c r="J1363" s="5" t="s">
        <v>633</v>
      </c>
      <c r="K1363" s="5" t="s">
        <v>634</v>
      </c>
      <c r="L1363" s="5" t="s">
        <v>635</v>
      </c>
    </row>
    <row r="1364" spans="1:12" customFormat="1" x14ac:dyDescent="0.2">
      <c r="A1364" s="9" t="str">
        <f t="shared" si="21"/>
        <v>18.2-59</v>
      </c>
      <c r="B1364" s="5">
        <v>18.2</v>
      </c>
      <c r="C1364" s="6" t="s">
        <v>313</v>
      </c>
      <c r="D1364" s="5">
        <v>4</v>
      </c>
      <c r="E1364" s="5" t="s">
        <v>413</v>
      </c>
      <c r="F1364" s="5">
        <v>6</v>
      </c>
      <c r="G1364" s="5" t="s">
        <v>636</v>
      </c>
      <c r="H1364" s="5" t="s">
        <v>7630</v>
      </c>
      <c r="I1364" s="5" t="s">
        <v>7630</v>
      </c>
      <c r="J1364" s="5" t="s">
        <v>637</v>
      </c>
      <c r="K1364" s="5" t="s">
        <v>638</v>
      </c>
      <c r="L1364" s="5" t="s">
        <v>639</v>
      </c>
    </row>
    <row r="1365" spans="1:12" customFormat="1" x14ac:dyDescent="0.2">
      <c r="A1365" s="9" t="str">
        <f t="shared" si="21"/>
        <v>18.2-60</v>
      </c>
      <c r="B1365" s="5">
        <v>18.2</v>
      </c>
      <c r="C1365" s="6" t="s">
        <v>313</v>
      </c>
      <c r="D1365" s="5">
        <v>4</v>
      </c>
      <c r="E1365" s="5" t="s">
        <v>413</v>
      </c>
      <c r="F1365" s="5">
        <v>6</v>
      </c>
      <c r="G1365" s="5" t="s">
        <v>636</v>
      </c>
      <c r="H1365" s="5" t="s">
        <v>7630</v>
      </c>
      <c r="I1365" s="5" t="s">
        <v>7630</v>
      </c>
      <c r="J1365" s="5" t="s">
        <v>640</v>
      </c>
      <c r="K1365" s="5" t="s">
        <v>641</v>
      </c>
      <c r="L1365" s="5" t="s">
        <v>642</v>
      </c>
    </row>
    <row r="1366" spans="1:12" customFormat="1" x14ac:dyDescent="0.2">
      <c r="A1366" s="9" t="str">
        <f t="shared" si="21"/>
        <v>18.2-60.1</v>
      </c>
      <c r="B1366" s="5">
        <v>18.2</v>
      </c>
      <c r="C1366" s="6" t="s">
        <v>313</v>
      </c>
      <c r="D1366" s="5">
        <v>4</v>
      </c>
      <c r="E1366" s="5" t="s">
        <v>413</v>
      </c>
      <c r="F1366" s="5">
        <v>6</v>
      </c>
      <c r="G1366" s="5" t="s">
        <v>636</v>
      </c>
      <c r="H1366" s="5" t="s">
        <v>7630</v>
      </c>
      <c r="I1366" s="5" t="s">
        <v>7630</v>
      </c>
      <c r="J1366" s="5" t="s">
        <v>643</v>
      </c>
      <c r="K1366" s="5" t="s">
        <v>644</v>
      </c>
      <c r="L1366" s="5" t="s">
        <v>645</v>
      </c>
    </row>
    <row r="1367" spans="1:12" customFormat="1" x14ac:dyDescent="0.2">
      <c r="A1367" s="9" t="str">
        <f t="shared" si="21"/>
        <v>18.2-60.2</v>
      </c>
      <c r="B1367" s="5">
        <v>18.2</v>
      </c>
      <c r="C1367" s="6" t="s">
        <v>313</v>
      </c>
      <c r="D1367" s="5">
        <v>4</v>
      </c>
      <c r="E1367" s="5" t="s">
        <v>413</v>
      </c>
      <c r="F1367" s="5">
        <v>6</v>
      </c>
      <c r="G1367" s="5" t="s">
        <v>636</v>
      </c>
      <c r="H1367" s="5" t="s">
        <v>7630</v>
      </c>
      <c r="I1367" s="5" t="s">
        <v>7630</v>
      </c>
      <c r="J1367" s="5" t="s">
        <v>646</v>
      </c>
      <c r="K1367" s="5" t="s">
        <v>647</v>
      </c>
      <c r="L1367" s="5" t="s">
        <v>648</v>
      </c>
    </row>
    <row r="1368" spans="1:12" customFormat="1" x14ac:dyDescent="0.2">
      <c r="A1368" s="9" t="str">
        <f t="shared" si="21"/>
        <v>18.2-60.3</v>
      </c>
      <c r="B1368" s="5">
        <v>18.2</v>
      </c>
      <c r="C1368" s="6" t="s">
        <v>313</v>
      </c>
      <c r="D1368" s="5">
        <v>4</v>
      </c>
      <c r="E1368" s="5" t="s">
        <v>413</v>
      </c>
      <c r="F1368" s="5">
        <v>6</v>
      </c>
      <c r="G1368" s="5" t="s">
        <v>636</v>
      </c>
      <c r="H1368" s="5" t="s">
        <v>7630</v>
      </c>
      <c r="I1368" s="5" t="s">
        <v>7630</v>
      </c>
      <c r="J1368" s="5" t="s">
        <v>649</v>
      </c>
      <c r="K1368" s="5" t="s">
        <v>650</v>
      </c>
      <c r="L1368" s="5" t="s">
        <v>651</v>
      </c>
    </row>
    <row r="1369" spans="1:12" customFormat="1" x14ac:dyDescent="0.2">
      <c r="A1369" s="9" t="str">
        <f t="shared" si="21"/>
        <v>18.2-60.4</v>
      </c>
      <c r="B1369" s="5">
        <v>18.2</v>
      </c>
      <c r="C1369" s="6" t="s">
        <v>313</v>
      </c>
      <c r="D1369" s="5">
        <v>4</v>
      </c>
      <c r="E1369" s="5" t="s">
        <v>413</v>
      </c>
      <c r="F1369" s="5">
        <v>6</v>
      </c>
      <c r="G1369" s="5" t="s">
        <v>636</v>
      </c>
      <c r="H1369" s="5" t="s">
        <v>7630</v>
      </c>
      <c r="I1369" s="5" t="s">
        <v>7630</v>
      </c>
      <c r="J1369" s="5" t="s">
        <v>652</v>
      </c>
      <c r="K1369" s="5" t="s">
        <v>653</v>
      </c>
      <c r="L1369" s="5" t="s">
        <v>654</v>
      </c>
    </row>
    <row r="1370" spans="1:12" customFormat="1" x14ac:dyDescent="0.2">
      <c r="A1370" s="9" t="str">
        <f t="shared" si="21"/>
        <v>18.2-60.5</v>
      </c>
      <c r="B1370" s="5">
        <v>18.2</v>
      </c>
      <c r="C1370" s="6" t="s">
        <v>313</v>
      </c>
      <c r="D1370" s="5">
        <v>4</v>
      </c>
      <c r="E1370" s="5" t="s">
        <v>413</v>
      </c>
      <c r="F1370" s="5">
        <v>6</v>
      </c>
      <c r="G1370" s="5" t="s">
        <v>636</v>
      </c>
      <c r="H1370" s="5" t="s">
        <v>7630</v>
      </c>
      <c r="I1370" s="5" t="s">
        <v>7630</v>
      </c>
      <c r="J1370" s="5" t="s">
        <v>655</v>
      </c>
      <c r="K1370" s="5" t="s">
        <v>656</v>
      </c>
      <c r="L1370" s="5" t="s">
        <v>657</v>
      </c>
    </row>
    <row r="1371" spans="1:12" customFormat="1" x14ac:dyDescent="0.2">
      <c r="A1371" s="9" t="str">
        <f t="shared" si="21"/>
        <v>18.2-61</v>
      </c>
      <c r="B1371" s="5">
        <v>18.2</v>
      </c>
      <c r="C1371" s="6" t="s">
        <v>313</v>
      </c>
      <c r="D1371" s="5">
        <v>4</v>
      </c>
      <c r="E1371" s="5" t="s">
        <v>413</v>
      </c>
      <c r="F1371" s="5">
        <v>7</v>
      </c>
      <c r="G1371" s="5" t="s">
        <v>658</v>
      </c>
      <c r="H1371" s="5" t="s">
        <v>7630</v>
      </c>
      <c r="I1371" s="5" t="s">
        <v>7630</v>
      </c>
      <c r="J1371" s="5" t="s">
        <v>659</v>
      </c>
      <c r="K1371" s="5" t="s">
        <v>660</v>
      </c>
      <c r="L1371" s="5" t="s">
        <v>661</v>
      </c>
    </row>
    <row r="1372" spans="1:12" customFormat="1" x14ac:dyDescent="0.2">
      <c r="A1372" s="9" t="str">
        <f t="shared" si="21"/>
        <v>18.2-62</v>
      </c>
      <c r="B1372" s="5">
        <v>18.2</v>
      </c>
      <c r="C1372" s="6" t="s">
        <v>313</v>
      </c>
      <c r="D1372" s="5">
        <v>4</v>
      </c>
      <c r="E1372" s="5" t="s">
        <v>413</v>
      </c>
      <c r="F1372" s="5">
        <v>7</v>
      </c>
      <c r="G1372" s="5" t="s">
        <v>658</v>
      </c>
      <c r="H1372" s="5" t="s">
        <v>7630</v>
      </c>
      <c r="I1372" s="5" t="s">
        <v>7630</v>
      </c>
      <c r="J1372" s="5" t="s">
        <v>662</v>
      </c>
      <c r="K1372" s="5" t="s">
        <v>663</v>
      </c>
      <c r="L1372" s="5" t="s">
        <v>664</v>
      </c>
    </row>
    <row r="1373" spans="1:12" customFormat="1" x14ac:dyDescent="0.2">
      <c r="A1373" s="9" t="str">
        <f t="shared" si="21"/>
        <v>18.2-63</v>
      </c>
      <c r="B1373" s="5">
        <v>18.2</v>
      </c>
      <c r="C1373" s="6" t="s">
        <v>313</v>
      </c>
      <c r="D1373" s="5">
        <v>4</v>
      </c>
      <c r="E1373" s="5" t="s">
        <v>413</v>
      </c>
      <c r="F1373" s="5">
        <v>7</v>
      </c>
      <c r="G1373" s="5" t="s">
        <v>658</v>
      </c>
      <c r="H1373" s="5" t="s">
        <v>7630</v>
      </c>
      <c r="I1373" s="5" t="s">
        <v>7630</v>
      </c>
      <c r="J1373" s="5" t="s">
        <v>665</v>
      </c>
      <c r="K1373" s="5" t="s">
        <v>666</v>
      </c>
      <c r="L1373" s="5" t="s">
        <v>667</v>
      </c>
    </row>
    <row r="1374" spans="1:12" customFormat="1" x14ac:dyDescent="0.2">
      <c r="A1374" s="9" t="str">
        <f t="shared" si="21"/>
        <v>18.2-63.1</v>
      </c>
      <c r="B1374" s="5">
        <v>18.2</v>
      </c>
      <c r="C1374" s="6" t="s">
        <v>313</v>
      </c>
      <c r="D1374" s="5">
        <v>4</v>
      </c>
      <c r="E1374" s="5" t="s">
        <v>413</v>
      </c>
      <c r="F1374" s="5">
        <v>7</v>
      </c>
      <c r="G1374" s="5" t="s">
        <v>658</v>
      </c>
      <c r="H1374" s="5" t="s">
        <v>7630</v>
      </c>
      <c r="I1374" s="5" t="s">
        <v>7630</v>
      </c>
      <c r="J1374" s="5" t="s">
        <v>668</v>
      </c>
      <c r="K1374" s="5" t="s">
        <v>669</v>
      </c>
      <c r="L1374" s="5" t="s">
        <v>670</v>
      </c>
    </row>
    <row r="1375" spans="1:12" customFormat="1" x14ac:dyDescent="0.2">
      <c r="A1375" s="9" t="str">
        <f t="shared" si="21"/>
        <v>18.2-64</v>
      </c>
      <c r="B1375" s="5">
        <v>18.2</v>
      </c>
      <c r="C1375" s="6" t="s">
        <v>313</v>
      </c>
      <c r="D1375" s="5">
        <v>4</v>
      </c>
      <c r="E1375" s="5" t="s">
        <v>413</v>
      </c>
      <c r="F1375" s="5">
        <v>7</v>
      </c>
      <c r="G1375" s="5" t="s">
        <v>658</v>
      </c>
      <c r="H1375" s="5" t="s">
        <v>7630</v>
      </c>
      <c r="I1375" s="5" t="s">
        <v>7630</v>
      </c>
      <c r="J1375" s="5" t="s">
        <v>671</v>
      </c>
      <c r="K1375" s="5" t="s">
        <v>330</v>
      </c>
      <c r="L1375" s="5" t="s">
        <v>672</v>
      </c>
    </row>
    <row r="1376" spans="1:12" customFormat="1" x14ac:dyDescent="0.2">
      <c r="A1376" s="9" t="str">
        <f t="shared" si="21"/>
        <v>18.2-64.1</v>
      </c>
      <c r="B1376" s="5">
        <v>18.2</v>
      </c>
      <c r="C1376" s="6" t="s">
        <v>313</v>
      </c>
      <c r="D1376" s="5">
        <v>4</v>
      </c>
      <c r="E1376" s="5" t="s">
        <v>413</v>
      </c>
      <c r="F1376" s="5">
        <v>7</v>
      </c>
      <c r="G1376" s="5" t="s">
        <v>658</v>
      </c>
      <c r="H1376" s="5" t="s">
        <v>7630</v>
      </c>
      <c r="I1376" s="5" t="s">
        <v>7630</v>
      </c>
      <c r="J1376" s="5" t="s">
        <v>673</v>
      </c>
      <c r="K1376" s="5" t="s">
        <v>674</v>
      </c>
      <c r="L1376" s="5" t="s">
        <v>675</v>
      </c>
    </row>
    <row r="1377" spans="1:12" customFormat="1" x14ac:dyDescent="0.2">
      <c r="A1377" s="9" t="str">
        <f t="shared" si="21"/>
        <v>18.2-64.2</v>
      </c>
      <c r="B1377" s="5">
        <v>18.2</v>
      </c>
      <c r="C1377" s="6" t="s">
        <v>313</v>
      </c>
      <c r="D1377" s="5">
        <v>4</v>
      </c>
      <c r="E1377" s="5" t="s">
        <v>413</v>
      </c>
      <c r="F1377" s="5">
        <v>7</v>
      </c>
      <c r="G1377" s="5" t="s">
        <v>658</v>
      </c>
      <c r="H1377" s="5" t="s">
        <v>7630</v>
      </c>
      <c r="I1377" s="5" t="s">
        <v>7630</v>
      </c>
      <c r="J1377" s="5" t="s">
        <v>676</v>
      </c>
      <c r="K1377" s="5" t="s">
        <v>677</v>
      </c>
      <c r="L1377" s="5" t="s">
        <v>678</v>
      </c>
    </row>
    <row r="1378" spans="1:12" customFormat="1" x14ac:dyDescent="0.2">
      <c r="A1378" s="9" t="str">
        <f t="shared" si="21"/>
        <v>18.2-65</v>
      </c>
      <c r="B1378" s="5">
        <v>18.2</v>
      </c>
      <c r="C1378" s="6" t="s">
        <v>313</v>
      </c>
      <c r="D1378" s="5">
        <v>4</v>
      </c>
      <c r="E1378" s="5" t="s">
        <v>413</v>
      </c>
      <c r="F1378" s="5">
        <v>7</v>
      </c>
      <c r="G1378" s="5" t="s">
        <v>658</v>
      </c>
      <c r="H1378" s="5" t="s">
        <v>7630</v>
      </c>
      <c r="I1378" s="5" t="s">
        <v>7630</v>
      </c>
      <c r="J1378" s="5" t="s">
        <v>679</v>
      </c>
      <c r="K1378" s="5" t="s">
        <v>330</v>
      </c>
      <c r="L1378" s="5" t="s">
        <v>672</v>
      </c>
    </row>
    <row r="1379" spans="1:12" customFormat="1" x14ac:dyDescent="0.2">
      <c r="A1379" s="9" t="str">
        <f t="shared" si="21"/>
        <v>18.2-66</v>
      </c>
      <c r="B1379" s="5">
        <v>18.2</v>
      </c>
      <c r="C1379" s="6" t="s">
        <v>313</v>
      </c>
      <c r="D1379" s="5">
        <v>4</v>
      </c>
      <c r="E1379" s="5" t="s">
        <v>413</v>
      </c>
      <c r="F1379" s="5">
        <v>7</v>
      </c>
      <c r="G1379" s="5" t="s">
        <v>658</v>
      </c>
      <c r="H1379" s="5" t="s">
        <v>7630</v>
      </c>
      <c r="I1379" s="5" t="s">
        <v>7630</v>
      </c>
      <c r="J1379" s="5" t="s">
        <v>680</v>
      </c>
      <c r="K1379" s="5" t="s">
        <v>330</v>
      </c>
      <c r="L1379" s="5" t="s">
        <v>681</v>
      </c>
    </row>
    <row r="1380" spans="1:12" customFormat="1" x14ac:dyDescent="0.2">
      <c r="A1380" s="9" t="str">
        <f t="shared" si="21"/>
        <v>18.2-67</v>
      </c>
      <c r="B1380" s="5">
        <v>18.2</v>
      </c>
      <c r="C1380" s="6" t="s">
        <v>313</v>
      </c>
      <c r="D1380" s="5">
        <v>4</v>
      </c>
      <c r="E1380" s="5" t="s">
        <v>413</v>
      </c>
      <c r="F1380" s="5">
        <v>7</v>
      </c>
      <c r="G1380" s="5" t="s">
        <v>658</v>
      </c>
      <c r="H1380" s="5" t="s">
        <v>7630</v>
      </c>
      <c r="I1380" s="5" t="s">
        <v>7630</v>
      </c>
      <c r="J1380" s="5" t="s">
        <v>682</v>
      </c>
      <c r="K1380" s="5" t="s">
        <v>683</v>
      </c>
      <c r="L1380" s="5" t="s">
        <v>684</v>
      </c>
    </row>
    <row r="1381" spans="1:12" customFormat="1" x14ac:dyDescent="0.2">
      <c r="A1381" s="9" t="str">
        <f t="shared" si="21"/>
        <v>18.2-67.01</v>
      </c>
      <c r="B1381" s="5">
        <v>18.2</v>
      </c>
      <c r="C1381" s="6" t="s">
        <v>313</v>
      </c>
      <c r="D1381" s="5">
        <v>4</v>
      </c>
      <c r="E1381" s="5" t="s">
        <v>413</v>
      </c>
      <c r="F1381" s="5">
        <v>7</v>
      </c>
      <c r="G1381" s="5" t="s">
        <v>658</v>
      </c>
      <c r="H1381" s="5" t="s">
        <v>7630</v>
      </c>
      <c r="I1381" s="5" t="s">
        <v>7630</v>
      </c>
      <c r="J1381" s="5" t="s">
        <v>685</v>
      </c>
      <c r="K1381" s="5" t="s">
        <v>686</v>
      </c>
      <c r="L1381" s="5" t="s">
        <v>687</v>
      </c>
    </row>
    <row r="1382" spans="1:12" customFormat="1" x14ac:dyDescent="0.2">
      <c r="A1382" s="9" t="str">
        <f t="shared" si="21"/>
        <v>18.2-67.1</v>
      </c>
      <c r="B1382" s="5">
        <v>18.2</v>
      </c>
      <c r="C1382" s="6" t="s">
        <v>313</v>
      </c>
      <c r="D1382" s="5">
        <v>4</v>
      </c>
      <c r="E1382" s="5" t="s">
        <v>413</v>
      </c>
      <c r="F1382" s="5">
        <v>7</v>
      </c>
      <c r="G1382" s="5" t="s">
        <v>658</v>
      </c>
      <c r="H1382" s="5" t="s">
        <v>7630</v>
      </c>
      <c r="I1382" s="5" t="s">
        <v>7630</v>
      </c>
      <c r="J1382" s="5" t="s">
        <v>688</v>
      </c>
      <c r="K1382" s="5" t="s">
        <v>689</v>
      </c>
      <c r="L1382" s="5" t="s">
        <v>690</v>
      </c>
    </row>
    <row r="1383" spans="1:12" customFormat="1" x14ac:dyDescent="0.2">
      <c r="A1383" s="9" t="str">
        <f t="shared" si="21"/>
        <v>18.2-67.2</v>
      </c>
      <c r="B1383" s="5">
        <v>18.2</v>
      </c>
      <c r="C1383" s="6" t="s">
        <v>313</v>
      </c>
      <c r="D1383" s="5">
        <v>4</v>
      </c>
      <c r="E1383" s="5" t="s">
        <v>413</v>
      </c>
      <c r="F1383" s="5">
        <v>7</v>
      </c>
      <c r="G1383" s="5" t="s">
        <v>658</v>
      </c>
      <c r="H1383" s="5" t="s">
        <v>7630</v>
      </c>
      <c r="I1383" s="5" t="s">
        <v>7630</v>
      </c>
      <c r="J1383" s="5" t="s">
        <v>691</v>
      </c>
      <c r="K1383" s="5" t="s">
        <v>692</v>
      </c>
      <c r="L1383" s="5" t="s">
        <v>693</v>
      </c>
    </row>
    <row r="1384" spans="1:12" customFormat="1" x14ac:dyDescent="0.2">
      <c r="A1384" s="9" t="str">
        <f t="shared" si="21"/>
        <v>18.2-67.2:1</v>
      </c>
      <c r="B1384" s="5">
        <v>18.2</v>
      </c>
      <c r="C1384" s="6" t="s">
        <v>313</v>
      </c>
      <c r="D1384" s="5">
        <v>4</v>
      </c>
      <c r="E1384" s="5" t="s">
        <v>413</v>
      </c>
      <c r="F1384" s="5">
        <v>7</v>
      </c>
      <c r="G1384" s="5" t="s">
        <v>658</v>
      </c>
      <c r="H1384" s="5" t="s">
        <v>7630</v>
      </c>
      <c r="I1384" s="5" t="s">
        <v>7630</v>
      </c>
      <c r="J1384" s="5" t="s">
        <v>694</v>
      </c>
      <c r="K1384" s="5" t="s">
        <v>330</v>
      </c>
      <c r="L1384" s="5" t="s">
        <v>695</v>
      </c>
    </row>
    <row r="1385" spans="1:12" customFormat="1" x14ac:dyDescent="0.2">
      <c r="A1385" s="9" t="str">
        <f t="shared" si="21"/>
        <v>18.2-67.3</v>
      </c>
      <c r="B1385" s="5">
        <v>18.2</v>
      </c>
      <c r="C1385" s="6" t="s">
        <v>313</v>
      </c>
      <c r="D1385" s="5">
        <v>4</v>
      </c>
      <c r="E1385" s="5" t="s">
        <v>413</v>
      </c>
      <c r="F1385" s="5">
        <v>7</v>
      </c>
      <c r="G1385" s="5" t="s">
        <v>658</v>
      </c>
      <c r="H1385" s="5" t="s">
        <v>7630</v>
      </c>
      <c r="I1385" s="5" t="s">
        <v>7630</v>
      </c>
      <c r="J1385" s="5" t="s">
        <v>696</v>
      </c>
      <c r="K1385" s="5" t="s">
        <v>697</v>
      </c>
      <c r="L1385" s="5" t="s">
        <v>698</v>
      </c>
    </row>
    <row r="1386" spans="1:12" customFormat="1" x14ac:dyDescent="0.2">
      <c r="A1386" s="9" t="str">
        <f t="shared" si="21"/>
        <v>18.2-67.4</v>
      </c>
      <c r="B1386" s="5">
        <v>18.2</v>
      </c>
      <c r="C1386" s="6" t="s">
        <v>313</v>
      </c>
      <c r="D1386" s="5">
        <v>4</v>
      </c>
      <c r="E1386" s="5" t="s">
        <v>413</v>
      </c>
      <c r="F1386" s="5">
        <v>7</v>
      </c>
      <c r="G1386" s="5" t="s">
        <v>658</v>
      </c>
      <c r="H1386" s="5" t="s">
        <v>7630</v>
      </c>
      <c r="I1386" s="5" t="s">
        <v>7630</v>
      </c>
      <c r="J1386" s="5" t="s">
        <v>699</v>
      </c>
      <c r="K1386" s="5" t="s">
        <v>700</v>
      </c>
      <c r="L1386" s="5" t="s">
        <v>701</v>
      </c>
    </row>
    <row r="1387" spans="1:12" customFormat="1" x14ac:dyDescent="0.2">
      <c r="A1387" s="9" t="str">
        <f t="shared" ref="A1387:A1450" si="22">IF(ISNUMBER(SEARCH("¬ß",J1387)), RIGHT(J1387,LEN(J1387)-FIND(" ",J1387)), J1387)</f>
        <v>18.2-67.4:1</v>
      </c>
      <c r="B1387" s="5">
        <v>18.2</v>
      </c>
      <c r="C1387" s="6" t="s">
        <v>313</v>
      </c>
      <c r="D1387" s="5">
        <v>4</v>
      </c>
      <c r="E1387" s="5" t="s">
        <v>413</v>
      </c>
      <c r="F1387" s="5">
        <v>7</v>
      </c>
      <c r="G1387" s="5" t="s">
        <v>658</v>
      </c>
      <c r="H1387" s="5" t="s">
        <v>7630</v>
      </c>
      <c r="I1387" s="5" t="s">
        <v>7630</v>
      </c>
      <c r="J1387" s="5" t="s">
        <v>702</v>
      </c>
      <c r="K1387" s="5" t="s">
        <v>703</v>
      </c>
      <c r="L1387" s="5" t="s">
        <v>704</v>
      </c>
    </row>
    <row r="1388" spans="1:12" customFormat="1" x14ac:dyDescent="0.2">
      <c r="A1388" s="9" t="str">
        <f t="shared" si="22"/>
        <v>18.2-67.4:2</v>
      </c>
      <c r="B1388" s="5">
        <v>18.2</v>
      </c>
      <c r="C1388" s="6" t="s">
        <v>313</v>
      </c>
      <c r="D1388" s="5">
        <v>4</v>
      </c>
      <c r="E1388" s="5" t="s">
        <v>413</v>
      </c>
      <c r="F1388" s="5">
        <v>7</v>
      </c>
      <c r="G1388" s="5" t="s">
        <v>658</v>
      </c>
      <c r="H1388" s="5" t="s">
        <v>7630</v>
      </c>
      <c r="I1388" s="5" t="s">
        <v>7630</v>
      </c>
      <c r="J1388" s="5" t="s">
        <v>705</v>
      </c>
      <c r="K1388" s="5" t="s">
        <v>706</v>
      </c>
      <c r="L1388" s="5" t="s">
        <v>707</v>
      </c>
    </row>
    <row r="1389" spans="1:12" customFormat="1" x14ac:dyDescent="0.2">
      <c r="A1389" s="9" t="str">
        <f t="shared" si="22"/>
        <v>18.2-67.5</v>
      </c>
      <c r="B1389" s="5">
        <v>18.2</v>
      </c>
      <c r="C1389" s="6" t="s">
        <v>313</v>
      </c>
      <c r="D1389" s="5">
        <v>4</v>
      </c>
      <c r="E1389" s="5" t="s">
        <v>413</v>
      </c>
      <c r="F1389" s="5">
        <v>7</v>
      </c>
      <c r="G1389" s="5" t="s">
        <v>658</v>
      </c>
      <c r="H1389" s="5" t="s">
        <v>7630</v>
      </c>
      <c r="I1389" s="5" t="s">
        <v>7630</v>
      </c>
      <c r="J1389" s="5" t="s">
        <v>708</v>
      </c>
      <c r="K1389" s="5" t="s">
        <v>709</v>
      </c>
      <c r="L1389" s="5" t="s">
        <v>710</v>
      </c>
    </row>
    <row r="1390" spans="1:12" customFormat="1" x14ac:dyDescent="0.2">
      <c r="A1390" s="9" t="str">
        <f t="shared" si="22"/>
        <v>18.2-67.5:1</v>
      </c>
      <c r="B1390" s="5">
        <v>18.2</v>
      </c>
      <c r="C1390" s="6" t="s">
        <v>313</v>
      </c>
      <c r="D1390" s="5">
        <v>4</v>
      </c>
      <c r="E1390" s="5" t="s">
        <v>413</v>
      </c>
      <c r="F1390" s="5">
        <v>7</v>
      </c>
      <c r="G1390" s="5" t="s">
        <v>658</v>
      </c>
      <c r="H1390" s="5" t="s">
        <v>7630</v>
      </c>
      <c r="I1390" s="5" t="s">
        <v>7630</v>
      </c>
      <c r="J1390" s="5" t="s">
        <v>711</v>
      </c>
      <c r="K1390" s="5" t="s">
        <v>712</v>
      </c>
      <c r="L1390" s="5" t="s">
        <v>713</v>
      </c>
    </row>
    <row r="1391" spans="1:12" customFormat="1" x14ac:dyDescent="0.2">
      <c r="A1391" s="9" t="str">
        <f t="shared" si="22"/>
        <v>18.2-67.5:2</v>
      </c>
      <c r="B1391" s="5">
        <v>18.2</v>
      </c>
      <c r="C1391" s="6" t="s">
        <v>313</v>
      </c>
      <c r="D1391" s="5">
        <v>4</v>
      </c>
      <c r="E1391" s="5" t="s">
        <v>413</v>
      </c>
      <c r="F1391" s="5">
        <v>7</v>
      </c>
      <c r="G1391" s="5" t="s">
        <v>658</v>
      </c>
      <c r="H1391" s="5" t="s">
        <v>7630</v>
      </c>
      <c r="I1391" s="5" t="s">
        <v>7630</v>
      </c>
      <c r="J1391" s="5" t="s">
        <v>714</v>
      </c>
      <c r="K1391" s="5" t="s">
        <v>715</v>
      </c>
      <c r="L1391" s="5" t="s">
        <v>716</v>
      </c>
    </row>
    <row r="1392" spans="1:12" customFormat="1" x14ac:dyDescent="0.2">
      <c r="A1392" s="9" t="str">
        <f t="shared" si="22"/>
        <v>18.2-67.5:3</v>
      </c>
      <c r="B1392" s="5">
        <v>18.2</v>
      </c>
      <c r="C1392" s="6" t="s">
        <v>313</v>
      </c>
      <c r="D1392" s="5">
        <v>4</v>
      </c>
      <c r="E1392" s="5" t="s">
        <v>413</v>
      </c>
      <c r="F1392" s="5">
        <v>7</v>
      </c>
      <c r="G1392" s="5" t="s">
        <v>658</v>
      </c>
      <c r="H1392" s="5" t="s">
        <v>7630</v>
      </c>
      <c r="I1392" s="5" t="s">
        <v>7630</v>
      </c>
      <c r="J1392" s="5" t="s">
        <v>717</v>
      </c>
      <c r="K1392" s="5" t="s">
        <v>718</v>
      </c>
      <c r="L1392" s="5" t="s">
        <v>719</v>
      </c>
    </row>
    <row r="1393" spans="1:12" customFormat="1" x14ac:dyDescent="0.2">
      <c r="A1393" s="9" t="str">
        <f t="shared" si="22"/>
        <v>18.2-67.6</v>
      </c>
      <c r="B1393" s="5">
        <v>18.2</v>
      </c>
      <c r="C1393" s="6" t="s">
        <v>313</v>
      </c>
      <c r="D1393" s="5">
        <v>4</v>
      </c>
      <c r="E1393" s="5" t="s">
        <v>413</v>
      </c>
      <c r="F1393" s="5">
        <v>7</v>
      </c>
      <c r="G1393" s="5" t="s">
        <v>658</v>
      </c>
      <c r="H1393" s="5" t="s">
        <v>7630</v>
      </c>
      <c r="I1393" s="5" t="s">
        <v>7630</v>
      </c>
      <c r="J1393" s="5" t="s">
        <v>720</v>
      </c>
      <c r="K1393" s="5" t="s">
        <v>721</v>
      </c>
      <c r="L1393" s="5" t="s">
        <v>722</v>
      </c>
    </row>
    <row r="1394" spans="1:12" customFormat="1" x14ac:dyDescent="0.2">
      <c r="A1394" s="9" t="str">
        <f t="shared" si="22"/>
        <v>18.2-67.7</v>
      </c>
      <c r="B1394" s="5">
        <v>18.2</v>
      </c>
      <c r="C1394" s="6" t="s">
        <v>313</v>
      </c>
      <c r="D1394" s="5">
        <v>4</v>
      </c>
      <c r="E1394" s="5" t="s">
        <v>413</v>
      </c>
      <c r="F1394" s="5">
        <v>7</v>
      </c>
      <c r="G1394" s="5" t="s">
        <v>658</v>
      </c>
      <c r="H1394" s="5" t="s">
        <v>7630</v>
      </c>
      <c r="I1394" s="5" t="s">
        <v>7630</v>
      </c>
      <c r="J1394" s="5" t="s">
        <v>723</v>
      </c>
      <c r="K1394" s="5" t="s">
        <v>724</v>
      </c>
      <c r="L1394" s="5" t="s">
        <v>725</v>
      </c>
    </row>
    <row r="1395" spans="1:12" customFormat="1" x14ac:dyDescent="0.2">
      <c r="A1395" s="9" t="str">
        <f t="shared" si="22"/>
        <v>18.2-67.7:1</v>
      </c>
      <c r="B1395" s="5">
        <v>18.2</v>
      </c>
      <c r="C1395" s="6" t="s">
        <v>313</v>
      </c>
      <c r="D1395" s="5">
        <v>4</v>
      </c>
      <c r="E1395" s="5" t="s">
        <v>413</v>
      </c>
      <c r="F1395" s="5">
        <v>7</v>
      </c>
      <c r="G1395" s="5" t="s">
        <v>658</v>
      </c>
      <c r="H1395" s="5" t="s">
        <v>7630</v>
      </c>
      <c r="I1395" s="5" t="s">
        <v>7630</v>
      </c>
      <c r="J1395" s="5" t="s">
        <v>726</v>
      </c>
      <c r="K1395" s="5" t="s">
        <v>727</v>
      </c>
      <c r="L1395" s="5" t="s">
        <v>728</v>
      </c>
    </row>
    <row r="1396" spans="1:12" customFormat="1" x14ac:dyDescent="0.2">
      <c r="A1396" s="9" t="str">
        <f t="shared" si="22"/>
        <v>18.2-67.8</v>
      </c>
      <c r="B1396" s="5">
        <v>18.2</v>
      </c>
      <c r="C1396" s="6" t="s">
        <v>313</v>
      </c>
      <c r="D1396" s="5">
        <v>4</v>
      </c>
      <c r="E1396" s="5" t="s">
        <v>413</v>
      </c>
      <c r="F1396" s="5">
        <v>7</v>
      </c>
      <c r="G1396" s="5" t="s">
        <v>658</v>
      </c>
      <c r="H1396" s="5" t="s">
        <v>7630</v>
      </c>
      <c r="I1396" s="5" t="s">
        <v>7630</v>
      </c>
      <c r="J1396" s="5" t="s">
        <v>729</v>
      </c>
      <c r="K1396" s="5" t="s">
        <v>730</v>
      </c>
      <c r="L1396" s="5" t="s">
        <v>731</v>
      </c>
    </row>
    <row r="1397" spans="1:12" customFormat="1" x14ac:dyDescent="0.2">
      <c r="A1397" s="9" t="str">
        <f t="shared" si="22"/>
        <v>18.2-67.9</v>
      </c>
      <c r="B1397" s="5">
        <v>18.2</v>
      </c>
      <c r="C1397" s="6" t="s">
        <v>313</v>
      </c>
      <c r="D1397" s="5">
        <v>4</v>
      </c>
      <c r="E1397" s="5" t="s">
        <v>413</v>
      </c>
      <c r="F1397" s="5">
        <v>7</v>
      </c>
      <c r="G1397" s="5" t="s">
        <v>658</v>
      </c>
      <c r="H1397" s="5" t="s">
        <v>7630</v>
      </c>
      <c r="I1397" s="5" t="s">
        <v>7630</v>
      </c>
      <c r="J1397" s="5" t="s">
        <v>732</v>
      </c>
      <c r="K1397" s="5" t="s">
        <v>733</v>
      </c>
      <c r="L1397" s="5" t="s">
        <v>734</v>
      </c>
    </row>
    <row r="1398" spans="1:12" customFormat="1" x14ac:dyDescent="0.2">
      <c r="A1398" s="9" t="str">
        <f t="shared" si="22"/>
        <v>18.2-67.9:1</v>
      </c>
      <c r="B1398" s="5">
        <v>18.2</v>
      </c>
      <c r="C1398" s="6" t="s">
        <v>313</v>
      </c>
      <c r="D1398" s="5">
        <v>4</v>
      </c>
      <c r="E1398" s="5" t="s">
        <v>413</v>
      </c>
      <c r="F1398" s="5">
        <v>7</v>
      </c>
      <c r="G1398" s="5" t="s">
        <v>658</v>
      </c>
      <c r="H1398" s="5" t="s">
        <v>7630</v>
      </c>
      <c r="I1398" s="5" t="s">
        <v>7630</v>
      </c>
      <c r="J1398" s="5" t="s">
        <v>735</v>
      </c>
      <c r="K1398" s="5" t="s">
        <v>736</v>
      </c>
      <c r="L1398" s="5" t="s">
        <v>737</v>
      </c>
    </row>
    <row r="1399" spans="1:12" customFormat="1" x14ac:dyDescent="0.2">
      <c r="A1399" s="9" t="str">
        <f t="shared" si="22"/>
        <v>18.2-67.10</v>
      </c>
      <c r="B1399" s="5">
        <v>18.2</v>
      </c>
      <c r="C1399" s="6" t="s">
        <v>313</v>
      </c>
      <c r="D1399" s="5">
        <v>4</v>
      </c>
      <c r="E1399" s="5" t="s">
        <v>413</v>
      </c>
      <c r="F1399" s="5">
        <v>7</v>
      </c>
      <c r="G1399" s="5" t="s">
        <v>658</v>
      </c>
      <c r="H1399" s="5" t="s">
        <v>7630</v>
      </c>
      <c r="I1399" s="5" t="s">
        <v>7630</v>
      </c>
      <c r="J1399" s="5" t="s">
        <v>738</v>
      </c>
      <c r="K1399" s="5" t="s">
        <v>739</v>
      </c>
      <c r="L1399" s="5" t="s">
        <v>740</v>
      </c>
    </row>
    <row r="1400" spans="1:12" customFormat="1" x14ac:dyDescent="0.2">
      <c r="A1400" s="9" t="str">
        <f t="shared" si="22"/>
        <v>18.2-68 through 18.2-70</v>
      </c>
      <c r="B1400" s="5">
        <v>18.2</v>
      </c>
      <c r="C1400" s="6" t="s">
        <v>313</v>
      </c>
      <c r="D1400" s="5">
        <v>4</v>
      </c>
      <c r="E1400" s="5" t="s">
        <v>413</v>
      </c>
      <c r="F1400" s="5">
        <v>8</v>
      </c>
      <c r="G1400" s="5" t="s">
        <v>741</v>
      </c>
      <c r="H1400" s="5" t="s">
        <v>7630</v>
      </c>
      <c r="I1400" s="5" t="s">
        <v>7630</v>
      </c>
      <c r="J1400" s="5" t="s">
        <v>742</v>
      </c>
      <c r="K1400" s="5" t="s">
        <v>330</v>
      </c>
      <c r="L1400" s="5" t="s">
        <v>743</v>
      </c>
    </row>
    <row r="1401" spans="1:12" customFormat="1" x14ac:dyDescent="0.2">
      <c r="A1401" s="9" t="str">
        <f t="shared" si="22"/>
        <v>18.2-71</v>
      </c>
      <c r="B1401" s="5">
        <v>18.2</v>
      </c>
      <c r="C1401" s="6" t="s">
        <v>313</v>
      </c>
      <c r="D1401" s="5">
        <v>4</v>
      </c>
      <c r="E1401" s="5" t="s">
        <v>413</v>
      </c>
      <c r="F1401" s="5">
        <v>9</v>
      </c>
      <c r="G1401" s="5" t="s">
        <v>744</v>
      </c>
      <c r="H1401" s="5" t="s">
        <v>7630</v>
      </c>
      <c r="I1401" s="5" t="s">
        <v>7630</v>
      </c>
      <c r="J1401" s="5" t="s">
        <v>745</v>
      </c>
      <c r="K1401" s="5" t="s">
        <v>746</v>
      </c>
      <c r="L1401" s="5" t="s">
        <v>747</v>
      </c>
    </row>
    <row r="1402" spans="1:12" customFormat="1" x14ac:dyDescent="0.2">
      <c r="A1402" s="9" t="str">
        <f t="shared" si="22"/>
        <v>18.2-71.1</v>
      </c>
      <c r="B1402" s="5">
        <v>18.2</v>
      </c>
      <c r="C1402" s="6" t="s">
        <v>313</v>
      </c>
      <c r="D1402" s="5">
        <v>4</v>
      </c>
      <c r="E1402" s="5" t="s">
        <v>413</v>
      </c>
      <c r="F1402" s="5">
        <v>9</v>
      </c>
      <c r="G1402" s="5" t="s">
        <v>744</v>
      </c>
      <c r="H1402" s="5" t="s">
        <v>7630</v>
      </c>
      <c r="I1402" s="5" t="s">
        <v>7630</v>
      </c>
      <c r="J1402" s="5" t="s">
        <v>748</v>
      </c>
      <c r="K1402" s="5" t="s">
        <v>749</v>
      </c>
      <c r="L1402" s="5" t="s">
        <v>750</v>
      </c>
    </row>
    <row r="1403" spans="1:12" customFormat="1" x14ac:dyDescent="0.2">
      <c r="A1403" s="9" t="str">
        <f t="shared" si="22"/>
        <v>18.2-72</v>
      </c>
      <c r="B1403" s="5">
        <v>18.2</v>
      </c>
      <c r="C1403" s="6" t="s">
        <v>313</v>
      </c>
      <c r="D1403" s="5">
        <v>4</v>
      </c>
      <c r="E1403" s="5" t="s">
        <v>413</v>
      </c>
      <c r="F1403" s="5">
        <v>9</v>
      </c>
      <c r="G1403" s="5" t="s">
        <v>744</v>
      </c>
      <c r="H1403" s="5" t="s">
        <v>7630</v>
      </c>
      <c r="I1403" s="5" t="s">
        <v>7630</v>
      </c>
      <c r="J1403" s="5" t="s">
        <v>751</v>
      </c>
      <c r="K1403" s="5" t="s">
        <v>752</v>
      </c>
      <c r="L1403" s="5" t="s">
        <v>753</v>
      </c>
    </row>
    <row r="1404" spans="1:12" customFormat="1" x14ac:dyDescent="0.2">
      <c r="A1404" s="9" t="str">
        <f t="shared" si="22"/>
        <v>18.2-73</v>
      </c>
      <c r="B1404" s="5">
        <v>18.2</v>
      </c>
      <c r="C1404" s="6" t="s">
        <v>313</v>
      </c>
      <c r="D1404" s="5">
        <v>4</v>
      </c>
      <c r="E1404" s="5" t="s">
        <v>413</v>
      </c>
      <c r="F1404" s="5">
        <v>9</v>
      </c>
      <c r="G1404" s="5" t="s">
        <v>744</v>
      </c>
      <c r="H1404" s="5" t="s">
        <v>7630</v>
      </c>
      <c r="I1404" s="5" t="s">
        <v>7630</v>
      </c>
      <c r="J1404" s="5" t="s">
        <v>754</v>
      </c>
      <c r="K1404" s="5" t="s">
        <v>755</v>
      </c>
      <c r="L1404" s="5" t="s">
        <v>756</v>
      </c>
    </row>
    <row r="1405" spans="1:12" customFormat="1" x14ac:dyDescent="0.2">
      <c r="A1405" s="9" t="str">
        <f t="shared" si="22"/>
        <v>18.2-74</v>
      </c>
      <c r="B1405" s="5">
        <v>18.2</v>
      </c>
      <c r="C1405" s="6" t="s">
        <v>313</v>
      </c>
      <c r="D1405" s="5">
        <v>4</v>
      </c>
      <c r="E1405" s="5" t="s">
        <v>413</v>
      </c>
      <c r="F1405" s="5">
        <v>9</v>
      </c>
      <c r="G1405" s="5" t="s">
        <v>744</v>
      </c>
      <c r="H1405" s="5" t="s">
        <v>7630</v>
      </c>
      <c r="I1405" s="5" t="s">
        <v>7630</v>
      </c>
      <c r="J1405" s="5" t="s">
        <v>757</v>
      </c>
      <c r="K1405" s="5" t="s">
        <v>758</v>
      </c>
      <c r="L1405" s="5" t="s">
        <v>759</v>
      </c>
    </row>
    <row r="1406" spans="1:12" customFormat="1" x14ac:dyDescent="0.2">
      <c r="A1406" s="9" t="str">
        <f t="shared" si="22"/>
        <v>18.2-74.1</v>
      </c>
      <c r="B1406" s="5">
        <v>18.2</v>
      </c>
      <c r="C1406" s="6" t="s">
        <v>313</v>
      </c>
      <c r="D1406" s="5">
        <v>4</v>
      </c>
      <c r="E1406" s="5" t="s">
        <v>413</v>
      </c>
      <c r="F1406" s="5">
        <v>9</v>
      </c>
      <c r="G1406" s="5" t="s">
        <v>744</v>
      </c>
      <c r="H1406" s="5" t="s">
        <v>7630</v>
      </c>
      <c r="I1406" s="5" t="s">
        <v>7630</v>
      </c>
      <c r="J1406" s="5" t="s">
        <v>760</v>
      </c>
      <c r="K1406" s="5" t="s">
        <v>761</v>
      </c>
      <c r="L1406" s="5" t="s">
        <v>762</v>
      </c>
    </row>
    <row r="1407" spans="1:12" customFormat="1" x14ac:dyDescent="0.2">
      <c r="A1407" s="9" t="str">
        <f t="shared" si="22"/>
        <v>18.2-74.2</v>
      </c>
      <c r="B1407" s="5">
        <v>18.2</v>
      </c>
      <c r="C1407" s="6" t="s">
        <v>313</v>
      </c>
      <c r="D1407" s="5">
        <v>4</v>
      </c>
      <c r="E1407" s="5" t="s">
        <v>413</v>
      </c>
      <c r="F1407" s="5">
        <v>9</v>
      </c>
      <c r="G1407" s="5" t="s">
        <v>744</v>
      </c>
      <c r="H1407" s="5" t="s">
        <v>7630</v>
      </c>
      <c r="I1407" s="5" t="s">
        <v>7630</v>
      </c>
      <c r="J1407" s="5" t="s">
        <v>763</v>
      </c>
      <c r="K1407" s="5" t="s">
        <v>330</v>
      </c>
      <c r="L1407" s="5" t="s">
        <v>764</v>
      </c>
    </row>
    <row r="1408" spans="1:12" customFormat="1" x14ac:dyDescent="0.2">
      <c r="A1408" s="9" t="str">
        <f t="shared" si="22"/>
        <v>18.2-75</v>
      </c>
      <c r="B1408" s="5">
        <v>18.2</v>
      </c>
      <c r="C1408" s="6" t="s">
        <v>313</v>
      </c>
      <c r="D1408" s="5">
        <v>4</v>
      </c>
      <c r="E1408" s="5" t="s">
        <v>413</v>
      </c>
      <c r="F1408" s="5">
        <v>9</v>
      </c>
      <c r="G1408" s="5" t="s">
        <v>744</v>
      </c>
      <c r="H1408" s="5" t="s">
        <v>7630</v>
      </c>
      <c r="I1408" s="5" t="s">
        <v>7630</v>
      </c>
      <c r="J1408" s="5" t="s">
        <v>765</v>
      </c>
      <c r="K1408" s="5" t="s">
        <v>766</v>
      </c>
      <c r="L1408" s="5" t="s">
        <v>767</v>
      </c>
    </row>
    <row r="1409" spans="1:12" customFormat="1" x14ac:dyDescent="0.2">
      <c r="A1409" s="9" t="str">
        <f t="shared" si="22"/>
        <v>18.2-76</v>
      </c>
      <c r="B1409" s="5">
        <v>18.2</v>
      </c>
      <c r="C1409" s="6" t="s">
        <v>313</v>
      </c>
      <c r="D1409" s="5">
        <v>4</v>
      </c>
      <c r="E1409" s="5" t="s">
        <v>413</v>
      </c>
      <c r="F1409" s="5">
        <v>9</v>
      </c>
      <c r="G1409" s="5" t="s">
        <v>744</v>
      </c>
      <c r="H1409" s="5" t="s">
        <v>7630</v>
      </c>
      <c r="I1409" s="5" t="s">
        <v>7630</v>
      </c>
      <c r="J1409" s="5" t="s">
        <v>768</v>
      </c>
      <c r="K1409" s="5" t="s">
        <v>769</v>
      </c>
      <c r="L1409" s="5" t="s">
        <v>770</v>
      </c>
    </row>
    <row r="1410" spans="1:12" customFormat="1" x14ac:dyDescent="0.2">
      <c r="A1410" s="9" t="str">
        <f t="shared" si="22"/>
        <v>18.2-76.1</v>
      </c>
      <c r="B1410" s="5">
        <v>18.2</v>
      </c>
      <c r="C1410" s="6" t="s">
        <v>313</v>
      </c>
      <c r="D1410" s="5">
        <v>4</v>
      </c>
      <c r="E1410" s="5" t="s">
        <v>413</v>
      </c>
      <c r="F1410" s="5">
        <v>9</v>
      </c>
      <c r="G1410" s="5" t="s">
        <v>744</v>
      </c>
      <c r="H1410" s="5" t="s">
        <v>7630</v>
      </c>
      <c r="I1410" s="5" t="s">
        <v>7630</v>
      </c>
      <c r="J1410" s="5" t="s">
        <v>771</v>
      </c>
      <c r="K1410" s="5" t="s">
        <v>772</v>
      </c>
      <c r="L1410" s="5" t="s">
        <v>773</v>
      </c>
    </row>
    <row r="1411" spans="1:12" customFormat="1" x14ac:dyDescent="0.2">
      <c r="A1411" s="9" t="str">
        <f t="shared" si="22"/>
        <v>18.2-76.2</v>
      </c>
      <c r="B1411" s="5">
        <v>18.2</v>
      </c>
      <c r="C1411" s="6" t="s">
        <v>313</v>
      </c>
      <c r="D1411" s="5">
        <v>4</v>
      </c>
      <c r="E1411" s="5" t="s">
        <v>413</v>
      </c>
      <c r="F1411" s="5">
        <v>9</v>
      </c>
      <c r="G1411" s="5" t="s">
        <v>744</v>
      </c>
      <c r="H1411" s="5" t="s">
        <v>7630</v>
      </c>
      <c r="I1411" s="5" t="s">
        <v>7630</v>
      </c>
      <c r="J1411" s="5" t="s">
        <v>774</v>
      </c>
      <c r="K1411" s="5" t="s">
        <v>330</v>
      </c>
      <c r="L1411" s="5" t="s">
        <v>775</v>
      </c>
    </row>
    <row r="1412" spans="1:12" customFormat="1" x14ac:dyDescent="0.2">
      <c r="A1412" s="9" t="str">
        <f t="shared" si="22"/>
        <v>18.2-77</v>
      </c>
      <c r="B1412" s="5">
        <v>18.2</v>
      </c>
      <c r="C1412" s="6" t="s">
        <v>313</v>
      </c>
      <c r="D1412" s="5">
        <v>5</v>
      </c>
      <c r="E1412" s="5" t="s">
        <v>776</v>
      </c>
      <c r="F1412" s="5">
        <v>1</v>
      </c>
      <c r="G1412" s="5" t="s">
        <v>777</v>
      </c>
      <c r="H1412" s="5" t="s">
        <v>7630</v>
      </c>
      <c r="I1412" s="5" t="s">
        <v>7630</v>
      </c>
      <c r="J1412" s="5" t="s">
        <v>778</v>
      </c>
      <c r="K1412" s="5" t="s">
        <v>779</v>
      </c>
      <c r="L1412" s="5" t="s">
        <v>780</v>
      </c>
    </row>
    <row r="1413" spans="1:12" customFormat="1" x14ac:dyDescent="0.2">
      <c r="A1413" s="9" t="str">
        <f t="shared" si="22"/>
        <v>18.2-78</v>
      </c>
      <c r="B1413" s="5">
        <v>18.2</v>
      </c>
      <c r="C1413" s="6" t="s">
        <v>313</v>
      </c>
      <c r="D1413" s="5">
        <v>5</v>
      </c>
      <c r="E1413" s="5" t="s">
        <v>776</v>
      </c>
      <c r="F1413" s="5">
        <v>1</v>
      </c>
      <c r="G1413" s="5" t="s">
        <v>777</v>
      </c>
      <c r="H1413" s="5" t="s">
        <v>7630</v>
      </c>
      <c r="I1413" s="5" t="s">
        <v>7630</v>
      </c>
      <c r="J1413" s="5" t="s">
        <v>781</v>
      </c>
      <c r="K1413" s="5" t="s">
        <v>782</v>
      </c>
      <c r="L1413" s="5" t="s">
        <v>783</v>
      </c>
    </row>
    <row r="1414" spans="1:12" customFormat="1" x14ac:dyDescent="0.2">
      <c r="A1414" s="9" t="str">
        <f t="shared" si="22"/>
        <v>18.2-79</v>
      </c>
      <c r="B1414" s="5">
        <v>18.2</v>
      </c>
      <c r="C1414" s="6" t="s">
        <v>313</v>
      </c>
      <c r="D1414" s="5">
        <v>5</v>
      </c>
      <c r="E1414" s="5" t="s">
        <v>776</v>
      </c>
      <c r="F1414" s="5">
        <v>1</v>
      </c>
      <c r="G1414" s="5" t="s">
        <v>777</v>
      </c>
      <c r="H1414" s="5" t="s">
        <v>7630</v>
      </c>
      <c r="I1414" s="5" t="s">
        <v>7630</v>
      </c>
      <c r="J1414" s="5" t="s">
        <v>784</v>
      </c>
      <c r="K1414" s="5" t="s">
        <v>785</v>
      </c>
      <c r="L1414" s="5" t="s">
        <v>786</v>
      </c>
    </row>
    <row r="1415" spans="1:12" customFormat="1" x14ac:dyDescent="0.2">
      <c r="A1415" s="9" t="str">
        <f t="shared" si="22"/>
        <v>18.2-80</v>
      </c>
      <c r="B1415" s="5">
        <v>18.2</v>
      </c>
      <c r="C1415" s="6" t="s">
        <v>313</v>
      </c>
      <c r="D1415" s="5">
        <v>5</v>
      </c>
      <c r="E1415" s="5" t="s">
        <v>776</v>
      </c>
      <c r="F1415" s="5">
        <v>1</v>
      </c>
      <c r="G1415" s="5" t="s">
        <v>777</v>
      </c>
      <c r="H1415" s="5" t="s">
        <v>7630</v>
      </c>
      <c r="I1415" s="5" t="s">
        <v>7630</v>
      </c>
      <c r="J1415" s="5" t="s">
        <v>787</v>
      </c>
      <c r="K1415" s="5" t="s">
        <v>788</v>
      </c>
      <c r="L1415" s="5" t="s">
        <v>789</v>
      </c>
    </row>
    <row r="1416" spans="1:12" customFormat="1" x14ac:dyDescent="0.2">
      <c r="A1416" s="9" t="str">
        <f t="shared" si="22"/>
        <v>18.2-81</v>
      </c>
      <c r="B1416" s="5">
        <v>18.2</v>
      </c>
      <c r="C1416" s="6" t="s">
        <v>313</v>
      </c>
      <c r="D1416" s="5">
        <v>5</v>
      </c>
      <c r="E1416" s="5" t="s">
        <v>776</v>
      </c>
      <c r="F1416" s="5">
        <v>1</v>
      </c>
      <c r="G1416" s="5" t="s">
        <v>777</v>
      </c>
      <c r="H1416" s="5" t="s">
        <v>7630</v>
      </c>
      <c r="I1416" s="5" t="s">
        <v>7630</v>
      </c>
      <c r="J1416" s="5" t="s">
        <v>790</v>
      </c>
      <c r="K1416" s="5" t="s">
        <v>791</v>
      </c>
      <c r="L1416" s="5" t="s">
        <v>792</v>
      </c>
    </row>
    <row r="1417" spans="1:12" customFormat="1" x14ac:dyDescent="0.2">
      <c r="A1417" s="9" t="str">
        <f t="shared" si="22"/>
        <v>18.2-82</v>
      </c>
      <c r="B1417" s="5">
        <v>18.2</v>
      </c>
      <c r="C1417" s="6" t="s">
        <v>313</v>
      </c>
      <c r="D1417" s="5">
        <v>5</v>
      </c>
      <c r="E1417" s="5" t="s">
        <v>776</v>
      </c>
      <c r="F1417" s="5">
        <v>1</v>
      </c>
      <c r="G1417" s="5" t="s">
        <v>777</v>
      </c>
      <c r="H1417" s="5" t="s">
        <v>7630</v>
      </c>
      <c r="I1417" s="5" t="s">
        <v>7630</v>
      </c>
      <c r="J1417" s="5" t="s">
        <v>793</v>
      </c>
      <c r="K1417" s="5" t="s">
        <v>794</v>
      </c>
      <c r="L1417" s="5" t="s">
        <v>795</v>
      </c>
    </row>
    <row r="1418" spans="1:12" customFormat="1" x14ac:dyDescent="0.2">
      <c r="A1418" s="9" t="str">
        <f t="shared" si="22"/>
        <v>18.2-83</v>
      </c>
      <c r="B1418" s="5">
        <v>18.2</v>
      </c>
      <c r="C1418" s="6" t="s">
        <v>313</v>
      </c>
      <c r="D1418" s="5">
        <v>5</v>
      </c>
      <c r="E1418" s="5" t="s">
        <v>776</v>
      </c>
      <c r="F1418" s="5">
        <v>1</v>
      </c>
      <c r="G1418" s="5" t="s">
        <v>777</v>
      </c>
      <c r="H1418" s="5" t="s">
        <v>7630</v>
      </c>
      <c r="I1418" s="5" t="s">
        <v>7630</v>
      </c>
      <c r="J1418" s="5" t="s">
        <v>796</v>
      </c>
      <c r="K1418" s="5" t="s">
        <v>797</v>
      </c>
      <c r="L1418" s="5" t="s">
        <v>798</v>
      </c>
    </row>
    <row r="1419" spans="1:12" customFormat="1" x14ac:dyDescent="0.2">
      <c r="A1419" s="9" t="str">
        <f t="shared" si="22"/>
        <v>18.2-84</v>
      </c>
      <c r="B1419" s="5">
        <v>18.2</v>
      </c>
      <c r="C1419" s="6" t="s">
        <v>313</v>
      </c>
      <c r="D1419" s="5">
        <v>5</v>
      </c>
      <c r="E1419" s="5" t="s">
        <v>776</v>
      </c>
      <c r="F1419" s="5">
        <v>1</v>
      </c>
      <c r="G1419" s="5" t="s">
        <v>777</v>
      </c>
      <c r="H1419" s="5" t="s">
        <v>7630</v>
      </c>
      <c r="I1419" s="5" t="s">
        <v>7630</v>
      </c>
      <c r="J1419" s="5" t="s">
        <v>799</v>
      </c>
      <c r="K1419" s="5" t="s">
        <v>800</v>
      </c>
      <c r="L1419" s="5" t="s">
        <v>801</v>
      </c>
    </row>
    <row r="1420" spans="1:12" customFormat="1" x14ac:dyDescent="0.2">
      <c r="A1420" s="9" t="str">
        <f t="shared" si="22"/>
        <v>18.2-85</v>
      </c>
      <c r="B1420" s="5">
        <v>18.2</v>
      </c>
      <c r="C1420" s="6" t="s">
        <v>313</v>
      </c>
      <c r="D1420" s="5">
        <v>5</v>
      </c>
      <c r="E1420" s="5" t="s">
        <v>776</v>
      </c>
      <c r="F1420" s="5">
        <v>1</v>
      </c>
      <c r="G1420" s="5" t="s">
        <v>777</v>
      </c>
      <c r="H1420" s="5" t="s">
        <v>7630</v>
      </c>
      <c r="I1420" s="5" t="s">
        <v>7630</v>
      </c>
      <c r="J1420" s="5" t="s">
        <v>802</v>
      </c>
      <c r="K1420" s="5" t="s">
        <v>803</v>
      </c>
      <c r="L1420" s="5" t="s">
        <v>804</v>
      </c>
    </row>
    <row r="1421" spans="1:12" customFormat="1" x14ac:dyDescent="0.2">
      <c r="A1421" s="9" t="str">
        <f t="shared" si="22"/>
        <v>18.2-86</v>
      </c>
      <c r="B1421" s="5">
        <v>18.2</v>
      </c>
      <c r="C1421" s="6" t="s">
        <v>313</v>
      </c>
      <c r="D1421" s="5">
        <v>5</v>
      </c>
      <c r="E1421" s="5" t="s">
        <v>776</v>
      </c>
      <c r="F1421" s="5">
        <v>1</v>
      </c>
      <c r="G1421" s="5" t="s">
        <v>777</v>
      </c>
      <c r="H1421" s="5" t="s">
        <v>7630</v>
      </c>
      <c r="I1421" s="5" t="s">
        <v>7630</v>
      </c>
      <c r="J1421" s="5" t="s">
        <v>805</v>
      </c>
      <c r="K1421" s="5" t="s">
        <v>806</v>
      </c>
      <c r="L1421" s="5" t="s">
        <v>807</v>
      </c>
    </row>
    <row r="1422" spans="1:12" customFormat="1" x14ac:dyDescent="0.2">
      <c r="A1422" s="9" t="str">
        <f t="shared" si="22"/>
        <v>18.2-87</v>
      </c>
      <c r="B1422" s="5">
        <v>18.2</v>
      </c>
      <c r="C1422" s="6" t="s">
        <v>313</v>
      </c>
      <c r="D1422" s="5">
        <v>5</v>
      </c>
      <c r="E1422" s="5" t="s">
        <v>776</v>
      </c>
      <c r="F1422" s="5">
        <v>1</v>
      </c>
      <c r="G1422" s="5" t="s">
        <v>777</v>
      </c>
      <c r="H1422" s="5" t="s">
        <v>7630</v>
      </c>
      <c r="I1422" s="5" t="s">
        <v>7630</v>
      </c>
      <c r="J1422" s="5" t="s">
        <v>808</v>
      </c>
      <c r="K1422" s="5" t="s">
        <v>809</v>
      </c>
      <c r="L1422" s="5" t="s">
        <v>810</v>
      </c>
    </row>
    <row r="1423" spans="1:12" customFormat="1" x14ac:dyDescent="0.2">
      <c r="A1423" s="9" t="str">
        <f t="shared" si="22"/>
        <v>18.2-87.1</v>
      </c>
      <c r="B1423" s="5">
        <v>18.2</v>
      </c>
      <c r="C1423" s="6" t="s">
        <v>313</v>
      </c>
      <c r="D1423" s="5">
        <v>5</v>
      </c>
      <c r="E1423" s="5" t="s">
        <v>776</v>
      </c>
      <c r="F1423" s="5">
        <v>1</v>
      </c>
      <c r="G1423" s="5" t="s">
        <v>777</v>
      </c>
      <c r="H1423" s="5" t="s">
        <v>7630</v>
      </c>
      <c r="I1423" s="5" t="s">
        <v>7630</v>
      </c>
      <c r="J1423" s="5" t="s">
        <v>811</v>
      </c>
      <c r="K1423" s="5" t="s">
        <v>812</v>
      </c>
      <c r="L1423" s="5" t="s">
        <v>813</v>
      </c>
    </row>
    <row r="1424" spans="1:12" customFormat="1" x14ac:dyDescent="0.2">
      <c r="A1424" s="9" t="str">
        <f t="shared" si="22"/>
        <v>18.2-88</v>
      </c>
      <c r="B1424" s="5">
        <v>18.2</v>
      </c>
      <c r="C1424" s="6" t="s">
        <v>313</v>
      </c>
      <c r="D1424" s="5">
        <v>5</v>
      </c>
      <c r="E1424" s="5" t="s">
        <v>776</v>
      </c>
      <c r="F1424" s="5">
        <v>1</v>
      </c>
      <c r="G1424" s="5" t="s">
        <v>777</v>
      </c>
      <c r="H1424" s="5" t="s">
        <v>7630</v>
      </c>
      <c r="I1424" s="5" t="s">
        <v>7630</v>
      </c>
      <c r="J1424" s="5" t="s">
        <v>814</v>
      </c>
      <c r="K1424" s="5" t="s">
        <v>815</v>
      </c>
      <c r="L1424" s="5" t="s">
        <v>816</v>
      </c>
    </row>
    <row r="1425" spans="1:12" customFormat="1" x14ac:dyDescent="0.2">
      <c r="A1425" s="9" t="str">
        <f t="shared" si="22"/>
        <v>18.2-89</v>
      </c>
      <c r="B1425" s="5">
        <v>18.2</v>
      </c>
      <c r="C1425" s="6" t="s">
        <v>313</v>
      </c>
      <c r="D1425" s="5">
        <v>5</v>
      </c>
      <c r="E1425" s="5" t="s">
        <v>776</v>
      </c>
      <c r="F1425" s="5">
        <v>2</v>
      </c>
      <c r="G1425" s="5" t="s">
        <v>817</v>
      </c>
      <c r="H1425" s="5" t="s">
        <v>7630</v>
      </c>
      <c r="I1425" s="5" t="s">
        <v>7630</v>
      </c>
      <c r="J1425" s="5" t="s">
        <v>818</v>
      </c>
      <c r="K1425" s="5" t="s">
        <v>819</v>
      </c>
      <c r="L1425" s="5" t="s">
        <v>820</v>
      </c>
    </row>
    <row r="1426" spans="1:12" customFormat="1" x14ac:dyDescent="0.2">
      <c r="A1426" s="9" t="str">
        <f t="shared" si="22"/>
        <v>18.2-90</v>
      </c>
      <c r="B1426" s="5">
        <v>18.2</v>
      </c>
      <c r="C1426" s="6" t="s">
        <v>313</v>
      </c>
      <c r="D1426" s="5">
        <v>5</v>
      </c>
      <c r="E1426" s="5" t="s">
        <v>776</v>
      </c>
      <c r="F1426" s="5">
        <v>2</v>
      </c>
      <c r="G1426" s="5" t="s">
        <v>817</v>
      </c>
      <c r="H1426" s="5" t="s">
        <v>7630</v>
      </c>
      <c r="I1426" s="5" t="s">
        <v>7630</v>
      </c>
      <c r="J1426" s="5" t="s">
        <v>821</v>
      </c>
      <c r="K1426" s="5" t="s">
        <v>822</v>
      </c>
      <c r="L1426" s="5" t="s">
        <v>823</v>
      </c>
    </row>
    <row r="1427" spans="1:12" customFormat="1" x14ac:dyDescent="0.2">
      <c r="A1427" s="9" t="str">
        <f t="shared" si="22"/>
        <v>18.2-91</v>
      </c>
      <c r="B1427" s="5">
        <v>18.2</v>
      </c>
      <c r="C1427" s="6" t="s">
        <v>313</v>
      </c>
      <c r="D1427" s="5">
        <v>5</v>
      </c>
      <c r="E1427" s="5" t="s">
        <v>776</v>
      </c>
      <c r="F1427" s="5">
        <v>2</v>
      </c>
      <c r="G1427" s="5" t="s">
        <v>817</v>
      </c>
      <c r="H1427" s="5" t="s">
        <v>7630</v>
      </c>
      <c r="I1427" s="5" t="s">
        <v>7630</v>
      </c>
      <c r="J1427" s="5" t="s">
        <v>824</v>
      </c>
      <c r="K1427" s="5" t="s">
        <v>825</v>
      </c>
      <c r="L1427" s="5" t="s">
        <v>826</v>
      </c>
    </row>
    <row r="1428" spans="1:12" customFormat="1" x14ac:dyDescent="0.2">
      <c r="A1428" s="9" t="str">
        <f t="shared" si="22"/>
        <v>18.2-92</v>
      </c>
      <c r="B1428" s="5">
        <v>18.2</v>
      </c>
      <c r="C1428" s="6" t="s">
        <v>313</v>
      </c>
      <c r="D1428" s="5">
        <v>5</v>
      </c>
      <c r="E1428" s="5" t="s">
        <v>776</v>
      </c>
      <c r="F1428" s="5">
        <v>2</v>
      </c>
      <c r="G1428" s="5" t="s">
        <v>817</v>
      </c>
      <c r="H1428" s="5" t="s">
        <v>7630</v>
      </c>
      <c r="I1428" s="5" t="s">
        <v>7630</v>
      </c>
      <c r="J1428" s="5" t="s">
        <v>827</v>
      </c>
      <c r="K1428" s="5" t="s">
        <v>828</v>
      </c>
      <c r="L1428" s="5" t="s">
        <v>829</v>
      </c>
    </row>
    <row r="1429" spans="1:12" customFormat="1" x14ac:dyDescent="0.2">
      <c r="A1429" s="9" t="str">
        <f t="shared" si="22"/>
        <v>18.2-93</v>
      </c>
      <c r="B1429" s="5">
        <v>18.2</v>
      </c>
      <c r="C1429" s="6" t="s">
        <v>313</v>
      </c>
      <c r="D1429" s="5">
        <v>5</v>
      </c>
      <c r="E1429" s="5" t="s">
        <v>776</v>
      </c>
      <c r="F1429" s="5">
        <v>2</v>
      </c>
      <c r="G1429" s="5" t="s">
        <v>817</v>
      </c>
      <c r="H1429" s="5" t="s">
        <v>7630</v>
      </c>
      <c r="I1429" s="5" t="s">
        <v>7630</v>
      </c>
      <c r="J1429" s="5" t="s">
        <v>830</v>
      </c>
      <c r="K1429" s="5" t="s">
        <v>831</v>
      </c>
      <c r="L1429" s="5" t="s">
        <v>832</v>
      </c>
    </row>
    <row r="1430" spans="1:12" customFormat="1" x14ac:dyDescent="0.2">
      <c r="A1430" s="9" t="str">
        <f t="shared" si="22"/>
        <v>18.2-94</v>
      </c>
      <c r="B1430" s="5">
        <v>18.2</v>
      </c>
      <c r="C1430" s="6" t="s">
        <v>313</v>
      </c>
      <c r="D1430" s="5">
        <v>5</v>
      </c>
      <c r="E1430" s="5" t="s">
        <v>776</v>
      </c>
      <c r="F1430" s="5">
        <v>2</v>
      </c>
      <c r="G1430" s="5" t="s">
        <v>817</v>
      </c>
      <c r="H1430" s="5" t="s">
        <v>7630</v>
      </c>
      <c r="I1430" s="5" t="s">
        <v>7630</v>
      </c>
      <c r="J1430" s="5" t="s">
        <v>833</v>
      </c>
      <c r="K1430" s="5" t="s">
        <v>834</v>
      </c>
      <c r="L1430" s="5" t="s">
        <v>835</v>
      </c>
    </row>
    <row r="1431" spans="1:12" customFormat="1" x14ac:dyDescent="0.2">
      <c r="A1431" s="9" t="str">
        <f t="shared" si="22"/>
        <v>18.2-95</v>
      </c>
      <c r="B1431" s="5">
        <v>18.2</v>
      </c>
      <c r="C1431" s="6" t="s">
        <v>313</v>
      </c>
      <c r="D1431" s="5">
        <v>5</v>
      </c>
      <c r="E1431" s="5" t="s">
        <v>776</v>
      </c>
      <c r="F1431" s="5">
        <v>3</v>
      </c>
      <c r="G1431" s="5" t="s">
        <v>836</v>
      </c>
      <c r="H1431" s="5" t="s">
        <v>7630</v>
      </c>
      <c r="I1431" s="5" t="s">
        <v>7630</v>
      </c>
      <c r="J1431" s="5" t="s">
        <v>837</v>
      </c>
      <c r="K1431" s="5" t="s">
        <v>838</v>
      </c>
      <c r="L1431" s="5" t="s">
        <v>839</v>
      </c>
    </row>
    <row r="1432" spans="1:12" customFormat="1" x14ac:dyDescent="0.2">
      <c r="A1432" s="9" t="str">
        <f t="shared" si="22"/>
        <v>18.2-96</v>
      </c>
      <c r="B1432" s="5">
        <v>18.2</v>
      </c>
      <c r="C1432" s="6" t="s">
        <v>313</v>
      </c>
      <c r="D1432" s="5">
        <v>5</v>
      </c>
      <c r="E1432" s="5" t="s">
        <v>776</v>
      </c>
      <c r="F1432" s="5">
        <v>3</v>
      </c>
      <c r="G1432" s="5" t="s">
        <v>836</v>
      </c>
      <c r="H1432" s="5" t="s">
        <v>7630</v>
      </c>
      <c r="I1432" s="5" t="s">
        <v>7630</v>
      </c>
      <c r="J1432" s="5" t="s">
        <v>840</v>
      </c>
      <c r="K1432" s="5" t="s">
        <v>841</v>
      </c>
      <c r="L1432" s="5" t="s">
        <v>842</v>
      </c>
    </row>
    <row r="1433" spans="1:12" customFormat="1" x14ac:dyDescent="0.2">
      <c r="A1433" s="9" t="str">
        <f t="shared" si="22"/>
        <v>18.2-96.1</v>
      </c>
      <c r="B1433" s="5">
        <v>18.2</v>
      </c>
      <c r="C1433" s="6" t="s">
        <v>313</v>
      </c>
      <c r="D1433" s="5">
        <v>5</v>
      </c>
      <c r="E1433" s="5" t="s">
        <v>776</v>
      </c>
      <c r="F1433" s="5">
        <v>3</v>
      </c>
      <c r="G1433" s="5" t="s">
        <v>836</v>
      </c>
      <c r="H1433" s="5" t="s">
        <v>7630</v>
      </c>
      <c r="I1433" s="5" t="s">
        <v>7630</v>
      </c>
      <c r="J1433" s="5" t="s">
        <v>843</v>
      </c>
      <c r="K1433" s="5" t="s">
        <v>844</v>
      </c>
      <c r="L1433" s="5" t="s">
        <v>845</v>
      </c>
    </row>
    <row r="1434" spans="1:12" customFormat="1" x14ac:dyDescent="0.2">
      <c r="A1434" s="9" t="str">
        <f t="shared" si="22"/>
        <v>18.2-97</v>
      </c>
      <c r="B1434" s="5">
        <v>18.2</v>
      </c>
      <c r="C1434" s="6" t="s">
        <v>313</v>
      </c>
      <c r="D1434" s="5">
        <v>5</v>
      </c>
      <c r="E1434" s="5" t="s">
        <v>776</v>
      </c>
      <c r="F1434" s="5">
        <v>3</v>
      </c>
      <c r="G1434" s="5" t="s">
        <v>836</v>
      </c>
      <c r="H1434" s="5" t="s">
        <v>7630</v>
      </c>
      <c r="I1434" s="5" t="s">
        <v>7630</v>
      </c>
      <c r="J1434" s="5" t="s">
        <v>846</v>
      </c>
      <c r="K1434" s="5" t="s">
        <v>847</v>
      </c>
      <c r="L1434" s="5" t="s">
        <v>848</v>
      </c>
    </row>
    <row r="1435" spans="1:12" customFormat="1" x14ac:dyDescent="0.2">
      <c r="A1435" s="9" t="str">
        <f t="shared" si="22"/>
        <v>18.2-97.1</v>
      </c>
      <c r="B1435" s="5">
        <v>18.2</v>
      </c>
      <c r="C1435" s="6" t="s">
        <v>313</v>
      </c>
      <c r="D1435" s="5">
        <v>5</v>
      </c>
      <c r="E1435" s="5" t="s">
        <v>776</v>
      </c>
      <c r="F1435" s="5">
        <v>3</v>
      </c>
      <c r="G1435" s="5" t="s">
        <v>836</v>
      </c>
      <c r="H1435" s="5" t="s">
        <v>7630</v>
      </c>
      <c r="I1435" s="5" t="s">
        <v>7630</v>
      </c>
      <c r="J1435" s="5" t="s">
        <v>849</v>
      </c>
      <c r="K1435" s="5" t="s">
        <v>850</v>
      </c>
      <c r="L1435" s="5" t="s">
        <v>851</v>
      </c>
    </row>
    <row r="1436" spans="1:12" customFormat="1" x14ac:dyDescent="0.2">
      <c r="A1436" s="9" t="str">
        <f t="shared" si="22"/>
        <v>18.2-98</v>
      </c>
      <c r="B1436" s="5">
        <v>18.2</v>
      </c>
      <c r="C1436" s="6" t="s">
        <v>313</v>
      </c>
      <c r="D1436" s="5">
        <v>5</v>
      </c>
      <c r="E1436" s="5" t="s">
        <v>776</v>
      </c>
      <c r="F1436" s="5">
        <v>3</v>
      </c>
      <c r="G1436" s="5" t="s">
        <v>836</v>
      </c>
      <c r="H1436" s="5" t="s">
        <v>7630</v>
      </c>
      <c r="I1436" s="5" t="s">
        <v>7630</v>
      </c>
      <c r="J1436" s="5" t="s">
        <v>852</v>
      </c>
      <c r="K1436" s="5" t="s">
        <v>853</v>
      </c>
      <c r="L1436" s="5" t="s">
        <v>854</v>
      </c>
    </row>
    <row r="1437" spans="1:12" customFormat="1" x14ac:dyDescent="0.2">
      <c r="A1437" s="9" t="str">
        <f t="shared" si="22"/>
        <v>18.2-98.1</v>
      </c>
      <c r="B1437" s="5">
        <v>18.2</v>
      </c>
      <c r="C1437" s="6" t="s">
        <v>313</v>
      </c>
      <c r="D1437" s="5">
        <v>5</v>
      </c>
      <c r="E1437" s="5" t="s">
        <v>776</v>
      </c>
      <c r="F1437" s="5">
        <v>3</v>
      </c>
      <c r="G1437" s="5" t="s">
        <v>836</v>
      </c>
      <c r="H1437" s="5" t="s">
        <v>7630</v>
      </c>
      <c r="I1437" s="5" t="s">
        <v>7630</v>
      </c>
      <c r="J1437" s="5" t="s">
        <v>855</v>
      </c>
      <c r="K1437" s="5" t="s">
        <v>330</v>
      </c>
      <c r="L1437" s="5" t="s">
        <v>856</v>
      </c>
    </row>
    <row r="1438" spans="1:12" customFormat="1" x14ac:dyDescent="0.2">
      <c r="A1438" s="9" t="str">
        <f t="shared" si="22"/>
        <v>18.2-99</v>
      </c>
      <c r="B1438" s="5">
        <v>18.2</v>
      </c>
      <c r="C1438" s="6" t="s">
        <v>313</v>
      </c>
      <c r="D1438" s="5">
        <v>5</v>
      </c>
      <c r="E1438" s="5" t="s">
        <v>776</v>
      </c>
      <c r="F1438" s="5">
        <v>3</v>
      </c>
      <c r="G1438" s="5" t="s">
        <v>836</v>
      </c>
      <c r="H1438" s="5" t="s">
        <v>7630</v>
      </c>
      <c r="I1438" s="5" t="s">
        <v>7630</v>
      </c>
      <c r="J1438" s="5" t="s">
        <v>857</v>
      </c>
      <c r="K1438" s="5" t="s">
        <v>858</v>
      </c>
      <c r="L1438" s="5" t="s">
        <v>859</v>
      </c>
    </row>
    <row r="1439" spans="1:12" customFormat="1" x14ac:dyDescent="0.2">
      <c r="A1439" s="9" t="str">
        <f t="shared" si="22"/>
        <v>18.2-100</v>
      </c>
      <c r="B1439" s="5">
        <v>18.2</v>
      </c>
      <c r="C1439" s="6" t="s">
        <v>313</v>
      </c>
      <c r="D1439" s="5">
        <v>5</v>
      </c>
      <c r="E1439" s="5" t="s">
        <v>776</v>
      </c>
      <c r="F1439" s="5">
        <v>3</v>
      </c>
      <c r="G1439" s="5" t="s">
        <v>836</v>
      </c>
      <c r="H1439" s="5" t="s">
        <v>7630</v>
      </c>
      <c r="I1439" s="5" t="s">
        <v>7630</v>
      </c>
      <c r="J1439" s="5" t="s">
        <v>860</v>
      </c>
      <c r="K1439" s="5" t="s">
        <v>861</v>
      </c>
      <c r="L1439" s="5" t="s">
        <v>862</v>
      </c>
    </row>
    <row r="1440" spans="1:12" customFormat="1" x14ac:dyDescent="0.2">
      <c r="A1440" s="9" t="str">
        <f t="shared" si="22"/>
        <v>18.2-101</v>
      </c>
      <c r="B1440" s="5">
        <v>18.2</v>
      </c>
      <c r="C1440" s="6" t="s">
        <v>313</v>
      </c>
      <c r="D1440" s="5">
        <v>5</v>
      </c>
      <c r="E1440" s="5" t="s">
        <v>776</v>
      </c>
      <c r="F1440" s="5">
        <v>3</v>
      </c>
      <c r="G1440" s="5" t="s">
        <v>836</v>
      </c>
      <c r="H1440" s="5" t="s">
        <v>7630</v>
      </c>
      <c r="I1440" s="5" t="s">
        <v>7630</v>
      </c>
      <c r="J1440" s="5" t="s">
        <v>863</v>
      </c>
      <c r="K1440" s="5" t="s">
        <v>864</v>
      </c>
      <c r="L1440" s="5" t="s">
        <v>865</v>
      </c>
    </row>
    <row r="1441" spans="1:12" customFormat="1" x14ac:dyDescent="0.2">
      <c r="A1441" s="9" t="str">
        <f t="shared" si="22"/>
        <v>18.2-102</v>
      </c>
      <c r="B1441" s="5">
        <v>18.2</v>
      </c>
      <c r="C1441" s="6" t="s">
        <v>313</v>
      </c>
      <c r="D1441" s="5">
        <v>5</v>
      </c>
      <c r="E1441" s="5" t="s">
        <v>776</v>
      </c>
      <c r="F1441" s="5">
        <v>3</v>
      </c>
      <c r="G1441" s="5" t="s">
        <v>836</v>
      </c>
      <c r="H1441" s="5" t="s">
        <v>7630</v>
      </c>
      <c r="I1441" s="5" t="s">
        <v>7630</v>
      </c>
      <c r="J1441" s="5" t="s">
        <v>866</v>
      </c>
      <c r="K1441" s="5" t="s">
        <v>867</v>
      </c>
      <c r="L1441" s="5" t="s">
        <v>868</v>
      </c>
    </row>
    <row r="1442" spans="1:12" customFormat="1" x14ac:dyDescent="0.2">
      <c r="A1442" s="9" t="str">
        <f t="shared" si="22"/>
        <v>18.2-102.1</v>
      </c>
      <c r="B1442" s="5">
        <v>18.2</v>
      </c>
      <c r="C1442" s="6" t="s">
        <v>313</v>
      </c>
      <c r="D1442" s="5">
        <v>5</v>
      </c>
      <c r="E1442" s="5" t="s">
        <v>776</v>
      </c>
      <c r="F1442" s="5">
        <v>3</v>
      </c>
      <c r="G1442" s="5" t="s">
        <v>836</v>
      </c>
      <c r="H1442" s="5" t="s">
        <v>7630</v>
      </c>
      <c r="I1442" s="5" t="s">
        <v>7630</v>
      </c>
      <c r="J1442" s="5" t="s">
        <v>869</v>
      </c>
      <c r="K1442" s="5" t="s">
        <v>870</v>
      </c>
      <c r="L1442" s="5" t="s">
        <v>871</v>
      </c>
    </row>
    <row r="1443" spans="1:12" customFormat="1" x14ac:dyDescent="0.2">
      <c r="A1443" s="9" t="str">
        <f t="shared" si="22"/>
        <v>18.2-102.2</v>
      </c>
      <c r="B1443" s="5">
        <v>18.2</v>
      </c>
      <c r="C1443" s="6" t="s">
        <v>313</v>
      </c>
      <c r="D1443" s="5">
        <v>5</v>
      </c>
      <c r="E1443" s="5" t="s">
        <v>776</v>
      </c>
      <c r="F1443" s="5">
        <v>3</v>
      </c>
      <c r="G1443" s="5" t="s">
        <v>836</v>
      </c>
      <c r="H1443" s="5" t="s">
        <v>7630</v>
      </c>
      <c r="I1443" s="5" t="s">
        <v>7630</v>
      </c>
      <c r="J1443" s="5" t="s">
        <v>872</v>
      </c>
      <c r="K1443" s="5" t="s">
        <v>873</v>
      </c>
      <c r="L1443" s="5" t="s">
        <v>874</v>
      </c>
    </row>
    <row r="1444" spans="1:12" customFormat="1" x14ac:dyDescent="0.2">
      <c r="A1444" s="9" t="str">
        <f t="shared" si="22"/>
        <v>18.2-103</v>
      </c>
      <c r="B1444" s="5">
        <v>18.2</v>
      </c>
      <c r="C1444" s="6" t="s">
        <v>313</v>
      </c>
      <c r="D1444" s="5">
        <v>5</v>
      </c>
      <c r="E1444" s="5" t="s">
        <v>776</v>
      </c>
      <c r="F1444" s="5">
        <v>3</v>
      </c>
      <c r="G1444" s="5" t="s">
        <v>836</v>
      </c>
      <c r="H1444" s="5" t="s">
        <v>7630</v>
      </c>
      <c r="I1444" s="5" t="s">
        <v>7630</v>
      </c>
      <c r="J1444" s="5" t="s">
        <v>875</v>
      </c>
      <c r="K1444" s="5" t="s">
        <v>876</v>
      </c>
      <c r="L1444" s="5" t="s">
        <v>877</v>
      </c>
    </row>
    <row r="1445" spans="1:12" customFormat="1" x14ac:dyDescent="0.2">
      <c r="A1445" s="9" t="str">
        <f t="shared" si="22"/>
        <v>18.2-104</v>
      </c>
      <c r="B1445" s="5">
        <v>18.2</v>
      </c>
      <c r="C1445" s="6" t="s">
        <v>313</v>
      </c>
      <c r="D1445" s="5">
        <v>5</v>
      </c>
      <c r="E1445" s="5" t="s">
        <v>776</v>
      </c>
      <c r="F1445" s="5">
        <v>3</v>
      </c>
      <c r="G1445" s="5" t="s">
        <v>836</v>
      </c>
      <c r="H1445" s="5" t="s">
        <v>7630</v>
      </c>
      <c r="I1445" s="5" t="s">
        <v>7630</v>
      </c>
      <c r="J1445" s="5" t="s">
        <v>878</v>
      </c>
      <c r="K1445" s="5" t="s">
        <v>879</v>
      </c>
      <c r="L1445" s="5" t="s">
        <v>880</v>
      </c>
    </row>
    <row r="1446" spans="1:12" customFormat="1" x14ac:dyDescent="0.2">
      <c r="A1446" s="9" t="str">
        <f t="shared" si="22"/>
        <v>18.2-104.1</v>
      </c>
      <c r="B1446" s="5">
        <v>18.2</v>
      </c>
      <c r="C1446" s="6" t="s">
        <v>313</v>
      </c>
      <c r="D1446" s="5">
        <v>5</v>
      </c>
      <c r="E1446" s="5" t="s">
        <v>776</v>
      </c>
      <c r="F1446" s="5">
        <v>3</v>
      </c>
      <c r="G1446" s="5" t="s">
        <v>836</v>
      </c>
      <c r="H1446" s="5" t="s">
        <v>7630</v>
      </c>
      <c r="I1446" s="5" t="s">
        <v>7630</v>
      </c>
      <c r="J1446" s="5" t="s">
        <v>881</v>
      </c>
      <c r="K1446" s="5" t="s">
        <v>882</v>
      </c>
      <c r="L1446" s="5" t="s">
        <v>883</v>
      </c>
    </row>
    <row r="1447" spans="1:12" customFormat="1" x14ac:dyDescent="0.2">
      <c r="A1447" s="9" t="str">
        <f t="shared" si="22"/>
        <v>18.2-105</v>
      </c>
      <c r="B1447" s="5">
        <v>18.2</v>
      </c>
      <c r="C1447" s="6" t="s">
        <v>313</v>
      </c>
      <c r="D1447" s="5">
        <v>5</v>
      </c>
      <c r="E1447" s="5" t="s">
        <v>776</v>
      </c>
      <c r="F1447" s="5">
        <v>3</v>
      </c>
      <c r="G1447" s="5" t="s">
        <v>836</v>
      </c>
      <c r="H1447" s="5" t="s">
        <v>7630</v>
      </c>
      <c r="I1447" s="5" t="s">
        <v>7630</v>
      </c>
      <c r="J1447" s="5" t="s">
        <v>884</v>
      </c>
      <c r="K1447" s="5" t="s">
        <v>330</v>
      </c>
      <c r="L1447" s="5" t="s">
        <v>885</v>
      </c>
    </row>
    <row r="1448" spans="1:12" customFormat="1" x14ac:dyDescent="0.2">
      <c r="A1448" s="9" t="str">
        <f t="shared" si="22"/>
        <v>18.2-105.1</v>
      </c>
      <c r="B1448" s="5">
        <v>18.2</v>
      </c>
      <c r="C1448" s="6" t="s">
        <v>313</v>
      </c>
      <c r="D1448" s="5">
        <v>5</v>
      </c>
      <c r="E1448" s="5" t="s">
        <v>776</v>
      </c>
      <c r="F1448" s="5">
        <v>3</v>
      </c>
      <c r="G1448" s="5" t="s">
        <v>836</v>
      </c>
      <c r="H1448" s="5" t="s">
        <v>7630</v>
      </c>
      <c r="I1448" s="5" t="s">
        <v>7630</v>
      </c>
      <c r="J1448" s="5" t="s">
        <v>886</v>
      </c>
      <c r="K1448" s="5" t="s">
        <v>887</v>
      </c>
      <c r="L1448" s="5" t="s">
        <v>888</v>
      </c>
    </row>
    <row r="1449" spans="1:12" customFormat="1" x14ac:dyDescent="0.2">
      <c r="A1449" s="9" t="str">
        <f t="shared" si="22"/>
        <v>18.2-105.2</v>
      </c>
      <c r="B1449" s="5">
        <v>18.2</v>
      </c>
      <c r="C1449" s="6" t="s">
        <v>313</v>
      </c>
      <c r="D1449" s="5">
        <v>5</v>
      </c>
      <c r="E1449" s="5" t="s">
        <v>776</v>
      </c>
      <c r="F1449" s="5">
        <v>3</v>
      </c>
      <c r="G1449" s="5" t="s">
        <v>836</v>
      </c>
      <c r="H1449" s="5" t="s">
        <v>7630</v>
      </c>
      <c r="I1449" s="5" t="s">
        <v>7630</v>
      </c>
      <c r="J1449" s="5" t="s">
        <v>889</v>
      </c>
      <c r="K1449" s="5" t="s">
        <v>890</v>
      </c>
      <c r="L1449" s="5" t="s">
        <v>891</v>
      </c>
    </row>
    <row r="1450" spans="1:12" customFormat="1" x14ac:dyDescent="0.2">
      <c r="A1450" s="9" t="str">
        <f t="shared" si="22"/>
        <v>18.2-106</v>
      </c>
      <c r="B1450" s="5">
        <v>18.2</v>
      </c>
      <c r="C1450" s="6" t="s">
        <v>313</v>
      </c>
      <c r="D1450" s="5">
        <v>5</v>
      </c>
      <c r="E1450" s="5" t="s">
        <v>776</v>
      </c>
      <c r="F1450" s="5">
        <v>3</v>
      </c>
      <c r="G1450" s="5" t="s">
        <v>836</v>
      </c>
      <c r="H1450" s="5" t="s">
        <v>7630</v>
      </c>
      <c r="I1450" s="5" t="s">
        <v>7630</v>
      </c>
      <c r="J1450" s="5" t="s">
        <v>892</v>
      </c>
      <c r="K1450" s="5" t="s">
        <v>893</v>
      </c>
      <c r="L1450" s="5" t="s">
        <v>894</v>
      </c>
    </row>
    <row r="1451" spans="1:12" customFormat="1" x14ac:dyDescent="0.2">
      <c r="A1451" s="9" t="str">
        <f t="shared" ref="A1451:A1514" si="23">IF(ISNUMBER(SEARCH("¬ß",J1451)), RIGHT(J1451,LEN(J1451)-FIND(" ",J1451)), J1451)</f>
        <v>18.2-107</v>
      </c>
      <c r="B1451" s="5">
        <v>18.2</v>
      </c>
      <c r="C1451" s="6" t="s">
        <v>313</v>
      </c>
      <c r="D1451" s="5">
        <v>5</v>
      </c>
      <c r="E1451" s="5" t="s">
        <v>776</v>
      </c>
      <c r="F1451" s="5">
        <v>3</v>
      </c>
      <c r="G1451" s="5" t="s">
        <v>836</v>
      </c>
      <c r="H1451" s="5" t="s">
        <v>7630</v>
      </c>
      <c r="I1451" s="5" t="s">
        <v>7630</v>
      </c>
      <c r="J1451" s="5" t="s">
        <v>895</v>
      </c>
      <c r="K1451" s="5" t="s">
        <v>896</v>
      </c>
      <c r="L1451" s="5" t="s">
        <v>897</v>
      </c>
    </row>
    <row r="1452" spans="1:12" customFormat="1" x14ac:dyDescent="0.2">
      <c r="A1452" s="9" t="str">
        <f t="shared" si="23"/>
        <v>18.2-108</v>
      </c>
      <c r="B1452" s="5">
        <v>18.2</v>
      </c>
      <c r="C1452" s="6" t="s">
        <v>313</v>
      </c>
      <c r="D1452" s="5">
        <v>5</v>
      </c>
      <c r="E1452" s="5" t="s">
        <v>776</v>
      </c>
      <c r="F1452" s="5">
        <v>3</v>
      </c>
      <c r="G1452" s="5" t="s">
        <v>836</v>
      </c>
      <c r="H1452" s="5" t="s">
        <v>7630</v>
      </c>
      <c r="I1452" s="5" t="s">
        <v>7630</v>
      </c>
      <c r="J1452" s="5" t="s">
        <v>898</v>
      </c>
      <c r="K1452" s="5" t="s">
        <v>899</v>
      </c>
      <c r="L1452" s="5" t="s">
        <v>900</v>
      </c>
    </row>
    <row r="1453" spans="1:12" customFormat="1" x14ac:dyDescent="0.2">
      <c r="A1453" s="9" t="str">
        <f t="shared" si="23"/>
        <v>18.2-108.01</v>
      </c>
      <c r="B1453" s="5">
        <v>18.2</v>
      </c>
      <c r="C1453" s="6" t="s">
        <v>313</v>
      </c>
      <c r="D1453" s="5">
        <v>5</v>
      </c>
      <c r="E1453" s="5" t="s">
        <v>776</v>
      </c>
      <c r="F1453" s="5">
        <v>3</v>
      </c>
      <c r="G1453" s="5" t="s">
        <v>836</v>
      </c>
      <c r="H1453" s="5" t="s">
        <v>7630</v>
      </c>
      <c r="I1453" s="5" t="s">
        <v>7630</v>
      </c>
      <c r="J1453" s="5" t="s">
        <v>901</v>
      </c>
      <c r="K1453" s="5" t="s">
        <v>902</v>
      </c>
      <c r="L1453" s="5" t="s">
        <v>903</v>
      </c>
    </row>
    <row r="1454" spans="1:12" customFormat="1" x14ac:dyDescent="0.2">
      <c r="A1454" s="9" t="str">
        <f t="shared" si="23"/>
        <v>18.2-108.1</v>
      </c>
      <c r="B1454" s="5">
        <v>18.2</v>
      </c>
      <c r="C1454" s="6" t="s">
        <v>313</v>
      </c>
      <c r="D1454" s="5">
        <v>5</v>
      </c>
      <c r="E1454" s="5" t="s">
        <v>776</v>
      </c>
      <c r="F1454" s="5">
        <v>3</v>
      </c>
      <c r="G1454" s="5" t="s">
        <v>836</v>
      </c>
      <c r="H1454" s="5" t="s">
        <v>7630</v>
      </c>
      <c r="I1454" s="5" t="s">
        <v>7630</v>
      </c>
      <c r="J1454" s="5" t="s">
        <v>904</v>
      </c>
      <c r="K1454" s="5" t="s">
        <v>905</v>
      </c>
      <c r="L1454" s="5" t="s">
        <v>906</v>
      </c>
    </row>
    <row r="1455" spans="1:12" customFormat="1" x14ac:dyDescent="0.2">
      <c r="A1455" s="9" t="str">
        <f t="shared" si="23"/>
        <v>18.2-109</v>
      </c>
      <c r="B1455" s="5">
        <v>18.2</v>
      </c>
      <c r="C1455" s="6" t="s">
        <v>313</v>
      </c>
      <c r="D1455" s="5">
        <v>5</v>
      </c>
      <c r="E1455" s="5" t="s">
        <v>776</v>
      </c>
      <c r="F1455" s="5">
        <v>3</v>
      </c>
      <c r="G1455" s="5" t="s">
        <v>836</v>
      </c>
      <c r="H1455" s="5" t="s">
        <v>7630</v>
      </c>
      <c r="I1455" s="5" t="s">
        <v>7630</v>
      </c>
      <c r="J1455" s="5" t="s">
        <v>907</v>
      </c>
      <c r="K1455" s="5" t="s">
        <v>908</v>
      </c>
      <c r="L1455" s="5" t="s">
        <v>909</v>
      </c>
    </row>
    <row r="1456" spans="1:12" customFormat="1" x14ac:dyDescent="0.2">
      <c r="A1456" s="9" t="str">
        <f t="shared" si="23"/>
        <v>18.2-110</v>
      </c>
      <c r="B1456" s="5">
        <v>18.2</v>
      </c>
      <c r="C1456" s="6" t="s">
        <v>313</v>
      </c>
      <c r="D1456" s="5">
        <v>5</v>
      </c>
      <c r="E1456" s="5" t="s">
        <v>776</v>
      </c>
      <c r="F1456" s="5">
        <v>3</v>
      </c>
      <c r="G1456" s="5" t="s">
        <v>836</v>
      </c>
      <c r="H1456" s="5" t="s">
        <v>7630</v>
      </c>
      <c r="I1456" s="5" t="s">
        <v>7630</v>
      </c>
      <c r="J1456" s="5" t="s">
        <v>910</v>
      </c>
      <c r="K1456" s="5" t="s">
        <v>330</v>
      </c>
      <c r="L1456" s="5" t="s">
        <v>517</v>
      </c>
    </row>
    <row r="1457" spans="1:12" customFormat="1" x14ac:dyDescent="0.2">
      <c r="A1457" s="9" t="str">
        <f t="shared" si="23"/>
        <v>18.2-111</v>
      </c>
      <c r="B1457" s="5">
        <v>18.2</v>
      </c>
      <c r="C1457" s="6" t="s">
        <v>313</v>
      </c>
      <c r="D1457" s="5">
        <v>5</v>
      </c>
      <c r="E1457" s="5" t="s">
        <v>776</v>
      </c>
      <c r="F1457" s="5">
        <v>4</v>
      </c>
      <c r="G1457" s="5" t="s">
        <v>911</v>
      </c>
      <c r="H1457" s="5" t="s">
        <v>7630</v>
      </c>
      <c r="I1457" s="5" t="s">
        <v>7630</v>
      </c>
      <c r="J1457" s="5" t="s">
        <v>912</v>
      </c>
      <c r="K1457" s="5" t="s">
        <v>913</v>
      </c>
      <c r="L1457" s="5" t="s">
        <v>914</v>
      </c>
    </row>
    <row r="1458" spans="1:12" customFormat="1" x14ac:dyDescent="0.2">
      <c r="A1458" s="9" t="str">
        <f t="shared" si="23"/>
        <v>18.2-111.1</v>
      </c>
      <c r="B1458" s="5">
        <v>18.2</v>
      </c>
      <c r="C1458" s="6" t="s">
        <v>313</v>
      </c>
      <c r="D1458" s="5">
        <v>5</v>
      </c>
      <c r="E1458" s="5" t="s">
        <v>776</v>
      </c>
      <c r="F1458" s="5">
        <v>4</v>
      </c>
      <c r="G1458" s="5" t="s">
        <v>911</v>
      </c>
      <c r="H1458" s="5" t="s">
        <v>7630</v>
      </c>
      <c r="I1458" s="5" t="s">
        <v>7630</v>
      </c>
      <c r="J1458" s="5" t="s">
        <v>915</v>
      </c>
      <c r="K1458" s="5" t="s">
        <v>330</v>
      </c>
      <c r="L1458" s="5" t="s">
        <v>916</v>
      </c>
    </row>
    <row r="1459" spans="1:12" customFormat="1" x14ac:dyDescent="0.2">
      <c r="A1459" s="9" t="str">
        <f t="shared" si="23"/>
        <v>18.2-111.2</v>
      </c>
      <c r="B1459" s="5">
        <v>18.2</v>
      </c>
      <c r="C1459" s="6" t="s">
        <v>313</v>
      </c>
      <c r="D1459" s="5">
        <v>5</v>
      </c>
      <c r="E1459" s="5" t="s">
        <v>776</v>
      </c>
      <c r="F1459" s="5">
        <v>4</v>
      </c>
      <c r="G1459" s="5" t="s">
        <v>911</v>
      </c>
      <c r="H1459" s="5" t="s">
        <v>7630</v>
      </c>
      <c r="I1459" s="5" t="s">
        <v>7630</v>
      </c>
      <c r="J1459" s="5" t="s">
        <v>917</v>
      </c>
      <c r="K1459" s="5" t="s">
        <v>918</v>
      </c>
      <c r="L1459" s="5" t="s">
        <v>919</v>
      </c>
    </row>
    <row r="1460" spans="1:12" customFormat="1" x14ac:dyDescent="0.2">
      <c r="A1460" s="9" t="str">
        <f t="shared" si="23"/>
        <v>18.2-112</v>
      </c>
      <c r="B1460" s="5">
        <v>18.2</v>
      </c>
      <c r="C1460" s="6" t="s">
        <v>313</v>
      </c>
      <c r="D1460" s="5">
        <v>5</v>
      </c>
      <c r="E1460" s="5" t="s">
        <v>776</v>
      </c>
      <c r="F1460" s="5">
        <v>4</v>
      </c>
      <c r="G1460" s="5" t="s">
        <v>911</v>
      </c>
      <c r="H1460" s="5" t="s">
        <v>7630</v>
      </c>
      <c r="I1460" s="5" t="s">
        <v>7630</v>
      </c>
      <c r="J1460" s="5" t="s">
        <v>920</v>
      </c>
      <c r="K1460" s="5" t="s">
        <v>921</v>
      </c>
      <c r="L1460" s="5" t="s">
        <v>922</v>
      </c>
    </row>
    <row r="1461" spans="1:12" customFormat="1" x14ac:dyDescent="0.2">
      <c r="A1461" s="9" t="str">
        <f t="shared" si="23"/>
        <v>18.2-112.1</v>
      </c>
      <c r="B1461" s="5">
        <v>18.2</v>
      </c>
      <c r="C1461" s="6" t="s">
        <v>313</v>
      </c>
      <c r="D1461" s="5">
        <v>5</v>
      </c>
      <c r="E1461" s="5" t="s">
        <v>776</v>
      </c>
      <c r="F1461" s="5">
        <v>4</v>
      </c>
      <c r="G1461" s="5" t="s">
        <v>911</v>
      </c>
      <c r="H1461" s="5" t="s">
        <v>7630</v>
      </c>
      <c r="I1461" s="5" t="s">
        <v>7630</v>
      </c>
      <c r="J1461" s="5" t="s">
        <v>923</v>
      </c>
      <c r="K1461" s="5" t="s">
        <v>924</v>
      </c>
      <c r="L1461" s="5" t="s">
        <v>925</v>
      </c>
    </row>
    <row r="1462" spans="1:12" customFormat="1" x14ac:dyDescent="0.2">
      <c r="A1462" s="9" t="str">
        <f t="shared" si="23"/>
        <v>18.2-113</v>
      </c>
      <c r="B1462" s="5">
        <v>18.2</v>
      </c>
      <c r="C1462" s="6" t="s">
        <v>313</v>
      </c>
      <c r="D1462" s="5">
        <v>5</v>
      </c>
      <c r="E1462" s="5" t="s">
        <v>776</v>
      </c>
      <c r="F1462" s="5">
        <v>4</v>
      </c>
      <c r="G1462" s="5" t="s">
        <v>911</v>
      </c>
      <c r="H1462" s="5" t="s">
        <v>7630</v>
      </c>
      <c r="I1462" s="5" t="s">
        <v>7630</v>
      </c>
      <c r="J1462" s="5" t="s">
        <v>926</v>
      </c>
      <c r="K1462" s="5" t="s">
        <v>927</v>
      </c>
      <c r="L1462" s="5" t="s">
        <v>928</v>
      </c>
    </row>
    <row r="1463" spans="1:12" customFormat="1" x14ac:dyDescent="0.2">
      <c r="A1463" s="9" t="str">
        <f t="shared" si="23"/>
        <v>18.2-114</v>
      </c>
      <c r="B1463" s="5">
        <v>18.2</v>
      </c>
      <c r="C1463" s="6" t="s">
        <v>313</v>
      </c>
      <c r="D1463" s="5">
        <v>5</v>
      </c>
      <c r="E1463" s="5" t="s">
        <v>776</v>
      </c>
      <c r="F1463" s="5">
        <v>4</v>
      </c>
      <c r="G1463" s="5" t="s">
        <v>911</v>
      </c>
      <c r="H1463" s="5" t="s">
        <v>7630</v>
      </c>
      <c r="I1463" s="5" t="s">
        <v>7630</v>
      </c>
      <c r="J1463" s="5" t="s">
        <v>929</v>
      </c>
      <c r="K1463" s="5" t="s">
        <v>330</v>
      </c>
      <c r="L1463" s="5" t="s">
        <v>916</v>
      </c>
    </row>
    <row r="1464" spans="1:12" customFormat="1" x14ac:dyDescent="0.2">
      <c r="A1464" s="9" t="str">
        <f t="shared" si="23"/>
        <v>18.2-114.1</v>
      </c>
      <c r="B1464" s="5">
        <v>18.2</v>
      </c>
      <c r="C1464" s="6" t="s">
        <v>313</v>
      </c>
      <c r="D1464" s="5">
        <v>5</v>
      </c>
      <c r="E1464" s="5" t="s">
        <v>776</v>
      </c>
      <c r="F1464" s="5">
        <v>4</v>
      </c>
      <c r="G1464" s="5" t="s">
        <v>911</v>
      </c>
      <c r="H1464" s="5" t="s">
        <v>7630</v>
      </c>
      <c r="I1464" s="5" t="s">
        <v>7630</v>
      </c>
      <c r="J1464" s="5" t="s">
        <v>930</v>
      </c>
      <c r="K1464" s="5" t="s">
        <v>931</v>
      </c>
      <c r="L1464" s="5" t="s">
        <v>932</v>
      </c>
    </row>
    <row r="1465" spans="1:12" customFormat="1" x14ac:dyDescent="0.2">
      <c r="A1465" s="9" t="str">
        <f t="shared" si="23"/>
        <v>18.2-115</v>
      </c>
      <c r="B1465" s="5">
        <v>18.2</v>
      </c>
      <c r="C1465" s="6" t="s">
        <v>313</v>
      </c>
      <c r="D1465" s="5">
        <v>5</v>
      </c>
      <c r="E1465" s="5" t="s">
        <v>776</v>
      </c>
      <c r="F1465" s="5">
        <v>4</v>
      </c>
      <c r="G1465" s="5" t="s">
        <v>911</v>
      </c>
      <c r="H1465" s="5" t="s">
        <v>7630</v>
      </c>
      <c r="I1465" s="5" t="s">
        <v>7630</v>
      </c>
      <c r="J1465" s="5" t="s">
        <v>933</v>
      </c>
      <c r="K1465" s="5" t="s">
        <v>934</v>
      </c>
      <c r="L1465" s="5" t="s">
        <v>935</v>
      </c>
    </row>
    <row r="1466" spans="1:12" customFormat="1" x14ac:dyDescent="0.2">
      <c r="A1466" s="9" t="str">
        <f t="shared" si="23"/>
        <v>18.2-115.1</v>
      </c>
      <c r="B1466" s="5">
        <v>18.2</v>
      </c>
      <c r="C1466" s="6" t="s">
        <v>313</v>
      </c>
      <c r="D1466" s="5">
        <v>5</v>
      </c>
      <c r="E1466" s="5" t="s">
        <v>776</v>
      </c>
      <c r="F1466" s="5">
        <v>4</v>
      </c>
      <c r="G1466" s="5" t="s">
        <v>911</v>
      </c>
      <c r="H1466" s="5" t="s">
        <v>7630</v>
      </c>
      <c r="I1466" s="5" t="s">
        <v>7630</v>
      </c>
      <c r="J1466" s="5" t="s">
        <v>936</v>
      </c>
      <c r="K1466" s="5" t="s">
        <v>937</v>
      </c>
      <c r="L1466" s="5" t="s">
        <v>938</v>
      </c>
    </row>
    <row r="1467" spans="1:12" customFormat="1" x14ac:dyDescent="0.2">
      <c r="A1467" s="9" t="str">
        <f t="shared" si="23"/>
        <v>18.2-116</v>
      </c>
      <c r="B1467" s="5">
        <v>18.2</v>
      </c>
      <c r="C1467" s="6" t="s">
        <v>313</v>
      </c>
      <c r="D1467" s="5">
        <v>5</v>
      </c>
      <c r="E1467" s="5" t="s">
        <v>776</v>
      </c>
      <c r="F1467" s="5">
        <v>4</v>
      </c>
      <c r="G1467" s="5" t="s">
        <v>911</v>
      </c>
      <c r="H1467" s="5" t="s">
        <v>7630</v>
      </c>
      <c r="I1467" s="5" t="s">
        <v>7630</v>
      </c>
      <c r="J1467" s="5" t="s">
        <v>939</v>
      </c>
      <c r="K1467" s="5" t="s">
        <v>940</v>
      </c>
      <c r="L1467" s="5" t="s">
        <v>941</v>
      </c>
    </row>
    <row r="1468" spans="1:12" customFormat="1" x14ac:dyDescent="0.2">
      <c r="A1468" s="9" t="str">
        <f t="shared" si="23"/>
        <v>18.2-117</v>
      </c>
      <c r="B1468" s="5">
        <v>18.2</v>
      </c>
      <c r="C1468" s="6" t="s">
        <v>313</v>
      </c>
      <c r="D1468" s="5">
        <v>5</v>
      </c>
      <c r="E1468" s="5" t="s">
        <v>776</v>
      </c>
      <c r="F1468" s="5">
        <v>4</v>
      </c>
      <c r="G1468" s="5" t="s">
        <v>911</v>
      </c>
      <c r="H1468" s="5" t="s">
        <v>7630</v>
      </c>
      <c r="I1468" s="5" t="s">
        <v>7630</v>
      </c>
      <c r="J1468" s="5" t="s">
        <v>942</v>
      </c>
      <c r="K1468" s="5" t="s">
        <v>943</v>
      </c>
      <c r="L1468" s="5" t="s">
        <v>944</v>
      </c>
    </row>
    <row r="1469" spans="1:12" customFormat="1" x14ac:dyDescent="0.2">
      <c r="A1469" s="9" t="str">
        <f t="shared" si="23"/>
        <v>18.2-118</v>
      </c>
      <c r="B1469" s="5">
        <v>18.2</v>
      </c>
      <c r="C1469" s="6" t="s">
        <v>313</v>
      </c>
      <c r="D1469" s="5">
        <v>5</v>
      </c>
      <c r="E1469" s="5" t="s">
        <v>776</v>
      </c>
      <c r="F1469" s="5">
        <v>4</v>
      </c>
      <c r="G1469" s="5" t="s">
        <v>911</v>
      </c>
      <c r="H1469" s="5" t="s">
        <v>7630</v>
      </c>
      <c r="I1469" s="5" t="s">
        <v>7630</v>
      </c>
      <c r="J1469" s="5" t="s">
        <v>945</v>
      </c>
      <c r="K1469" s="5" t="s">
        <v>946</v>
      </c>
      <c r="L1469" s="5" t="s">
        <v>947</v>
      </c>
    </row>
    <row r="1470" spans="1:12" customFormat="1" x14ac:dyDescent="0.2">
      <c r="A1470" s="9" t="str">
        <f t="shared" si="23"/>
        <v>18.2-119</v>
      </c>
      <c r="B1470" s="5">
        <v>18.2</v>
      </c>
      <c r="C1470" s="6" t="s">
        <v>313</v>
      </c>
      <c r="D1470" s="5">
        <v>5</v>
      </c>
      <c r="E1470" s="5" t="s">
        <v>776</v>
      </c>
      <c r="F1470" s="5">
        <v>5</v>
      </c>
      <c r="G1470" s="5" t="s">
        <v>948</v>
      </c>
      <c r="H1470" s="5" t="s">
        <v>7630</v>
      </c>
      <c r="I1470" s="5" t="s">
        <v>7630</v>
      </c>
      <c r="J1470" s="5" t="s">
        <v>949</v>
      </c>
      <c r="K1470" s="5" t="s">
        <v>950</v>
      </c>
      <c r="L1470" s="5" t="s">
        <v>951</v>
      </c>
    </row>
    <row r="1471" spans="1:12" customFormat="1" x14ac:dyDescent="0.2">
      <c r="A1471" s="9" t="str">
        <f t="shared" si="23"/>
        <v>18.2-119.1</v>
      </c>
      <c r="B1471" s="5">
        <v>18.2</v>
      </c>
      <c r="C1471" s="6" t="s">
        <v>313</v>
      </c>
      <c r="D1471" s="5">
        <v>5</v>
      </c>
      <c r="E1471" s="5" t="s">
        <v>776</v>
      </c>
      <c r="F1471" s="5">
        <v>5</v>
      </c>
      <c r="G1471" s="5" t="s">
        <v>948</v>
      </c>
      <c r="H1471" s="5" t="s">
        <v>7630</v>
      </c>
      <c r="I1471" s="5" t="s">
        <v>7630</v>
      </c>
      <c r="J1471" s="5" t="s">
        <v>952</v>
      </c>
      <c r="K1471" s="5" t="s">
        <v>953</v>
      </c>
      <c r="L1471" s="5" t="s">
        <v>954</v>
      </c>
    </row>
    <row r="1472" spans="1:12" customFormat="1" x14ac:dyDescent="0.2">
      <c r="A1472" s="9" t="str">
        <f t="shared" si="23"/>
        <v>18.2-120</v>
      </c>
      <c r="B1472" s="5">
        <v>18.2</v>
      </c>
      <c r="C1472" s="6" t="s">
        <v>313</v>
      </c>
      <c r="D1472" s="5">
        <v>5</v>
      </c>
      <c r="E1472" s="5" t="s">
        <v>776</v>
      </c>
      <c r="F1472" s="5">
        <v>5</v>
      </c>
      <c r="G1472" s="5" t="s">
        <v>948</v>
      </c>
      <c r="H1472" s="5" t="s">
        <v>7630</v>
      </c>
      <c r="I1472" s="5" t="s">
        <v>7630</v>
      </c>
      <c r="J1472" s="5" t="s">
        <v>955</v>
      </c>
      <c r="K1472" s="5" t="s">
        <v>956</v>
      </c>
      <c r="L1472" s="5" t="s">
        <v>957</v>
      </c>
    </row>
    <row r="1473" spans="1:12" customFormat="1" x14ac:dyDescent="0.2">
      <c r="A1473" s="9" t="str">
        <f t="shared" si="23"/>
        <v>18.2-121</v>
      </c>
      <c r="B1473" s="5">
        <v>18.2</v>
      </c>
      <c r="C1473" s="6" t="s">
        <v>313</v>
      </c>
      <c r="D1473" s="5">
        <v>5</v>
      </c>
      <c r="E1473" s="5" t="s">
        <v>776</v>
      </c>
      <c r="F1473" s="5">
        <v>5</v>
      </c>
      <c r="G1473" s="5" t="s">
        <v>948</v>
      </c>
      <c r="H1473" s="5" t="s">
        <v>7630</v>
      </c>
      <c r="I1473" s="5" t="s">
        <v>7630</v>
      </c>
      <c r="J1473" s="5" t="s">
        <v>958</v>
      </c>
      <c r="K1473" s="5" t="s">
        <v>959</v>
      </c>
      <c r="L1473" s="5" t="s">
        <v>960</v>
      </c>
    </row>
    <row r="1474" spans="1:12" customFormat="1" x14ac:dyDescent="0.2">
      <c r="A1474" s="9" t="str">
        <f t="shared" si="23"/>
        <v>18.2-121.1</v>
      </c>
      <c r="B1474" s="5">
        <v>18.2</v>
      </c>
      <c r="C1474" s="6" t="s">
        <v>313</v>
      </c>
      <c r="D1474" s="5">
        <v>5</v>
      </c>
      <c r="E1474" s="5" t="s">
        <v>776</v>
      </c>
      <c r="F1474" s="5">
        <v>5</v>
      </c>
      <c r="G1474" s="5" t="s">
        <v>948</v>
      </c>
      <c r="H1474" s="5" t="s">
        <v>7630</v>
      </c>
      <c r="I1474" s="5" t="s">
        <v>7630</v>
      </c>
      <c r="J1474" s="5" t="s">
        <v>961</v>
      </c>
      <c r="K1474" s="5" t="s">
        <v>962</v>
      </c>
      <c r="L1474" s="5" t="s">
        <v>963</v>
      </c>
    </row>
    <row r="1475" spans="1:12" customFormat="1" x14ac:dyDescent="0.2">
      <c r="A1475" s="9" t="str">
        <f t="shared" si="23"/>
        <v>18.2-121.2</v>
      </c>
      <c r="B1475" s="5">
        <v>18.2</v>
      </c>
      <c r="C1475" s="6" t="s">
        <v>313</v>
      </c>
      <c r="D1475" s="5">
        <v>5</v>
      </c>
      <c r="E1475" s="5" t="s">
        <v>776</v>
      </c>
      <c r="F1475" s="5">
        <v>5</v>
      </c>
      <c r="G1475" s="5" t="s">
        <v>948</v>
      </c>
      <c r="H1475" s="5" t="s">
        <v>7630</v>
      </c>
      <c r="I1475" s="5" t="s">
        <v>7630</v>
      </c>
      <c r="J1475" s="5" t="s">
        <v>964</v>
      </c>
      <c r="K1475" s="5" t="s">
        <v>965</v>
      </c>
      <c r="L1475" s="5" t="s">
        <v>966</v>
      </c>
    </row>
    <row r="1476" spans="1:12" customFormat="1" x14ac:dyDescent="0.2">
      <c r="A1476" s="9" t="str">
        <f t="shared" si="23"/>
        <v>18.2-121.3</v>
      </c>
      <c r="B1476" s="5">
        <v>18.2</v>
      </c>
      <c r="C1476" s="6" t="s">
        <v>313</v>
      </c>
      <c r="D1476" s="5">
        <v>5</v>
      </c>
      <c r="E1476" s="5" t="s">
        <v>776</v>
      </c>
      <c r="F1476" s="5">
        <v>5</v>
      </c>
      <c r="G1476" s="5" t="s">
        <v>948</v>
      </c>
      <c r="H1476" s="5" t="s">
        <v>7630</v>
      </c>
      <c r="I1476" s="5" t="s">
        <v>7630</v>
      </c>
      <c r="J1476" s="5" t="s">
        <v>967</v>
      </c>
      <c r="K1476" s="5" t="s">
        <v>968</v>
      </c>
      <c r="L1476" s="5" t="s">
        <v>969</v>
      </c>
    </row>
    <row r="1477" spans="1:12" customFormat="1" x14ac:dyDescent="0.2">
      <c r="A1477" s="9" t="str">
        <f t="shared" si="23"/>
        <v>18.2-122</v>
      </c>
      <c r="B1477" s="5">
        <v>18.2</v>
      </c>
      <c r="C1477" s="6" t="s">
        <v>313</v>
      </c>
      <c r="D1477" s="5">
        <v>5</v>
      </c>
      <c r="E1477" s="5" t="s">
        <v>776</v>
      </c>
      <c r="F1477" s="5">
        <v>5</v>
      </c>
      <c r="G1477" s="5" t="s">
        <v>948</v>
      </c>
      <c r="H1477" s="5" t="s">
        <v>7630</v>
      </c>
      <c r="I1477" s="5" t="s">
        <v>7630</v>
      </c>
      <c r="J1477" s="5" t="s">
        <v>970</v>
      </c>
      <c r="K1477" s="5" t="s">
        <v>330</v>
      </c>
      <c r="L1477" s="5" t="s">
        <v>971</v>
      </c>
    </row>
    <row r="1478" spans="1:12" customFormat="1" x14ac:dyDescent="0.2">
      <c r="A1478" s="9" t="str">
        <f t="shared" si="23"/>
        <v>18.2-123</v>
      </c>
      <c r="B1478" s="5">
        <v>18.2</v>
      </c>
      <c r="C1478" s="6" t="s">
        <v>313</v>
      </c>
      <c r="D1478" s="5">
        <v>5</v>
      </c>
      <c r="E1478" s="5" t="s">
        <v>776</v>
      </c>
      <c r="F1478" s="5">
        <v>5</v>
      </c>
      <c r="G1478" s="5" t="s">
        <v>948</v>
      </c>
      <c r="H1478" s="5" t="s">
        <v>7630</v>
      </c>
      <c r="I1478" s="5" t="s">
        <v>7630</v>
      </c>
      <c r="J1478" s="5" t="s">
        <v>972</v>
      </c>
      <c r="K1478" s="5" t="s">
        <v>330</v>
      </c>
      <c r="L1478" s="5" t="s">
        <v>916</v>
      </c>
    </row>
    <row r="1479" spans="1:12" customFormat="1" x14ac:dyDescent="0.2">
      <c r="A1479" s="9" t="str">
        <f t="shared" si="23"/>
        <v>18.2-124</v>
      </c>
      <c r="B1479" s="5">
        <v>18.2</v>
      </c>
      <c r="C1479" s="6" t="s">
        <v>313</v>
      </c>
      <c r="D1479" s="5">
        <v>5</v>
      </c>
      <c r="E1479" s="5" t="s">
        <v>776</v>
      </c>
      <c r="F1479" s="5">
        <v>5</v>
      </c>
      <c r="G1479" s="5" t="s">
        <v>948</v>
      </c>
      <c r="H1479" s="5" t="s">
        <v>7630</v>
      </c>
      <c r="I1479" s="5" t="s">
        <v>7630</v>
      </c>
      <c r="J1479" s="5" t="s">
        <v>973</v>
      </c>
      <c r="K1479" s="5" t="s">
        <v>974</v>
      </c>
      <c r="L1479" s="5" t="s">
        <v>975</v>
      </c>
    </row>
    <row r="1480" spans="1:12" customFormat="1" x14ac:dyDescent="0.2">
      <c r="A1480" s="9" t="str">
        <f t="shared" si="23"/>
        <v>18.2-125</v>
      </c>
      <c r="B1480" s="5">
        <v>18.2</v>
      </c>
      <c r="C1480" s="6" t="s">
        <v>313</v>
      </c>
      <c r="D1480" s="5">
        <v>5</v>
      </c>
      <c r="E1480" s="5" t="s">
        <v>776</v>
      </c>
      <c r="F1480" s="5">
        <v>5</v>
      </c>
      <c r="G1480" s="5" t="s">
        <v>948</v>
      </c>
      <c r="H1480" s="5" t="s">
        <v>7630</v>
      </c>
      <c r="I1480" s="5" t="s">
        <v>7630</v>
      </c>
      <c r="J1480" s="5" t="s">
        <v>976</v>
      </c>
      <c r="K1480" s="5" t="s">
        <v>977</v>
      </c>
      <c r="L1480" s="5" t="s">
        <v>978</v>
      </c>
    </row>
    <row r="1481" spans="1:12" customFormat="1" x14ac:dyDescent="0.2">
      <c r="A1481" s="9" t="str">
        <f t="shared" si="23"/>
        <v>18.2-126</v>
      </c>
      <c r="B1481" s="5">
        <v>18.2</v>
      </c>
      <c r="C1481" s="6" t="s">
        <v>313</v>
      </c>
      <c r="D1481" s="5">
        <v>5</v>
      </c>
      <c r="E1481" s="5" t="s">
        <v>776</v>
      </c>
      <c r="F1481" s="5">
        <v>5</v>
      </c>
      <c r="G1481" s="5" t="s">
        <v>948</v>
      </c>
      <c r="H1481" s="5" t="s">
        <v>7630</v>
      </c>
      <c r="I1481" s="5" t="s">
        <v>7630</v>
      </c>
      <c r="J1481" s="5" t="s">
        <v>979</v>
      </c>
      <c r="K1481" s="5" t="s">
        <v>980</v>
      </c>
      <c r="L1481" s="5" t="s">
        <v>981</v>
      </c>
    </row>
    <row r="1482" spans="1:12" customFormat="1" x14ac:dyDescent="0.2">
      <c r="A1482" s="9" t="str">
        <f t="shared" si="23"/>
        <v>18.2-127</v>
      </c>
      <c r="B1482" s="5">
        <v>18.2</v>
      </c>
      <c r="C1482" s="6" t="s">
        <v>313</v>
      </c>
      <c r="D1482" s="5">
        <v>5</v>
      </c>
      <c r="E1482" s="5" t="s">
        <v>776</v>
      </c>
      <c r="F1482" s="5">
        <v>5</v>
      </c>
      <c r="G1482" s="5" t="s">
        <v>948</v>
      </c>
      <c r="H1482" s="5" t="s">
        <v>7630</v>
      </c>
      <c r="I1482" s="5" t="s">
        <v>7630</v>
      </c>
      <c r="J1482" s="5" t="s">
        <v>982</v>
      </c>
      <c r="K1482" s="5" t="s">
        <v>983</v>
      </c>
      <c r="L1482" s="5" t="s">
        <v>984</v>
      </c>
    </row>
    <row r="1483" spans="1:12" customFormat="1" x14ac:dyDescent="0.2">
      <c r="A1483" s="9" t="str">
        <f t="shared" si="23"/>
        <v>18.2-128</v>
      </c>
      <c r="B1483" s="5">
        <v>18.2</v>
      </c>
      <c r="C1483" s="6" t="s">
        <v>313</v>
      </c>
      <c r="D1483" s="5">
        <v>5</v>
      </c>
      <c r="E1483" s="5" t="s">
        <v>776</v>
      </c>
      <c r="F1483" s="5">
        <v>5</v>
      </c>
      <c r="G1483" s="5" t="s">
        <v>948</v>
      </c>
      <c r="H1483" s="5" t="s">
        <v>7630</v>
      </c>
      <c r="I1483" s="5" t="s">
        <v>7630</v>
      </c>
      <c r="J1483" s="5" t="s">
        <v>985</v>
      </c>
      <c r="K1483" s="5" t="s">
        <v>986</v>
      </c>
      <c r="L1483" s="5" t="s">
        <v>987</v>
      </c>
    </row>
    <row r="1484" spans="1:12" customFormat="1" x14ac:dyDescent="0.2">
      <c r="A1484" s="9" t="str">
        <f t="shared" si="23"/>
        <v>18.2-129</v>
      </c>
      <c r="B1484" s="5">
        <v>18.2</v>
      </c>
      <c r="C1484" s="6" t="s">
        <v>313</v>
      </c>
      <c r="D1484" s="5">
        <v>5</v>
      </c>
      <c r="E1484" s="5" t="s">
        <v>776</v>
      </c>
      <c r="F1484" s="5">
        <v>5</v>
      </c>
      <c r="G1484" s="5" t="s">
        <v>948</v>
      </c>
      <c r="H1484" s="5" t="s">
        <v>7630</v>
      </c>
      <c r="I1484" s="5" t="s">
        <v>7630</v>
      </c>
      <c r="J1484" s="5" t="s">
        <v>988</v>
      </c>
      <c r="K1484" s="5" t="s">
        <v>330</v>
      </c>
      <c r="L1484" s="5" t="s">
        <v>989</v>
      </c>
    </row>
    <row r="1485" spans="1:12" customFormat="1" x14ac:dyDescent="0.2">
      <c r="A1485" s="9" t="str">
        <f t="shared" si="23"/>
        <v>18.2-130</v>
      </c>
      <c r="B1485" s="5">
        <v>18.2</v>
      </c>
      <c r="C1485" s="6" t="s">
        <v>313</v>
      </c>
      <c r="D1485" s="5">
        <v>5</v>
      </c>
      <c r="E1485" s="5" t="s">
        <v>776</v>
      </c>
      <c r="F1485" s="5">
        <v>5</v>
      </c>
      <c r="G1485" s="5" t="s">
        <v>948</v>
      </c>
      <c r="H1485" s="5" t="s">
        <v>7630</v>
      </c>
      <c r="I1485" s="5" t="s">
        <v>7630</v>
      </c>
      <c r="J1485" s="5" t="s">
        <v>990</v>
      </c>
      <c r="K1485" s="5" t="s">
        <v>991</v>
      </c>
      <c r="L1485" s="5" t="s">
        <v>992</v>
      </c>
    </row>
    <row r="1486" spans="1:12" customFormat="1" x14ac:dyDescent="0.2">
      <c r="A1486" s="9" t="str">
        <f t="shared" si="23"/>
        <v>18.2-130.1</v>
      </c>
      <c r="B1486" s="5">
        <v>18.2</v>
      </c>
      <c r="C1486" s="6" t="s">
        <v>313</v>
      </c>
      <c r="D1486" s="5">
        <v>5</v>
      </c>
      <c r="E1486" s="5" t="s">
        <v>776</v>
      </c>
      <c r="F1486" s="5">
        <v>5</v>
      </c>
      <c r="G1486" s="5" t="s">
        <v>948</v>
      </c>
      <c r="H1486" s="5" t="s">
        <v>7630</v>
      </c>
      <c r="I1486" s="5" t="s">
        <v>7630</v>
      </c>
      <c r="J1486" s="5" t="s">
        <v>993</v>
      </c>
      <c r="K1486" s="5" t="s">
        <v>994</v>
      </c>
      <c r="L1486" s="5" t="s">
        <v>995</v>
      </c>
    </row>
    <row r="1487" spans="1:12" customFormat="1" x14ac:dyDescent="0.2">
      <c r="A1487" s="9" t="str">
        <f t="shared" si="23"/>
        <v>18.2-131</v>
      </c>
      <c r="B1487" s="5">
        <v>18.2</v>
      </c>
      <c r="C1487" s="6" t="s">
        <v>313</v>
      </c>
      <c r="D1487" s="5">
        <v>5</v>
      </c>
      <c r="E1487" s="5" t="s">
        <v>776</v>
      </c>
      <c r="F1487" s="5">
        <v>5</v>
      </c>
      <c r="G1487" s="5" t="s">
        <v>948</v>
      </c>
      <c r="H1487" s="5" t="s">
        <v>7630</v>
      </c>
      <c r="I1487" s="5" t="s">
        <v>7630</v>
      </c>
      <c r="J1487" s="5" t="s">
        <v>996</v>
      </c>
      <c r="K1487" s="5" t="s">
        <v>997</v>
      </c>
      <c r="L1487" s="5" t="s">
        <v>998</v>
      </c>
    </row>
    <row r="1488" spans="1:12" customFormat="1" x14ac:dyDescent="0.2">
      <c r="A1488" s="9" t="str">
        <f t="shared" si="23"/>
        <v>18.2-132</v>
      </c>
      <c r="B1488" s="5">
        <v>18.2</v>
      </c>
      <c r="C1488" s="6" t="s">
        <v>313</v>
      </c>
      <c r="D1488" s="5">
        <v>5</v>
      </c>
      <c r="E1488" s="5" t="s">
        <v>776</v>
      </c>
      <c r="F1488" s="5">
        <v>5</v>
      </c>
      <c r="G1488" s="5" t="s">
        <v>948</v>
      </c>
      <c r="H1488" s="5" t="s">
        <v>7630</v>
      </c>
      <c r="I1488" s="5" t="s">
        <v>7630</v>
      </c>
      <c r="J1488" s="5" t="s">
        <v>999</v>
      </c>
      <c r="K1488" s="5" t="s">
        <v>1000</v>
      </c>
      <c r="L1488" s="5" t="s">
        <v>1001</v>
      </c>
    </row>
    <row r="1489" spans="1:12" customFormat="1" x14ac:dyDescent="0.2">
      <c r="A1489" s="9" t="str">
        <f t="shared" si="23"/>
        <v>18.2-132.1</v>
      </c>
      <c r="B1489" s="5">
        <v>18.2</v>
      </c>
      <c r="C1489" s="6" t="s">
        <v>313</v>
      </c>
      <c r="D1489" s="5">
        <v>5</v>
      </c>
      <c r="E1489" s="5" t="s">
        <v>776</v>
      </c>
      <c r="F1489" s="5">
        <v>5</v>
      </c>
      <c r="G1489" s="5" t="s">
        <v>948</v>
      </c>
      <c r="H1489" s="5" t="s">
        <v>7630</v>
      </c>
      <c r="I1489" s="5" t="s">
        <v>7630</v>
      </c>
      <c r="J1489" s="5" t="s">
        <v>1002</v>
      </c>
      <c r="K1489" s="5" t="s">
        <v>1003</v>
      </c>
      <c r="L1489" s="5" t="s">
        <v>1004</v>
      </c>
    </row>
    <row r="1490" spans="1:12" customFormat="1" x14ac:dyDescent="0.2">
      <c r="A1490" s="9" t="str">
        <f t="shared" si="23"/>
        <v>18.2-133</v>
      </c>
      <c r="B1490" s="5">
        <v>18.2</v>
      </c>
      <c r="C1490" s="6" t="s">
        <v>313</v>
      </c>
      <c r="D1490" s="5">
        <v>5</v>
      </c>
      <c r="E1490" s="5" t="s">
        <v>776</v>
      </c>
      <c r="F1490" s="5">
        <v>5</v>
      </c>
      <c r="G1490" s="5" t="s">
        <v>948</v>
      </c>
      <c r="H1490" s="5" t="s">
        <v>7630</v>
      </c>
      <c r="I1490" s="5" t="s">
        <v>7630</v>
      </c>
      <c r="J1490" s="5" t="s">
        <v>1005</v>
      </c>
      <c r="K1490" s="5" t="s">
        <v>1006</v>
      </c>
      <c r="L1490" s="5" t="s">
        <v>1007</v>
      </c>
    </row>
    <row r="1491" spans="1:12" customFormat="1" x14ac:dyDescent="0.2">
      <c r="A1491" s="9" t="str">
        <f t="shared" si="23"/>
        <v>18.2-134</v>
      </c>
      <c r="B1491" s="5">
        <v>18.2</v>
      </c>
      <c r="C1491" s="6" t="s">
        <v>313</v>
      </c>
      <c r="D1491" s="5">
        <v>5</v>
      </c>
      <c r="E1491" s="5" t="s">
        <v>776</v>
      </c>
      <c r="F1491" s="5">
        <v>5</v>
      </c>
      <c r="G1491" s="5" t="s">
        <v>948</v>
      </c>
      <c r="H1491" s="5" t="s">
        <v>7630</v>
      </c>
      <c r="I1491" s="5" t="s">
        <v>7630</v>
      </c>
      <c r="J1491" s="5" t="s">
        <v>1008</v>
      </c>
      <c r="K1491" s="5" t="s">
        <v>1009</v>
      </c>
      <c r="L1491" s="5" t="s">
        <v>1010</v>
      </c>
    </row>
    <row r="1492" spans="1:12" customFormat="1" x14ac:dyDescent="0.2">
      <c r="A1492" s="9" t="str">
        <f t="shared" si="23"/>
        <v>18.2-134.1</v>
      </c>
      <c r="B1492" s="5">
        <v>18.2</v>
      </c>
      <c r="C1492" s="6" t="s">
        <v>313</v>
      </c>
      <c r="D1492" s="5">
        <v>5</v>
      </c>
      <c r="E1492" s="5" t="s">
        <v>776</v>
      </c>
      <c r="F1492" s="5">
        <v>5</v>
      </c>
      <c r="G1492" s="5" t="s">
        <v>948</v>
      </c>
      <c r="H1492" s="5" t="s">
        <v>7630</v>
      </c>
      <c r="I1492" s="5" t="s">
        <v>7630</v>
      </c>
      <c r="J1492" s="5" t="s">
        <v>1011</v>
      </c>
      <c r="K1492" s="5" t="s">
        <v>1012</v>
      </c>
      <c r="L1492" s="5" t="s">
        <v>1013</v>
      </c>
    </row>
    <row r="1493" spans="1:12" customFormat="1" x14ac:dyDescent="0.2">
      <c r="A1493" s="9" t="str">
        <f t="shared" si="23"/>
        <v>18.2-135</v>
      </c>
      <c r="B1493" s="5">
        <v>18.2</v>
      </c>
      <c r="C1493" s="6" t="s">
        <v>313</v>
      </c>
      <c r="D1493" s="5">
        <v>5</v>
      </c>
      <c r="E1493" s="5" t="s">
        <v>776</v>
      </c>
      <c r="F1493" s="5">
        <v>5</v>
      </c>
      <c r="G1493" s="5" t="s">
        <v>948</v>
      </c>
      <c r="H1493" s="5" t="s">
        <v>7630</v>
      </c>
      <c r="I1493" s="5" t="s">
        <v>7630</v>
      </c>
      <c r="J1493" s="5" t="s">
        <v>1014</v>
      </c>
      <c r="K1493" s="5" t="s">
        <v>1015</v>
      </c>
      <c r="L1493" s="5" t="s">
        <v>1016</v>
      </c>
    </row>
    <row r="1494" spans="1:12" customFormat="1" x14ac:dyDescent="0.2">
      <c r="A1494" s="9" t="str">
        <f t="shared" si="23"/>
        <v>18.2-136</v>
      </c>
      <c r="B1494" s="5">
        <v>18.2</v>
      </c>
      <c r="C1494" s="6" t="s">
        <v>313</v>
      </c>
      <c r="D1494" s="5">
        <v>5</v>
      </c>
      <c r="E1494" s="5" t="s">
        <v>776</v>
      </c>
      <c r="F1494" s="5">
        <v>5</v>
      </c>
      <c r="G1494" s="5" t="s">
        <v>948</v>
      </c>
      <c r="H1494" s="5" t="s">
        <v>7630</v>
      </c>
      <c r="I1494" s="5" t="s">
        <v>7630</v>
      </c>
      <c r="J1494" s="5" t="s">
        <v>1017</v>
      </c>
      <c r="K1494" s="5" t="s">
        <v>1018</v>
      </c>
      <c r="L1494" s="5" t="s">
        <v>1019</v>
      </c>
    </row>
    <row r="1495" spans="1:12" customFormat="1" x14ac:dyDescent="0.2">
      <c r="A1495" s="9" t="str">
        <f t="shared" si="23"/>
        <v>18.2-136.1</v>
      </c>
      <c r="B1495" s="5">
        <v>18.2</v>
      </c>
      <c r="C1495" s="6" t="s">
        <v>313</v>
      </c>
      <c r="D1495" s="5">
        <v>5</v>
      </c>
      <c r="E1495" s="5" t="s">
        <v>776</v>
      </c>
      <c r="F1495" s="5">
        <v>5</v>
      </c>
      <c r="G1495" s="5" t="s">
        <v>948</v>
      </c>
      <c r="H1495" s="5" t="s">
        <v>7630</v>
      </c>
      <c r="I1495" s="5" t="s">
        <v>7630</v>
      </c>
      <c r="J1495" s="5" t="s">
        <v>1020</v>
      </c>
      <c r="K1495" s="5" t="s">
        <v>1021</v>
      </c>
      <c r="L1495" s="5" t="s">
        <v>1022</v>
      </c>
    </row>
    <row r="1496" spans="1:12" customFormat="1" x14ac:dyDescent="0.2">
      <c r="A1496" s="9" t="str">
        <f t="shared" si="23"/>
        <v>18.2-137</v>
      </c>
      <c r="B1496" s="5">
        <v>18.2</v>
      </c>
      <c r="C1496" s="6" t="s">
        <v>313</v>
      </c>
      <c r="D1496" s="5">
        <v>5</v>
      </c>
      <c r="E1496" s="5" t="s">
        <v>776</v>
      </c>
      <c r="F1496" s="5">
        <v>6</v>
      </c>
      <c r="G1496" s="5" t="s">
        <v>1023</v>
      </c>
      <c r="H1496" s="5" t="s">
        <v>7630</v>
      </c>
      <c r="I1496" s="5" t="s">
        <v>7630</v>
      </c>
      <c r="J1496" s="5" t="s">
        <v>1024</v>
      </c>
      <c r="K1496" s="5" t="s">
        <v>1025</v>
      </c>
      <c r="L1496" s="5" t="s">
        <v>1026</v>
      </c>
    </row>
    <row r="1497" spans="1:12" customFormat="1" x14ac:dyDescent="0.2">
      <c r="A1497" s="9" t="str">
        <f t="shared" si="23"/>
        <v>18.2-138</v>
      </c>
      <c r="B1497" s="5">
        <v>18.2</v>
      </c>
      <c r="C1497" s="6" t="s">
        <v>313</v>
      </c>
      <c r="D1497" s="5">
        <v>5</v>
      </c>
      <c r="E1497" s="5" t="s">
        <v>776</v>
      </c>
      <c r="F1497" s="5">
        <v>6</v>
      </c>
      <c r="G1497" s="5" t="s">
        <v>1023</v>
      </c>
      <c r="H1497" s="5" t="s">
        <v>7630</v>
      </c>
      <c r="I1497" s="5" t="s">
        <v>7630</v>
      </c>
      <c r="J1497" s="5" t="s">
        <v>1027</v>
      </c>
      <c r="K1497" s="5" t="s">
        <v>1028</v>
      </c>
      <c r="L1497" s="5" t="s">
        <v>1029</v>
      </c>
    </row>
    <row r="1498" spans="1:12" customFormat="1" x14ac:dyDescent="0.2">
      <c r="A1498" s="9" t="str">
        <f t="shared" si="23"/>
        <v>18.2-138.1</v>
      </c>
      <c r="B1498" s="5">
        <v>18.2</v>
      </c>
      <c r="C1498" s="6" t="s">
        <v>313</v>
      </c>
      <c r="D1498" s="5">
        <v>5</v>
      </c>
      <c r="E1498" s="5" t="s">
        <v>776</v>
      </c>
      <c r="F1498" s="5">
        <v>6</v>
      </c>
      <c r="G1498" s="5" t="s">
        <v>1023</v>
      </c>
      <c r="H1498" s="5" t="s">
        <v>7630</v>
      </c>
      <c r="I1498" s="5" t="s">
        <v>7630</v>
      </c>
      <c r="J1498" s="5" t="s">
        <v>1030</v>
      </c>
      <c r="K1498" s="5" t="s">
        <v>330</v>
      </c>
      <c r="L1498" s="5" t="s">
        <v>885</v>
      </c>
    </row>
    <row r="1499" spans="1:12" customFormat="1" x14ac:dyDescent="0.2">
      <c r="A1499" s="9" t="str">
        <f t="shared" si="23"/>
        <v>18.2-139</v>
      </c>
      <c r="B1499" s="5">
        <v>18.2</v>
      </c>
      <c r="C1499" s="6" t="s">
        <v>313</v>
      </c>
      <c r="D1499" s="5">
        <v>5</v>
      </c>
      <c r="E1499" s="5" t="s">
        <v>776</v>
      </c>
      <c r="F1499" s="5">
        <v>6</v>
      </c>
      <c r="G1499" s="5" t="s">
        <v>1023</v>
      </c>
      <c r="H1499" s="5" t="s">
        <v>7630</v>
      </c>
      <c r="I1499" s="5" t="s">
        <v>7630</v>
      </c>
      <c r="J1499" s="5" t="s">
        <v>1031</v>
      </c>
      <c r="K1499" s="5" t="s">
        <v>1032</v>
      </c>
      <c r="L1499" s="5" t="s">
        <v>1033</v>
      </c>
    </row>
    <row r="1500" spans="1:12" customFormat="1" x14ac:dyDescent="0.2">
      <c r="A1500" s="9" t="str">
        <f t="shared" si="23"/>
        <v>18.2-140</v>
      </c>
      <c r="B1500" s="5">
        <v>18.2</v>
      </c>
      <c r="C1500" s="6" t="s">
        <v>313</v>
      </c>
      <c r="D1500" s="5">
        <v>5</v>
      </c>
      <c r="E1500" s="5" t="s">
        <v>776</v>
      </c>
      <c r="F1500" s="5">
        <v>6</v>
      </c>
      <c r="G1500" s="5" t="s">
        <v>1023</v>
      </c>
      <c r="H1500" s="5" t="s">
        <v>7630</v>
      </c>
      <c r="I1500" s="5" t="s">
        <v>7630</v>
      </c>
      <c r="J1500" s="5" t="s">
        <v>1034</v>
      </c>
      <c r="K1500" s="5" t="s">
        <v>1035</v>
      </c>
      <c r="L1500" s="5" t="s">
        <v>1036</v>
      </c>
    </row>
    <row r="1501" spans="1:12" customFormat="1" x14ac:dyDescent="0.2">
      <c r="A1501" s="9" t="str">
        <f t="shared" si="23"/>
        <v>18.2-141</v>
      </c>
      <c r="B1501" s="5">
        <v>18.2</v>
      </c>
      <c r="C1501" s="6" t="s">
        <v>313</v>
      </c>
      <c r="D1501" s="5">
        <v>5</v>
      </c>
      <c r="E1501" s="5" t="s">
        <v>776</v>
      </c>
      <c r="F1501" s="5">
        <v>6</v>
      </c>
      <c r="G1501" s="5" t="s">
        <v>1023</v>
      </c>
      <c r="H1501" s="5" t="s">
        <v>7630</v>
      </c>
      <c r="I1501" s="5" t="s">
        <v>7630</v>
      </c>
      <c r="J1501" s="5" t="s">
        <v>1037</v>
      </c>
      <c r="K1501" s="5" t="s">
        <v>1038</v>
      </c>
      <c r="L1501" s="5" t="s">
        <v>1039</v>
      </c>
    </row>
    <row r="1502" spans="1:12" customFormat="1" x14ac:dyDescent="0.2">
      <c r="A1502" s="9" t="str">
        <f t="shared" si="23"/>
        <v>18.2-142</v>
      </c>
      <c r="B1502" s="5">
        <v>18.2</v>
      </c>
      <c r="C1502" s="6" t="s">
        <v>313</v>
      </c>
      <c r="D1502" s="5">
        <v>5</v>
      </c>
      <c r="E1502" s="5" t="s">
        <v>776</v>
      </c>
      <c r="F1502" s="5">
        <v>6</v>
      </c>
      <c r="G1502" s="5" t="s">
        <v>1023</v>
      </c>
      <c r="H1502" s="5" t="s">
        <v>7630</v>
      </c>
      <c r="I1502" s="5" t="s">
        <v>7630</v>
      </c>
      <c r="J1502" s="5" t="s">
        <v>1040</v>
      </c>
      <c r="K1502" s="5" t="s">
        <v>330</v>
      </c>
      <c r="L1502" s="5" t="s">
        <v>1041</v>
      </c>
    </row>
    <row r="1503" spans="1:12" customFormat="1" x14ac:dyDescent="0.2">
      <c r="A1503" s="9" t="str">
        <f t="shared" si="23"/>
        <v>18.2-143</v>
      </c>
      <c r="B1503" s="5">
        <v>18.2</v>
      </c>
      <c r="C1503" s="6" t="s">
        <v>313</v>
      </c>
      <c r="D1503" s="5">
        <v>5</v>
      </c>
      <c r="E1503" s="5" t="s">
        <v>776</v>
      </c>
      <c r="F1503" s="5">
        <v>6</v>
      </c>
      <c r="G1503" s="5" t="s">
        <v>1023</v>
      </c>
      <c r="H1503" s="5" t="s">
        <v>7630</v>
      </c>
      <c r="I1503" s="5" t="s">
        <v>7630</v>
      </c>
      <c r="J1503" s="5" t="s">
        <v>1042</v>
      </c>
      <c r="K1503" s="5" t="s">
        <v>1043</v>
      </c>
      <c r="L1503" s="5" t="s">
        <v>1044</v>
      </c>
    </row>
    <row r="1504" spans="1:12" customFormat="1" x14ac:dyDescent="0.2">
      <c r="A1504" s="9" t="str">
        <f t="shared" si="23"/>
        <v>18.2-144</v>
      </c>
      <c r="B1504" s="5">
        <v>18.2</v>
      </c>
      <c r="C1504" s="6" t="s">
        <v>313</v>
      </c>
      <c r="D1504" s="5">
        <v>5</v>
      </c>
      <c r="E1504" s="5" t="s">
        <v>776</v>
      </c>
      <c r="F1504" s="5">
        <v>7</v>
      </c>
      <c r="G1504" s="5" t="s">
        <v>1045</v>
      </c>
      <c r="H1504" s="5" t="s">
        <v>7630</v>
      </c>
      <c r="I1504" s="5" t="s">
        <v>7630</v>
      </c>
      <c r="J1504" s="5" t="s">
        <v>1046</v>
      </c>
      <c r="K1504" s="5" t="s">
        <v>1047</v>
      </c>
      <c r="L1504" s="5" t="s">
        <v>1048</v>
      </c>
    </row>
    <row r="1505" spans="1:12" customFormat="1" x14ac:dyDescent="0.2">
      <c r="A1505" s="9" t="str">
        <f t="shared" si="23"/>
        <v>18.2-144.1</v>
      </c>
      <c r="B1505" s="5">
        <v>18.2</v>
      </c>
      <c r="C1505" s="6" t="s">
        <v>313</v>
      </c>
      <c r="D1505" s="5">
        <v>5</v>
      </c>
      <c r="E1505" s="5" t="s">
        <v>776</v>
      </c>
      <c r="F1505" s="5">
        <v>7</v>
      </c>
      <c r="G1505" s="5" t="s">
        <v>1045</v>
      </c>
      <c r="H1505" s="5" t="s">
        <v>7630</v>
      </c>
      <c r="I1505" s="5" t="s">
        <v>7630</v>
      </c>
      <c r="J1505" s="5" t="s">
        <v>1049</v>
      </c>
      <c r="K1505" s="5" t="s">
        <v>1050</v>
      </c>
      <c r="L1505" s="5" t="s">
        <v>1051</v>
      </c>
    </row>
    <row r="1506" spans="1:12" customFormat="1" x14ac:dyDescent="0.2">
      <c r="A1506" s="9" t="str">
        <f t="shared" si="23"/>
        <v>18.2-144.2</v>
      </c>
      <c r="B1506" s="5">
        <v>18.2</v>
      </c>
      <c r="C1506" s="6" t="s">
        <v>313</v>
      </c>
      <c r="D1506" s="5">
        <v>5</v>
      </c>
      <c r="E1506" s="5" t="s">
        <v>776</v>
      </c>
      <c r="F1506" s="5">
        <v>7</v>
      </c>
      <c r="G1506" s="5" t="s">
        <v>1045</v>
      </c>
      <c r="H1506" s="5" t="s">
        <v>7630</v>
      </c>
      <c r="I1506" s="5" t="s">
        <v>7630</v>
      </c>
      <c r="J1506" s="5" t="s">
        <v>1052</v>
      </c>
      <c r="K1506" s="5" t="s">
        <v>1053</v>
      </c>
      <c r="L1506" s="5" t="s">
        <v>1054</v>
      </c>
    </row>
    <row r="1507" spans="1:12" customFormat="1" x14ac:dyDescent="0.2">
      <c r="A1507" s="9" t="str">
        <f t="shared" si="23"/>
        <v>18.2-145</v>
      </c>
      <c r="B1507" s="5">
        <v>18.2</v>
      </c>
      <c r="C1507" s="6" t="s">
        <v>313</v>
      </c>
      <c r="D1507" s="5">
        <v>5</v>
      </c>
      <c r="E1507" s="5" t="s">
        <v>776</v>
      </c>
      <c r="F1507" s="5">
        <v>7</v>
      </c>
      <c r="G1507" s="5" t="s">
        <v>1045</v>
      </c>
      <c r="H1507" s="5" t="s">
        <v>7630</v>
      </c>
      <c r="I1507" s="5" t="s">
        <v>7630</v>
      </c>
      <c r="J1507" s="5" t="s">
        <v>1055</v>
      </c>
      <c r="K1507" s="5" t="s">
        <v>1056</v>
      </c>
      <c r="L1507" s="5" t="s">
        <v>1057</v>
      </c>
    </row>
    <row r="1508" spans="1:12" customFormat="1" x14ac:dyDescent="0.2">
      <c r="A1508" s="9" t="str">
        <f t="shared" si="23"/>
        <v>18.2-145.1</v>
      </c>
      <c r="B1508" s="5">
        <v>18.2</v>
      </c>
      <c r="C1508" s="6" t="s">
        <v>313</v>
      </c>
      <c r="D1508" s="5">
        <v>5</v>
      </c>
      <c r="E1508" s="5" t="s">
        <v>776</v>
      </c>
      <c r="F1508" s="5">
        <v>7</v>
      </c>
      <c r="G1508" s="5" t="s">
        <v>1045</v>
      </c>
      <c r="H1508" s="5" t="s">
        <v>7630</v>
      </c>
      <c r="I1508" s="5" t="s">
        <v>7630</v>
      </c>
      <c r="J1508" s="5" t="s">
        <v>1058</v>
      </c>
      <c r="K1508" s="5" t="s">
        <v>1059</v>
      </c>
      <c r="L1508" s="5" t="s">
        <v>1060</v>
      </c>
    </row>
    <row r="1509" spans="1:12" customFormat="1" x14ac:dyDescent="0.2">
      <c r="A1509" s="9" t="str">
        <f t="shared" si="23"/>
        <v>18.2-146</v>
      </c>
      <c r="B1509" s="5">
        <v>18.2</v>
      </c>
      <c r="C1509" s="6" t="s">
        <v>313</v>
      </c>
      <c r="D1509" s="5">
        <v>5</v>
      </c>
      <c r="E1509" s="5" t="s">
        <v>776</v>
      </c>
      <c r="F1509" s="5">
        <v>7</v>
      </c>
      <c r="G1509" s="5" t="s">
        <v>1045</v>
      </c>
      <c r="H1509" s="5" t="s">
        <v>7630</v>
      </c>
      <c r="I1509" s="5" t="s">
        <v>7630</v>
      </c>
      <c r="J1509" s="5" t="s">
        <v>1061</v>
      </c>
      <c r="K1509" s="5" t="s">
        <v>1062</v>
      </c>
      <c r="L1509" s="5" t="s">
        <v>1063</v>
      </c>
    </row>
    <row r="1510" spans="1:12" customFormat="1" x14ac:dyDescent="0.2">
      <c r="A1510" s="9" t="str">
        <f t="shared" si="23"/>
        <v>18.2-147</v>
      </c>
      <c r="B1510" s="5">
        <v>18.2</v>
      </c>
      <c r="C1510" s="6" t="s">
        <v>313</v>
      </c>
      <c r="D1510" s="5">
        <v>5</v>
      </c>
      <c r="E1510" s="5" t="s">
        <v>776</v>
      </c>
      <c r="F1510" s="5">
        <v>7</v>
      </c>
      <c r="G1510" s="5" t="s">
        <v>1045</v>
      </c>
      <c r="H1510" s="5" t="s">
        <v>7630</v>
      </c>
      <c r="I1510" s="5" t="s">
        <v>7630</v>
      </c>
      <c r="J1510" s="5" t="s">
        <v>1064</v>
      </c>
      <c r="K1510" s="5" t="s">
        <v>1065</v>
      </c>
      <c r="L1510" s="5" t="s">
        <v>1066</v>
      </c>
    </row>
    <row r="1511" spans="1:12" customFormat="1" x14ac:dyDescent="0.2">
      <c r="A1511" s="9" t="str">
        <f t="shared" si="23"/>
        <v>18.2-147.1</v>
      </c>
      <c r="B1511" s="5">
        <v>18.2</v>
      </c>
      <c r="C1511" s="6" t="s">
        <v>313</v>
      </c>
      <c r="D1511" s="5">
        <v>5</v>
      </c>
      <c r="E1511" s="5" t="s">
        <v>776</v>
      </c>
      <c r="F1511" s="5">
        <v>7</v>
      </c>
      <c r="G1511" s="5" t="s">
        <v>1045</v>
      </c>
      <c r="H1511" s="5" t="s">
        <v>7630</v>
      </c>
      <c r="I1511" s="5" t="s">
        <v>7630</v>
      </c>
      <c r="J1511" s="5" t="s">
        <v>1067</v>
      </c>
      <c r="K1511" s="5" t="s">
        <v>1068</v>
      </c>
      <c r="L1511" s="5" t="s">
        <v>1069</v>
      </c>
    </row>
    <row r="1512" spans="1:12" customFormat="1" x14ac:dyDescent="0.2">
      <c r="A1512" s="9" t="str">
        <f t="shared" si="23"/>
        <v>18.2-147.2</v>
      </c>
      <c r="B1512" s="5">
        <v>18.2</v>
      </c>
      <c r="C1512" s="6" t="s">
        <v>313</v>
      </c>
      <c r="D1512" s="5">
        <v>5</v>
      </c>
      <c r="E1512" s="5" t="s">
        <v>776</v>
      </c>
      <c r="F1512" s="5">
        <v>7</v>
      </c>
      <c r="G1512" s="5" t="s">
        <v>1045</v>
      </c>
      <c r="H1512" s="5" t="s">
        <v>7630</v>
      </c>
      <c r="I1512" s="5" t="s">
        <v>7630</v>
      </c>
      <c r="J1512" s="5" t="s">
        <v>1070</v>
      </c>
      <c r="K1512" s="5" t="s">
        <v>1071</v>
      </c>
      <c r="L1512" s="5" t="s">
        <v>1072</v>
      </c>
    </row>
    <row r="1513" spans="1:12" customFormat="1" x14ac:dyDescent="0.2">
      <c r="A1513" s="9" t="str">
        <f t="shared" si="23"/>
        <v>18.2-148</v>
      </c>
      <c r="B1513" s="5">
        <v>18.2</v>
      </c>
      <c r="C1513" s="6" t="s">
        <v>313</v>
      </c>
      <c r="D1513" s="5">
        <v>5</v>
      </c>
      <c r="E1513" s="5" t="s">
        <v>776</v>
      </c>
      <c r="F1513" s="5">
        <v>7</v>
      </c>
      <c r="G1513" s="5" t="s">
        <v>1045</v>
      </c>
      <c r="H1513" s="5" t="s">
        <v>7630</v>
      </c>
      <c r="I1513" s="5" t="s">
        <v>7630</v>
      </c>
      <c r="J1513" s="5" t="s">
        <v>1073</v>
      </c>
      <c r="K1513" s="5" t="s">
        <v>1074</v>
      </c>
      <c r="L1513" s="5" t="s">
        <v>1075</v>
      </c>
    </row>
    <row r="1514" spans="1:12" customFormat="1" x14ac:dyDescent="0.2">
      <c r="A1514" s="9" t="str">
        <f t="shared" si="23"/>
        <v>18.2-149</v>
      </c>
      <c r="B1514" s="5">
        <v>18.2</v>
      </c>
      <c r="C1514" s="6" t="s">
        <v>313</v>
      </c>
      <c r="D1514" s="5">
        <v>5</v>
      </c>
      <c r="E1514" s="5" t="s">
        <v>776</v>
      </c>
      <c r="F1514" s="5">
        <v>7</v>
      </c>
      <c r="G1514" s="5" t="s">
        <v>1045</v>
      </c>
      <c r="H1514" s="5" t="s">
        <v>7630</v>
      </c>
      <c r="I1514" s="5" t="s">
        <v>7630</v>
      </c>
      <c r="J1514" s="5" t="s">
        <v>1076</v>
      </c>
      <c r="K1514" s="5" t="s">
        <v>1077</v>
      </c>
      <c r="L1514" s="5" t="s">
        <v>1078</v>
      </c>
    </row>
    <row r="1515" spans="1:12" customFormat="1" x14ac:dyDescent="0.2">
      <c r="A1515" s="9" t="str">
        <f t="shared" ref="A1515:A1578" si="24">IF(ISNUMBER(SEARCH("¬ß",J1515)), RIGHT(J1515,LEN(J1515)-FIND(" ",J1515)), J1515)</f>
        <v>18.2-150</v>
      </c>
      <c r="B1515" s="5">
        <v>18.2</v>
      </c>
      <c r="C1515" s="6" t="s">
        <v>313</v>
      </c>
      <c r="D1515" s="5">
        <v>5</v>
      </c>
      <c r="E1515" s="5" t="s">
        <v>776</v>
      </c>
      <c r="F1515" s="5">
        <v>7</v>
      </c>
      <c r="G1515" s="5" t="s">
        <v>1045</v>
      </c>
      <c r="H1515" s="5" t="s">
        <v>7630</v>
      </c>
      <c r="I1515" s="5" t="s">
        <v>7630</v>
      </c>
      <c r="J1515" s="5" t="s">
        <v>1079</v>
      </c>
      <c r="K1515" s="5" t="s">
        <v>1080</v>
      </c>
      <c r="L1515" s="5" t="s">
        <v>1081</v>
      </c>
    </row>
    <row r="1516" spans="1:12" customFormat="1" x14ac:dyDescent="0.2">
      <c r="A1516" s="9" t="str">
        <f t="shared" si="24"/>
        <v>18.2-151</v>
      </c>
      <c r="B1516" s="5">
        <v>18.2</v>
      </c>
      <c r="C1516" s="6" t="s">
        <v>313</v>
      </c>
      <c r="D1516" s="5">
        <v>5</v>
      </c>
      <c r="E1516" s="5" t="s">
        <v>776</v>
      </c>
      <c r="F1516" s="5">
        <v>7</v>
      </c>
      <c r="G1516" s="5" t="s">
        <v>1045</v>
      </c>
      <c r="H1516" s="5" t="s">
        <v>7630</v>
      </c>
      <c r="I1516" s="5" t="s">
        <v>7630</v>
      </c>
      <c r="J1516" s="5" t="s">
        <v>1082</v>
      </c>
      <c r="K1516" s="5" t="s">
        <v>1083</v>
      </c>
      <c r="L1516" s="5" t="s">
        <v>1084</v>
      </c>
    </row>
    <row r="1517" spans="1:12" customFormat="1" x14ac:dyDescent="0.2">
      <c r="A1517" s="9" t="str">
        <f t="shared" si="24"/>
        <v>18.2-151.1</v>
      </c>
      <c r="B1517" s="5">
        <v>18.2</v>
      </c>
      <c r="C1517" s="6" t="s">
        <v>313</v>
      </c>
      <c r="D1517" s="5">
        <v>5</v>
      </c>
      <c r="E1517" s="5" t="s">
        <v>776</v>
      </c>
      <c r="F1517" s="5">
        <v>7</v>
      </c>
      <c r="G1517" s="5" t="s">
        <v>1045</v>
      </c>
      <c r="H1517" s="5" t="s">
        <v>7630</v>
      </c>
      <c r="I1517" s="5" t="s">
        <v>7630</v>
      </c>
      <c r="J1517" s="5" t="s">
        <v>1085</v>
      </c>
      <c r="K1517" s="5" t="s">
        <v>1086</v>
      </c>
      <c r="L1517" s="5" t="s">
        <v>1087</v>
      </c>
    </row>
    <row r="1518" spans="1:12" customFormat="1" x14ac:dyDescent="0.2">
      <c r="A1518" s="9" t="str">
        <f t="shared" si="24"/>
        <v>18.2-152</v>
      </c>
      <c r="B1518" s="5">
        <v>18.2</v>
      </c>
      <c r="C1518" s="6" t="s">
        <v>313</v>
      </c>
      <c r="D1518" s="5">
        <v>5</v>
      </c>
      <c r="E1518" s="5" t="s">
        <v>776</v>
      </c>
      <c r="F1518" s="5">
        <v>7</v>
      </c>
      <c r="G1518" s="5" t="s">
        <v>1045</v>
      </c>
      <c r="H1518" s="5" t="s">
        <v>7630</v>
      </c>
      <c r="I1518" s="5" t="s">
        <v>7630</v>
      </c>
      <c r="J1518" s="5" t="s">
        <v>1088</v>
      </c>
      <c r="K1518" s="5" t="s">
        <v>1089</v>
      </c>
      <c r="L1518" s="5" t="s">
        <v>1090</v>
      </c>
    </row>
    <row r="1519" spans="1:12" customFormat="1" x14ac:dyDescent="0.2">
      <c r="A1519" s="9" t="str">
        <f t="shared" si="24"/>
        <v>18.2-152.1</v>
      </c>
      <c r="B1519" s="5">
        <v>18.2</v>
      </c>
      <c r="C1519" s="6" t="s">
        <v>313</v>
      </c>
      <c r="D1519" s="5">
        <v>5</v>
      </c>
      <c r="E1519" s="5" t="s">
        <v>776</v>
      </c>
      <c r="F1519" s="5">
        <v>7.1</v>
      </c>
      <c r="G1519" s="5" t="s">
        <v>1091</v>
      </c>
      <c r="H1519" s="5" t="s">
        <v>7630</v>
      </c>
      <c r="I1519" s="5" t="s">
        <v>7630</v>
      </c>
      <c r="J1519" s="5" t="s">
        <v>1092</v>
      </c>
      <c r="K1519" s="5" t="s">
        <v>1093</v>
      </c>
      <c r="L1519" s="5" t="s">
        <v>1094</v>
      </c>
    </row>
    <row r="1520" spans="1:12" customFormat="1" x14ac:dyDescent="0.2">
      <c r="A1520" s="9" t="str">
        <f t="shared" si="24"/>
        <v>18.2-152.2</v>
      </c>
      <c r="B1520" s="5">
        <v>18.2</v>
      </c>
      <c r="C1520" s="6" t="s">
        <v>313</v>
      </c>
      <c r="D1520" s="5">
        <v>5</v>
      </c>
      <c r="E1520" s="5" t="s">
        <v>776</v>
      </c>
      <c r="F1520" s="5">
        <v>7.1</v>
      </c>
      <c r="G1520" s="5" t="s">
        <v>1091</v>
      </c>
      <c r="H1520" s="5" t="s">
        <v>7630</v>
      </c>
      <c r="I1520" s="5" t="s">
        <v>7630</v>
      </c>
      <c r="J1520" s="5" t="s">
        <v>1095</v>
      </c>
      <c r="K1520" s="5" t="s">
        <v>1096</v>
      </c>
      <c r="L1520" s="5" t="s">
        <v>1097</v>
      </c>
    </row>
    <row r="1521" spans="1:12" customFormat="1" x14ac:dyDescent="0.2">
      <c r="A1521" s="9" t="str">
        <f t="shared" si="24"/>
        <v>18.2-152.3</v>
      </c>
      <c r="B1521" s="5">
        <v>18.2</v>
      </c>
      <c r="C1521" s="6" t="s">
        <v>313</v>
      </c>
      <c r="D1521" s="5">
        <v>5</v>
      </c>
      <c r="E1521" s="5" t="s">
        <v>776</v>
      </c>
      <c r="F1521" s="5">
        <v>7.1</v>
      </c>
      <c r="G1521" s="5" t="s">
        <v>1091</v>
      </c>
      <c r="H1521" s="5" t="s">
        <v>7630</v>
      </c>
      <c r="I1521" s="5" t="s">
        <v>7630</v>
      </c>
      <c r="J1521" s="5" t="s">
        <v>1098</v>
      </c>
      <c r="K1521" s="5" t="s">
        <v>1099</v>
      </c>
      <c r="L1521" s="5" t="s">
        <v>1100</v>
      </c>
    </row>
    <row r="1522" spans="1:12" customFormat="1" x14ac:dyDescent="0.2">
      <c r="A1522" s="9" t="str">
        <f t="shared" si="24"/>
        <v>18.2-152.3:1</v>
      </c>
      <c r="B1522" s="5">
        <v>18.2</v>
      </c>
      <c r="C1522" s="6" t="s">
        <v>313</v>
      </c>
      <c r="D1522" s="5">
        <v>5</v>
      </c>
      <c r="E1522" s="5" t="s">
        <v>776</v>
      </c>
      <c r="F1522" s="5">
        <v>7.1</v>
      </c>
      <c r="G1522" s="5" t="s">
        <v>1091</v>
      </c>
      <c r="H1522" s="5" t="s">
        <v>7630</v>
      </c>
      <c r="I1522" s="5" t="s">
        <v>7630</v>
      </c>
      <c r="J1522" s="5" t="s">
        <v>1101</v>
      </c>
      <c r="K1522" s="5" t="s">
        <v>1102</v>
      </c>
      <c r="L1522" s="5" t="s">
        <v>1103</v>
      </c>
    </row>
    <row r="1523" spans="1:12" customFormat="1" x14ac:dyDescent="0.2">
      <c r="A1523" s="9" t="str">
        <f t="shared" si="24"/>
        <v>18.2-152.4</v>
      </c>
      <c r="B1523" s="5">
        <v>18.2</v>
      </c>
      <c r="C1523" s="6" t="s">
        <v>313</v>
      </c>
      <c r="D1523" s="5">
        <v>5</v>
      </c>
      <c r="E1523" s="5" t="s">
        <v>776</v>
      </c>
      <c r="F1523" s="5">
        <v>7.1</v>
      </c>
      <c r="G1523" s="5" t="s">
        <v>1091</v>
      </c>
      <c r="H1523" s="5" t="s">
        <v>7630</v>
      </c>
      <c r="I1523" s="5" t="s">
        <v>7630</v>
      </c>
      <c r="J1523" s="5" t="s">
        <v>1104</v>
      </c>
      <c r="K1523" s="5" t="s">
        <v>1105</v>
      </c>
      <c r="L1523" s="5" t="s">
        <v>1106</v>
      </c>
    </row>
    <row r="1524" spans="1:12" customFormat="1" x14ac:dyDescent="0.2">
      <c r="A1524" s="9" t="str">
        <f t="shared" si="24"/>
        <v>18.2-152.5</v>
      </c>
      <c r="B1524" s="5">
        <v>18.2</v>
      </c>
      <c r="C1524" s="6" t="s">
        <v>313</v>
      </c>
      <c r="D1524" s="5">
        <v>5</v>
      </c>
      <c r="E1524" s="5" t="s">
        <v>776</v>
      </c>
      <c r="F1524" s="5">
        <v>7.1</v>
      </c>
      <c r="G1524" s="5" t="s">
        <v>1091</v>
      </c>
      <c r="H1524" s="5" t="s">
        <v>7630</v>
      </c>
      <c r="I1524" s="5" t="s">
        <v>7630</v>
      </c>
      <c r="J1524" s="5" t="s">
        <v>1107</v>
      </c>
      <c r="K1524" s="5" t="s">
        <v>1108</v>
      </c>
      <c r="L1524" s="5" t="s">
        <v>1109</v>
      </c>
    </row>
    <row r="1525" spans="1:12" customFormat="1" x14ac:dyDescent="0.2">
      <c r="A1525" s="9" t="str">
        <f t="shared" si="24"/>
        <v>18.2-152.5:1</v>
      </c>
      <c r="B1525" s="5">
        <v>18.2</v>
      </c>
      <c r="C1525" s="6" t="s">
        <v>313</v>
      </c>
      <c r="D1525" s="5">
        <v>5</v>
      </c>
      <c r="E1525" s="5" t="s">
        <v>776</v>
      </c>
      <c r="F1525" s="5">
        <v>7.1</v>
      </c>
      <c r="G1525" s="5" t="s">
        <v>1091</v>
      </c>
      <c r="H1525" s="5" t="s">
        <v>7630</v>
      </c>
      <c r="I1525" s="5" t="s">
        <v>7630</v>
      </c>
      <c r="J1525" s="5" t="s">
        <v>1110</v>
      </c>
      <c r="K1525" s="5" t="s">
        <v>1111</v>
      </c>
      <c r="L1525" s="5" t="s">
        <v>1112</v>
      </c>
    </row>
    <row r="1526" spans="1:12" customFormat="1" x14ac:dyDescent="0.2">
      <c r="A1526" s="9" t="str">
        <f t="shared" si="24"/>
        <v>18.2-152.6</v>
      </c>
      <c r="B1526" s="5">
        <v>18.2</v>
      </c>
      <c r="C1526" s="6" t="s">
        <v>313</v>
      </c>
      <c r="D1526" s="5">
        <v>5</v>
      </c>
      <c r="E1526" s="5" t="s">
        <v>776</v>
      </c>
      <c r="F1526" s="5">
        <v>7.1</v>
      </c>
      <c r="G1526" s="5" t="s">
        <v>1091</v>
      </c>
      <c r="H1526" s="5" t="s">
        <v>7630</v>
      </c>
      <c r="I1526" s="5" t="s">
        <v>7630</v>
      </c>
      <c r="J1526" s="5" t="s">
        <v>1113</v>
      </c>
      <c r="K1526" s="5" t="s">
        <v>1114</v>
      </c>
      <c r="L1526" s="5" t="s">
        <v>1115</v>
      </c>
    </row>
    <row r="1527" spans="1:12" customFormat="1" x14ac:dyDescent="0.2">
      <c r="A1527" s="9" t="str">
        <f t="shared" si="24"/>
        <v>18.2-152.7</v>
      </c>
      <c r="B1527" s="5">
        <v>18.2</v>
      </c>
      <c r="C1527" s="6" t="s">
        <v>313</v>
      </c>
      <c r="D1527" s="5">
        <v>5</v>
      </c>
      <c r="E1527" s="5" t="s">
        <v>776</v>
      </c>
      <c r="F1527" s="5">
        <v>7.1</v>
      </c>
      <c r="G1527" s="5" t="s">
        <v>1091</v>
      </c>
      <c r="H1527" s="5" t="s">
        <v>7630</v>
      </c>
      <c r="I1527" s="5" t="s">
        <v>7630</v>
      </c>
      <c r="J1527" s="5" t="s">
        <v>1116</v>
      </c>
      <c r="K1527" s="5" t="s">
        <v>1117</v>
      </c>
      <c r="L1527" s="5" t="s">
        <v>1118</v>
      </c>
    </row>
    <row r="1528" spans="1:12" customFormat="1" x14ac:dyDescent="0.2">
      <c r="A1528" s="9" t="str">
        <f t="shared" si="24"/>
        <v>18.2-152.7:1</v>
      </c>
      <c r="B1528" s="5">
        <v>18.2</v>
      </c>
      <c r="C1528" s="6" t="s">
        <v>313</v>
      </c>
      <c r="D1528" s="5">
        <v>5</v>
      </c>
      <c r="E1528" s="5" t="s">
        <v>776</v>
      </c>
      <c r="F1528" s="5">
        <v>7.1</v>
      </c>
      <c r="G1528" s="5" t="s">
        <v>1091</v>
      </c>
      <c r="H1528" s="5" t="s">
        <v>7630</v>
      </c>
      <c r="I1528" s="5" t="s">
        <v>7630</v>
      </c>
      <c r="J1528" s="5" t="s">
        <v>1119</v>
      </c>
      <c r="K1528" s="5" t="s">
        <v>1120</v>
      </c>
      <c r="L1528" s="5" t="s">
        <v>1121</v>
      </c>
    </row>
    <row r="1529" spans="1:12" customFormat="1" x14ac:dyDescent="0.2">
      <c r="A1529" s="9" t="str">
        <f t="shared" si="24"/>
        <v>18.2-152.8</v>
      </c>
      <c r="B1529" s="5">
        <v>18.2</v>
      </c>
      <c r="C1529" s="6" t="s">
        <v>313</v>
      </c>
      <c r="D1529" s="5">
        <v>5</v>
      </c>
      <c r="E1529" s="5" t="s">
        <v>776</v>
      </c>
      <c r="F1529" s="5">
        <v>7.1</v>
      </c>
      <c r="G1529" s="5" t="s">
        <v>1091</v>
      </c>
      <c r="H1529" s="5" t="s">
        <v>7630</v>
      </c>
      <c r="I1529" s="5" t="s">
        <v>7630</v>
      </c>
      <c r="J1529" s="5" t="s">
        <v>1122</v>
      </c>
      <c r="K1529" s="5" t="s">
        <v>1123</v>
      </c>
      <c r="L1529" s="5" t="s">
        <v>1124</v>
      </c>
    </row>
    <row r="1530" spans="1:12" customFormat="1" x14ac:dyDescent="0.2">
      <c r="A1530" s="9" t="str">
        <f t="shared" si="24"/>
        <v>18.2-152.9, 18.2-152.10</v>
      </c>
      <c r="B1530" s="5">
        <v>18.2</v>
      </c>
      <c r="C1530" s="6" t="s">
        <v>313</v>
      </c>
      <c r="D1530" s="5">
        <v>5</v>
      </c>
      <c r="E1530" s="5" t="s">
        <v>776</v>
      </c>
      <c r="F1530" s="5">
        <v>7.1</v>
      </c>
      <c r="G1530" s="5" t="s">
        <v>1091</v>
      </c>
      <c r="H1530" s="5" t="s">
        <v>7630</v>
      </c>
      <c r="I1530" s="5" t="s">
        <v>7630</v>
      </c>
      <c r="J1530" s="5" t="s">
        <v>1125</v>
      </c>
      <c r="K1530" s="5" t="s">
        <v>330</v>
      </c>
      <c r="L1530" s="5" t="s">
        <v>1126</v>
      </c>
    </row>
    <row r="1531" spans="1:12" customFormat="1" x14ac:dyDescent="0.2">
      <c r="A1531" s="9" t="str">
        <f t="shared" si="24"/>
        <v>18.2-152.11</v>
      </c>
      <c r="B1531" s="5">
        <v>18.2</v>
      </c>
      <c r="C1531" s="6" t="s">
        <v>313</v>
      </c>
      <c r="D1531" s="5">
        <v>5</v>
      </c>
      <c r="E1531" s="5" t="s">
        <v>776</v>
      </c>
      <c r="F1531" s="5">
        <v>7.1</v>
      </c>
      <c r="G1531" s="5" t="s">
        <v>1091</v>
      </c>
      <c r="H1531" s="5" t="s">
        <v>7630</v>
      </c>
      <c r="I1531" s="5" t="s">
        <v>7630</v>
      </c>
      <c r="J1531" s="5" t="s">
        <v>1127</v>
      </c>
      <c r="K1531" s="5" t="s">
        <v>1128</v>
      </c>
      <c r="L1531" s="5" t="s">
        <v>1129</v>
      </c>
    </row>
    <row r="1532" spans="1:12" customFormat="1" x14ac:dyDescent="0.2">
      <c r="A1532" s="9" t="str">
        <f t="shared" si="24"/>
        <v>18.2-152.12</v>
      </c>
      <c r="B1532" s="5">
        <v>18.2</v>
      </c>
      <c r="C1532" s="6" t="s">
        <v>313</v>
      </c>
      <c r="D1532" s="5">
        <v>5</v>
      </c>
      <c r="E1532" s="5" t="s">
        <v>776</v>
      </c>
      <c r="F1532" s="5">
        <v>7.1</v>
      </c>
      <c r="G1532" s="5" t="s">
        <v>1091</v>
      </c>
      <c r="H1532" s="5" t="s">
        <v>7630</v>
      </c>
      <c r="I1532" s="5" t="s">
        <v>7630</v>
      </c>
      <c r="J1532" s="5" t="s">
        <v>1130</v>
      </c>
      <c r="K1532" s="5" t="s">
        <v>1131</v>
      </c>
      <c r="L1532" s="5" t="s">
        <v>1132</v>
      </c>
    </row>
    <row r="1533" spans="1:12" customFormat="1" x14ac:dyDescent="0.2">
      <c r="A1533" s="9" t="str">
        <f t="shared" si="24"/>
        <v>18.2-152.13</v>
      </c>
      <c r="B1533" s="5">
        <v>18.2</v>
      </c>
      <c r="C1533" s="6" t="s">
        <v>313</v>
      </c>
      <c r="D1533" s="5">
        <v>5</v>
      </c>
      <c r="E1533" s="5" t="s">
        <v>776</v>
      </c>
      <c r="F1533" s="5">
        <v>7.1</v>
      </c>
      <c r="G1533" s="5" t="s">
        <v>1091</v>
      </c>
      <c r="H1533" s="5" t="s">
        <v>7630</v>
      </c>
      <c r="I1533" s="5" t="s">
        <v>7630</v>
      </c>
      <c r="J1533" s="5" t="s">
        <v>1133</v>
      </c>
      <c r="K1533" s="5" t="s">
        <v>330</v>
      </c>
      <c r="L1533" s="5" t="s">
        <v>775</v>
      </c>
    </row>
    <row r="1534" spans="1:12" customFormat="1" x14ac:dyDescent="0.2">
      <c r="A1534" s="9" t="str">
        <f t="shared" si="24"/>
        <v>18.2-152.14</v>
      </c>
      <c r="B1534" s="5">
        <v>18.2</v>
      </c>
      <c r="C1534" s="6" t="s">
        <v>313</v>
      </c>
      <c r="D1534" s="5">
        <v>5</v>
      </c>
      <c r="E1534" s="5" t="s">
        <v>776</v>
      </c>
      <c r="F1534" s="5">
        <v>7.1</v>
      </c>
      <c r="G1534" s="5" t="s">
        <v>1091</v>
      </c>
      <c r="H1534" s="5" t="s">
        <v>7630</v>
      </c>
      <c r="I1534" s="5" t="s">
        <v>7630</v>
      </c>
      <c r="J1534" s="5" t="s">
        <v>1134</v>
      </c>
      <c r="K1534" s="5" t="s">
        <v>1135</v>
      </c>
      <c r="L1534" s="5" t="s">
        <v>1136</v>
      </c>
    </row>
    <row r="1535" spans="1:12" customFormat="1" x14ac:dyDescent="0.2">
      <c r="A1535" s="9" t="str">
        <f t="shared" si="24"/>
        <v>18.2-152.15</v>
      </c>
      <c r="B1535" s="5">
        <v>18.2</v>
      </c>
      <c r="C1535" s="6" t="s">
        <v>313</v>
      </c>
      <c r="D1535" s="5">
        <v>5</v>
      </c>
      <c r="E1535" s="5" t="s">
        <v>776</v>
      </c>
      <c r="F1535" s="5">
        <v>7.1</v>
      </c>
      <c r="G1535" s="5" t="s">
        <v>1091</v>
      </c>
      <c r="H1535" s="5" t="s">
        <v>7630</v>
      </c>
      <c r="I1535" s="5" t="s">
        <v>7630</v>
      </c>
      <c r="J1535" s="5" t="s">
        <v>1137</v>
      </c>
      <c r="K1535" s="5" t="s">
        <v>1138</v>
      </c>
      <c r="L1535" s="5" t="s">
        <v>1139</v>
      </c>
    </row>
    <row r="1536" spans="1:12" customFormat="1" x14ac:dyDescent="0.2">
      <c r="A1536" s="9" t="str">
        <f t="shared" si="24"/>
        <v>18.2-152.16</v>
      </c>
      <c r="B1536" s="5">
        <v>18.2</v>
      </c>
      <c r="C1536" s="6" t="s">
        <v>313</v>
      </c>
      <c r="D1536" s="5">
        <v>5</v>
      </c>
      <c r="E1536" s="5" t="s">
        <v>776</v>
      </c>
      <c r="F1536" s="5">
        <v>7.1</v>
      </c>
      <c r="G1536" s="5" t="s">
        <v>1091</v>
      </c>
      <c r="H1536" s="5" t="s">
        <v>7630</v>
      </c>
      <c r="I1536" s="5" t="s">
        <v>7630</v>
      </c>
      <c r="J1536" s="5" t="s">
        <v>1140</v>
      </c>
      <c r="K1536" s="5" t="s">
        <v>330</v>
      </c>
      <c r="L1536" s="5" t="s">
        <v>517</v>
      </c>
    </row>
    <row r="1537" spans="1:12" customFormat="1" x14ac:dyDescent="0.2">
      <c r="A1537" s="9" t="str">
        <f t="shared" si="24"/>
        <v>18.2-152.17</v>
      </c>
      <c r="B1537" s="5">
        <v>18.2</v>
      </c>
      <c r="C1537" s="6" t="s">
        <v>313</v>
      </c>
      <c r="D1537" s="5">
        <v>5</v>
      </c>
      <c r="E1537" s="5" t="s">
        <v>776</v>
      </c>
      <c r="F1537" s="5">
        <v>7.2</v>
      </c>
      <c r="G1537" s="5" t="s">
        <v>1141</v>
      </c>
      <c r="H1537" s="5" t="s">
        <v>7630</v>
      </c>
      <c r="I1537" s="5" t="s">
        <v>7630</v>
      </c>
      <c r="J1537" s="5" t="s">
        <v>1142</v>
      </c>
      <c r="K1537" s="5" t="s">
        <v>1143</v>
      </c>
      <c r="L1537" s="5" t="s">
        <v>1144</v>
      </c>
    </row>
    <row r="1538" spans="1:12" customFormat="1" x14ac:dyDescent="0.2">
      <c r="A1538" s="9" t="str">
        <f t="shared" si="24"/>
        <v>18.2-153</v>
      </c>
      <c r="B1538" s="5">
        <v>18.2</v>
      </c>
      <c r="C1538" s="6" t="s">
        <v>313</v>
      </c>
      <c r="D1538" s="5">
        <v>5</v>
      </c>
      <c r="E1538" s="5" t="s">
        <v>776</v>
      </c>
      <c r="F1538" s="5">
        <v>8</v>
      </c>
      <c r="G1538" s="5" t="s">
        <v>1145</v>
      </c>
      <c r="H1538" s="5" t="s">
        <v>7630</v>
      </c>
      <c r="I1538" s="5" t="s">
        <v>7630</v>
      </c>
      <c r="J1538" s="5" t="s">
        <v>1146</v>
      </c>
      <c r="K1538" s="5" t="s">
        <v>1147</v>
      </c>
      <c r="L1538" s="5" t="s">
        <v>1148</v>
      </c>
    </row>
    <row r="1539" spans="1:12" customFormat="1" x14ac:dyDescent="0.2">
      <c r="A1539" s="9" t="str">
        <f t="shared" si="24"/>
        <v>18.2-154</v>
      </c>
      <c r="B1539" s="5">
        <v>18.2</v>
      </c>
      <c r="C1539" s="6" t="s">
        <v>313</v>
      </c>
      <c r="D1539" s="5">
        <v>5</v>
      </c>
      <c r="E1539" s="5" t="s">
        <v>776</v>
      </c>
      <c r="F1539" s="5">
        <v>8</v>
      </c>
      <c r="G1539" s="5" t="s">
        <v>1145</v>
      </c>
      <c r="H1539" s="5" t="s">
        <v>7630</v>
      </c>
      <c r="I1539" s="5" t="s">
        <v>7630</v>
      </c>
      <c r="J1539" s="5" t="s">
        <v>1149</v>
      </c>
      <c r="K1539" s="5" t="s">
        <v>1150</v>
      </c>
      <c r="L1539" s="5" t="s">
        <v>1151</v>
      </c>
    </row>
    <row r="1540" spans="1:12" customFormat="1" x14ac:dyDescent="0.2">
      <c r="A1540" s="9" t="str">
        <f t="shared" si="24"/>
        <v>18.2-155</v>
      </c>
      <c r="B1540" s="5">
        <v>18.2</v>
      </c>
      <c r="C1540" s="6" t="s">
        <v>313</v>
      </c>
      <c r="D1540" s="5">
        <v>5</v>
      </c>
      <c r="E1540" s="5" t="s">
        <v>776</v>
      </c>
      <c r="F1540" s="5">
        <v>8</v>
      </c>
      <c r="G1540" s="5" t="s">
        <v>1145</v>
      </c>
      <c r="H1540" s="5" t="s">
        <v>7630</v>
      </c>
      <c r="I1540" s="5" t="s">
        <v>7630</v>
      </c>
      <c r="J1540" s="5" t="s">
        <v>1152</v>
      </c>
      <c r="K1540" s="5" t="s">
        <v>1153</v>
      </c>
      <c r="L1540" s="5" t="s">
        <v>1154</v>
      </c>
    </row>
    <row r="1541" spans="1:12" customFormat="1" x14ac:dyDescent="0.2">
      <c r="A1541" s="9" t="str">
        <f t="shared" si="24"/>
        <v>18.2-156</v>
      </c>
      <c r="B1541" s="5">
        <v>18.2</v>
      </c>
      <c r="C1541" s="6" t="s">
        <v>313</v>
      </c>
      <c r="D1541" s="5">
        <v>5</v>
      </c>
      <c r="E1541" s="5" t="s">
        <v>776</v>
      </c>
      <c r="F1541" s="5">
        <v>8</v>
      </c>
      <c r="G1541" s="5" t="s">
        <v>1145</v>
      </c>
      <c r="H1541" s="5" t="s">
        <v>7630</v>
      </c>
      <c r="I1541" s="5" t="s">
        <v>7630</v>
      </c>
      <c r="J1541" s="5" t="s">
        <v>1155</v>
      </c>
      <c r="K1541" s="5" t="s">
        <v>1156</v>
      </c>
      <c r="L1541" s="5" t="s">
        <v>1157</v>
      </c>
    </row>
    <row r="1542" spans="1:12" customFormat="1" x14ac:dyDescent="0.2">
      <c r="A1542" s="9" t="str">
        <f t="shared" si="24"/>
        <v>18.2-157</v>
      </c>
      <c r="B1542" s="5">
        <v>18.2</v>
      </c>
      <c r="C1542" s="6" t="s">
        <v>313</v>
      </c>
      <c r="D1542" s="5">
        <v>5</v>
      </c>
      <c r="E1542" s="5" t="s">
        <v>776</v>
      </c>
      <c r="F1542" s="5">
        <v>8</v>
      </c>
      <c r="G1542" s="5" t="s">
        <v>1145</v>
      </c>
      <c r="H1542" s="5" t="s">
        <v>7630</v>
      </c>
      <c r="I1542" s="5" t="s">
        <v>7630</v>
      </c>
      <c r="J1542" s="5" t="s">
        <v>1158</v>
      </c>
      <c r="K1542" s="5" t="s">
        <v>1159</v>
      </c>
      <c r="L1542" s="5" t="s">
        <v>1160</v>
      </c>
    </row>
    <row r="1543" spans="1:12" customFormat="1" x14ac:dyDescent="0.2">
      <c r="A1543" s="9" t="str">
        <f t="shared" si="24"/>
        <v>18.2-158</v>
      </c>
      <c r="B1543" s="5">
        <v>18.2</v>
      </c>
      <c r="C1543" s="6" t="s">
        <v>313</v>
      </c>
      <c r="D1543" s="5">
        <v>5</v>
      </c>
      <c r="E1543" s="5" t="s">
        <v>776</v>
      </c>
      <c r="F1543" s="5">
        <v>8</v>
      </c>
      <c r="G1543" s="5" t="s">
        <v>1145</v>
      </c>
      <c r="H1543" s="5" t="s">
        <v>7630</v>
      </c>
      <c r="I1543" s="5" t="s">
        <v>7630</v>
      </c>
      <c r="J1543" s="5" t="s">
        <v>1161</v>
      </c>
      <c r="K1543" s="5" t="s">
        <v>1162</v>
      </c>
      <c r="L1543" s="5" t="s">
        <v>1163</v>
      </c>
    </row>
    <row r="1544" spans="1:12" customFormat="1" x14ac:dyDescent="0.2">
      <c r="A1544" s="9" t="str">
        <f t="shared" si="24"/>
        <v>18.2-159</v>
      </c>
      <c r="B1544" s="5">
        <v>18.2</v>
      </c>
      <c r="C1544" s="6" t="s">
        <v>313</v>
      </c>
      <c r="D1544" s="5">
        <v>5</v>
      </c>
      <c r="E1544" s="5" t="s">
        <v>776</v>
      </c>
      <c r="F1544" s="5">
        <v>8</v>
      </c>
      <c r="G1544" s="5" t="s">
        <v>1145</v>
      </c>
      <c r="H1544" s="5" t="s">
        <v>7630</v>
      </c>
      <c r="I1544" s="5" t="s">
        <v>7630</v>
      </c>
      <c r="J1544" s="5" t="s">
        <v>1164</v>
      </c>
      <c r="K1544" s="5" t="s">
        <v>1165</v>
      </c>
      <c r="L1544" s="5" t="s">
        <v>1166</v>
      </c>
    </row>
    <row r="1545" spans="1:12" customFormat="1" x14ac:dyDescent="0.2">
      <c r="A1545" s="9" t="str">
        <f t="shared" si="24"/>
        <v>18.2-160</v>
      </c>
      <c r="B1545" s="5">
        <v>18.2</v>
      </c>
      <c r="C1545" s="6" t="s">
        <v>313</v>
      </c>
      <c r="D1545" s="5">
        <v>5</v>
      </c>
      <c r="E1545" s="5" t="s">
        <v>776</v>
      </c>
      <c r="F1545" s="5">
        <v>8</v>
      </c>
      <c r="G1545" s="5" t="s">
        <v>1145</v>
      </c>
      <c r="H1545" s="5" t="s">
        <v>7630</v>
      </c>
      <c r="I1545" s="5" t="s">
        <v>7630</v>
      </c>
      <c r="J1545" s="5" t="s">
        <v>1167</v>
      </c>
      <c r="K1545" s="5" t="s">
        <v>1168</v>
      </c>
      <c r="L1545" s="5" t="s">
        <v>1169</v>
      </c>
    </row>
    <row r="1546" spans="1:12" customFormat="1" x14ac:dyDescent="0.2">
      <c r="A1546" s="9" t="str">
        <f t="shared" si="24"/>
        <v>18.2-160.1</v>
      </c>
      <c r="B1546" s="5">
        <v>18.2</v>
      </c>
      <c r="C1546" s="6" t="s">
        <v>313</v>
      </c>
      <c r="D1546" s="5">
        <v>5</v>
      </c>
      <c r="E1546" s="5" t="s">
        <v>776</v>
      </c>
      <c r="F1546" s="5">
        <v>8</v>
      </c>
      <c r="G1546" s="5" t="s">
        <v>1145</v>
      </c>
      <c r="H1546" s="5" t="s">
        <v>7630</v>
      </c>
      <c r="I1546" s="5" t="s">
        <v>7630</v>
      </c>
      <c r="J1546" s="5" t="s">
        <v>1170</v>
      </c>
      <c r="K1546" s="5" t="s">
        <v>1171</v>
      </c>
      <c r="L1546" s="5" t="s">
        <v>1172</v>
      </c>
    </row>
    <row r="1547" spans="1:12" customFormat="1" x14ac:dyDescent="0.2">
      <c r="A1547" s="9" t="str">
        <f t="shared" si="24"/>
        <v>18.2-160.2</v>
      </c>
      <c r="B1547" s="5">
        <v>18.2</v>
      </c>
      <c r="C1547" s="6" t="s">
        <v>313</v>
      </c>
      <c r="D1547" s="5">
        <v>5</v>
      </c>
      <c r="E1547" s="5" t="s">
        <v>776</v>
      </c>
      <c r="F1547" s="5">
        <v>8</v>
      </c>
      <c r="G1547" s="5" t="s">
        <v>1145</v>
      </c>
      <c r="H1547" s="5" t="s">
        <v>7630</v>
      </c>
      <c r="I1547" s="5" t="s">
        <v>7630</v>
      </c>
      <c r="J1547" s="5" t="s">
        <v>1173</v>
      </c>
      <c r="K1547" s="5" t="s">
        <v>1174</v>
      </c>
      <c r="L1547" s="5" t="s">
        <v>1175</v>
      </c>
    </row>
    <row r="1548" spans="1:12" customFormat="1" x14ac:dyDescent="0.2">
      <c r="A1548" s="9" t="str">
        <f t="shared" si="24"/>
        <v>18.2-160.3</v>
      </c>
      <c r="B1548" s="5">
        <v>18.2</v>
      </c>
      <c r="C1548" s="6" t="s">
        <v>313</v>
      </c>
      <c r="D1548" s="5">
        <v>5</v>
      </c>
      <c r="E1548" s="5" t="s">
        <v>776</v>
      </c>
      <c r="F1548" s="5">
        <v>8</v>
      </c>
      <c r="G1548" s="5" t="s">
        <v>1145</v>
      </c>
      <c r="H1548" s="5" t="s">
        <v>7630</v>
      </c>
      <c r="I1548" s="5" t="s">
        <v>7630</v>
      </c>
      <c r="J1548" s="5" t="s">
        <v>1176</v>
      </c>
      <c r="K1548" s="5" t="s">
        <v>1177</v>
      </c>
      <c r="L1548" s="5" t="s">
        <v>1178</v>
      </c>
    </row>
    <row r="1549" spans="1:12" customFormat="1" x14ac:dyDescent="0.2">
      <c r="A1549" s="9" t="str">
        <f t="shared" si="24"/>
        <v>18.2-161</v>
      </c>
      <c r="B1549" s="5">
        <v>18.2</v>
      </c>
      <c r="C1549" s="6" t="s">
        <v>313</v>
      </c>
      <c r="D1549" s="5">
        <v>5</v>
      </c>
      <c r="E1549" s="5" t="s">
        <v>776</v>
      </c>
      <c r="F1549" s="5">
        <v>8</v>
      </c>
      <c r="G1549" s="5" t="s">
        <v>1145</v>
      </c>
      <c r="H1549" s="5" t="s">
        <v>7630</v>
      </c>
      <c r="I1549" s="5" t="s">
        <v>7630</v>
      </c>
      <c r="J1549" s="5" t="s">
        <v>1179</v>
      </c>
      <c r="K1549" s="5" t="s">
        <v>330</v>
      </c>
      <c r="L1549" s="5" t="s">
        <v>916</v>
      </c>
    </row>
    <row r="1550" spans="1:12" customFormat="1" x14ac:dyDescent="0.2">
      <c r="A1550" s="9" t="str">
        <f t="shared" si="24"/>
        <v>18.2-162</v>
      </c>
      <c r="B1550" s="5">
        <v>18.2</v>
      </c>
      <c r="C1550" s="6" t="s">
        <v>313</v>
      </c>
      <c r="D1550" s="5">
        <v>5</v>
      </c>
      <c r="E1550" s="5" t="s">
        <v>776</v>
      </c>
      <c r="F1550" s="5">
        <v>8</v>
      </c>
      <c r="G1550" s="5" t="s">
        <v>1145</v>
      </c>
      <c r="H1550" s="5" t="s">
        <v>7630</v>
      </c>
      <c r="I1550" s="5" t="s">
        <v>7630</v>
      </c>
      <c r="J1550" s="5" t="s">
        <v>1180</v>
      </c>
      <c r="K1550" s="5" t="s">
        <v>1181</v>
      </c>
      <c r="L1550" s="5" t="s">
        <v>1182</v>
      </c>
    </row>
    <row r="1551" spans="1:12" customFormat="1" x14ac:dyDescent="0.2">
      <c r="A1551" s="9" t="str">
        <f t="shared" si="24"/>
        <v>18.2-162.1</v>
      </c>
      <c r="B1551" s="5">
        <v>18.2</v>
      </c>
      <c r="C1551" s="6" t="s">
        <v>313</v>
      </c>
      <c r="D1551" s="5">
        <v>5</v>
      </c>
      <c r="E1551" s="5" t="s">
        <v>776</v>
      </c>
      <c r="F1551" s="5">
        <v>8</v>
      </c>
      <c r="G1551" s="5" t="s">
        <v>1145</v>
      </c>
      <c r="H1551" s="5" t="s">
        <v>7630</v>
      </c>
      <c r="I1551" s="5" t="s">
        <v>7630</v>
      </c>
      <c r="J1551" s="5" t="s">
        <v>1183</v>
      </c>
      <c r="K1551" s="5" t="s">
        <v>1184</v>
      </c>
      <c r="L1551" s="5" t="s">
        <v>1185</v>
      </c>
    </row>
    <row r="1552" spans="1:12" customFormat="1" x14ac:dyDescent="0.2">
      <c r="A1552" s="9" t="str">
        <f t="shared" si="24"/>
        <v>18.2-163</v>
      </c>
      <c r="B1552" s="5">
        <v>18.2</v>
      </c>
      <c r="C1552" s="6" t="s">
        <v>313</v>
      </c>
      <c r="D1552" s="5">
        <v>5</v>
      </c>
      <c r="E1552" s="5" t="s">
        <v>776</v>
      </c>
      <c r="F1552" s="5">
        <v>8</v>
      </c>
      <c r="G1552" s="5" t="s">
        <v>1145</v>
      </c>
      <c r="H1552" s="5" t="s">
        <v>7630</v>
      </c>
      <c r="I1552" s="5" t="s">
        <v>7630</v>
      </c>
      <c r="J1552" s="5" t="s">
        <v>1186</v>
      </c>
      <c r="K1552" s="5" t="s">
        <v>1187</v>
      </c>
      <c r="L1552" s="5" t="s">
        <v>1188</v>
      </c>
    </row>
    <row r="1553" spans="1:12" customFormat="1" x14ac:dyDescent="0.2">
      <c r="A1553" s="9" t="str">
        <f t="shared" si="24"/>
        <v>18.2-164</v>
      </c>
      <c r="B1553" s="5">
        <v>18.2</v>
      </c>
      <c r="C1553" s="6" t="s">
        <v>313</v>
      </c>
      <c r="D1553" s="5">
        <v>5</v>
      </c>
      <c r="E1553" s="5" t="s">
        <v>776</v>
      </c>
      <c r="F1553" s="5">
        <v>8</v>
      </c>
      <c r="G1553" s="5" t="s">
        <v>1145</v>
      </c>
      <c r="H1553" s="5" t="s">
        <v>7630</v>
      </c>
      <c r="I1553" s="5" t="s">
        <v>7630</v>
      </c>
      <c r="J1553" s="5" t="s">
        <v>1189</v>
      </c>
      <c r="K1553" s="5" t="s">
        <v>1190</v>
      </c>
      <c r="L1553" s="5" t="s">
        <v>1191</v>
      </c>
    </row>
    <row r="1554" spans="1:12" customFormat="1" x14ac:dyDescent="0.2">
      <c r="A1554" s="9" t="str">
        <f t="shared" si="24"/>
        <v>18.2-165</v>
      </c>
      <c r="B1554" s="5">
        <v>18.2</v>
      </c>
      <c r="C1554" s="6" t="s">
        <v>313</v>
      </c>
      <c r="D1554" s="5">
        <v>5</v>
      </c>
      <c r="E1554" s="5" t="s">
        <v>776</v>
      </c>
      <c r="F1554" s="5">
        <v>8</v>
      </c>
      <c r="G1554" s="5" t="s">
        <v>1145</v>
      </c>
      <c r="H1554" s="5" t="s">
        <v>7630</v>
      </c>
      <c r="I1554" s="5" t="s">
        <v>7630</v>
      </c>
      <c r="J1554" s="5" t="s">
        <v>1192</v>
      </c>
      <c r="K1554" s="5" t="s">
        <v>1193</v>
      </c>
      <c r="L1554" s="5" t="s">
        <v>1194</v>
      </c>
    </row>
    <row r="1555" spans="1:12" customFormat="1" x14ac:dyDescent="0.2">
      <c r="A1555" s="9" t="str">
        <f t="shared" si="24"/>
        <v>18.2-165.1</v>
      </c>
      <c r="B1555" s="5">
        <v>18.2</v>
      </c>
      <c r="C1555" s="6" t="s">
        <v>313</v>
      </c>
      <c r="D1555" s="5">
        <v>5</v>
      </c>
      <c r="E1555" s="5" t="s">
        <v>776</v>
      </c>
      <c r="F1555" s="5">
        <v>8</v>
      </c>
      <c r="G1555" s="5" t="s">
        <v>1145</v>
      </c>
      <c r="H1555" s="5" t="s">
        <v>7630</v>
      </c>
      <c r="I1555" s="5" t="s">
        <v>7630</v>
      </c>
      <c r="J1555" s="5" t="s">
        <v>1195</v>
      </c>
      <c r="K1555" s="5" t="s">
        <v>1196</v>
      </c>
      <c r="L1555" s="5" t="s">
        <v>1197</v>
      </c>
    </row>
    <row r="1556" spans="1:12" customFormat="1" x14ac:dyDescent="0.2">
      <c r="A1556" s="9" t="str">
        <f t="shared" si="24"/>
        <v>18.2-165.2</v>
      </c>
      <c r="B1556" s="5">
        <v>18.2</v>
      </c>
      <c r="C1556" s="6" t="s">
        <v>313</v>
      </c>
      <c r="D1556" s="5">
        <v>5</v>
      </c>
      <c r="E1556" s="5" t="s">
        <v>776</v>
      </c>
      <c r="F1556" s="5">
        <v>8</v>
      </c>
      <c r="G1556" s="5" t="s">
        <v>1145</v>
      </c>
      <c r="H1556" s="5" t="s">
        <v>7630</v>
      </c>
      <c r="I1556" s="5" t="s">
        <v>7630</v>
      </c>
      <c r="J1556" s="5" t="s">
        <v>1198</v>
      </c>
      <c r="K1556" s="5" t="s">
        <v>1199</v>
      </c>
      <c r="L1556" s="5" t="s">
        <v>1200</v>
      </c>
    </row>
    <row r="1557" spans="1:12" customFormat="1" x14ac:dyDescent="0.2">
      <c r="A1557" s="9" t="str">
        <f t="shared" si="24"/>
        <v>18.2-166</v>
      </c>
      <c r="B1557" s="5">
        <v>18.2</v>
      </c>
      <c r="C1557" s="6" t="s">
        <v>313</v>
      </c>
      <c r="D1557" s="5">
        <v>5</v>
      </c>
      <c r="E1557" s="5" t="s">
        <v>776</v>
      </c>
      <c r="F1557" s="5">
        <v>8</v>
      </c>
      <c r="G1557" s="5" t="s">
        <v>1145</v>
      </c>
      <c r="H1557" s="5" t="s">
        <v>7630</v>
      </c>
      <c r="I1557" s="5" t="s">
        <v>7630</v>
      </c>
      <c r="J1557" s="5" t="s">
        <v>1201</v>
      </c>
      <c r="K1557" s="5" t="s">
        <v>1202</v>
      </c>
      <c r="L1557" s="5" t="s">
        <v>1203</v>
      </c>
    </row>
    <row r="1558" spans="1:12" customFormat="1" x14ac:dyDescent="0.2">
      <c r="A1558" s="9" t="str">
        <f t="shared" si="24"/>
        <v>18.2-167</v>
      </c>
      <c r="B1558" s="5">
        <v>18.2</v>
      </c>
      <c r="C1558" s="6" t="s">
        <v>313</v>
      </c>
      <c r="D1558" s="5">
        <v>5</v>
      </c>
      <c r="E1558" s="5" t="s">
        <v>776</v>
      </c>
      <c r="F1558" s="5">
        <v>8</v>
      </c>
      <c r="G1558" s="5" t="s">
        <v>1145</v>
      </c>
      <c r="H1558" s="5" t="s">
        <v>7630</v>
      </c>
      <c r="I1558" s="5" t="s">
        <v>7630</v>
      </c>
      <c r="J1558" s="5" t="s">
        <v>1204</v>
      </c>
      <c r="K1558" s="5" t="s">
        <v>1205</v>
      </c>
      <c r="L1558" s="5" t="s">
        <v>1206</v>
      </c>
    </row>
    <row r="1559" spans="1:12" customFormat="1" x14ac:dyDescent="0.2">
      <c r="A1559" s="9" t="str">
        <f t="shared" si="24"/>
        <v>18.2-167.1</v>
      </c>
      <c r="B1559" s="5">
        <v>18.2</v>
      </c>
      <c r="C1559" s="6" t="s">
        <v>313</v>
      </c>
      <c r="D1559" s="5">
        <v>5</v>
      </c>
      <c r="E1559" s="5" t="s">
        <v>776</v>
      </c>
      <c r="F1559" s="5">
        <v>8</v>
      </c>
      <c r="G1559" s="5" t="s">
        <v>1145</v>
      </c>
      <c r="H1559" s="5" t="s">
        <v>7630</v>
      </c>
      <c r="I1559" s="5" t="s">
        <v>7630</v>
      </c>
      <c r="J1559" s="5" t="s">
        <v>1207</v>
      </c>
      <c r="K1559" s="5" t="s">
        <v>1208</v>
      </c>
      <c r="L1559" s="5" t="s">
        <v>1209</v>
      </c>
    </row>
    <row r="1560" spans="1:12" customFormat="1" x14ac:dyDescent="0.2">
      <c r="A1560" s="9" t="str">
        <f t="shared" si="24"/>
        <v>18.2-168</v>
      </c>
      <c r="B1560" s="5">
        <v>18.2</v>
      </c>
      <c r="C1560" s="6" t="s">
        <v>313</v>
      </c>
      <c r="D1560" s="5">
        <v>6</v>
      </c>
      <c r="E1560" s="5" t="s">
        <v>1210</v>
      </c>
      <c r="F1560" s="5">
        <v>1</v>
      </c>
      <c r="G1560" s="5" t="s">
        <v>1211</v>
      </c>
      <c r="H1560" s="5" t="s">
        <v>7630</v>
      </c>
      <c r="I1560" s="5" t="s">
        <v>7630</v>
      </c>
      <c r="J1560" s="5" t="s">
        <v>1212</v>
      </c>
      <c r="K1560" s="5" t="s">
        <v>1213</v>
      </c>
      <c r="L1560" s="5" t="s">
        <v>1214</v>
      </c>
    </row>
    <row r="1561" spans="1:12" customFormat="1" x14ac:dyDescent="0.2">
      <c r="A1561" s="9" t="str">
        <f t="shared" si="24"/>
        <v>18.2-169</v>
      </c>
      <c r="B1561" s="5">
        <v>18.2</v>
      </c>
      <c r="C1561" s="6" t="s">
        <v>313</v>
      </c>
      <c r="D1561" s="5">
        <v>6</v>
      </c>
      <c r="E1561" s="5" t="s">
        <v>1210</v>
      </c>
      <c r="F1561" s="5">
        <v>1</v>
      </c>
      <c r="G1561" s="5" t="s">
        <v>1211</v>
      </c>
      <c r="H1561" s="5" t="s">
        <v>7630</v>
      </c>
      <c r="I1561" s="5" t="s">
        <v>7630</v>
      </c>
      <c r="J1561" s="5" t="s">
        <v>1215</v>
      </c>
      <c r="K1561" s="5" t="s">
        <v>1216</v>
      </c>
      <c r="L1561" s="5" t="s">
        <v>1217</v>
      </c>
    </row>
    <row r="1562" spans="1:12" customFormat="1" x14ac:dyDescent="0.2">
      <c r="A1562" s="9" t="str">
        <f t="shared" si="24"/>
        <v>18.2-170</v>
      </c>
      <c r="B1562" s="5">
        <v>18.2</v>
      </c>
      <c r="C1562" s="6" t="s">
        <v>313</v>
      </c>
      <c r="D1562" s="5">
        <v>6</v>
      </c>
      <c r="E1562" s="5" t="s">
        <v>1210</v>
      </c>
      <c r="F1562" s="5">
        <v>1</v>
      </c>
      <c r="G1562" s="5" t="s">
        <v>1211</v>
      </c>
      <c r="H1562" s="5" t="s">
        <v>7630</v>
      </c>
      <c r="I1562" s="5" t="s">
        <v>7630</v>
      </c>
      <c r="J1562" s="5" t="s">
        <v>1218</v>
      </c>
      <c r="K1562" s="5" t="s">
        <v>1219</v>
      </c>
      <c r="L1562" s="5" t="s">
        <v>1220</v>
      </c>
    </row>
    <row r="1563" spans="1:12" customFormat="1" x14ac:dyDescent="0.2">
      <c r="A1563" s="9" t="str">
        <f t="shared" si="24"/>
        <v>18.2-171</v>
      </c>
      <c r="B1563" s="5">
        <v>18.2</v>
      </c>
      <c r="C1563" s="6" t="s">
        <v>313</v>
      </c>
      <c r="D1563" s="5">
        <v>6</v>
      </c>
      <c r="E1563" s="5" t="s">
        <v>1210</v>
      </c>
      <c r="F1563" s="5">
        <v>1</v>
      </c>
      <c r="G1563" s="5" t="s">
        <v>1211</v>
      </c>
      <c r="H1563" s="5" t="s">
        <v>7630</v>
      </c>
      <c r="I1563" s="5" t="s">
        <v>7630</v>
      </c>
      <c r="J1563" s="5" t="s">
        <v>1221</v>
      </c>
      <c r="K1563" s="5" t="s">
        <v>1222</v>
      </c>
      <c r="L1563" s="5" t="s">
        <v>1223</v>
      </c>
    </row>
    <row r="1564" spans="1:12" customFormat="1" x14ac:dyDescent="0.2">
      <c r="A1564" s="9" t="str">
        <f t="shared" si="24"/>
        <v>18.2-172</v>
      </c>
      <c r="B1564" s="5">
        <v>18.2</v>
      </c>
      <c r="C1564" s="6" t="s">
        <v>313</v>
      </c>
      <c r="D1564" s="5">
        <v>6</v>
      </c>
      <c r="E1564" s="5" t="s">
        <v>1210</v>
      </c>
      <c r="F1564" s="5">
        <v>1</v>
      </c>
      <c r="G1564" s="5" t="s">
        <v>1211</v>
      </c>
      <c r="H1564" s="5" t="s">
        <v>7630</v>
      </c>
      <c r="I1564" s="5" t="s">
        <v>7630</v>
      </c>
      <c r="J1564" s="5" t="s">
        <v>1224</v>
      </c>
      <c r="K1564" s="5" t="s">
        <v>1225</v>
      </c>
      <c r="L1564" s="5" t="s">
        <v>1226</v>
      </c>
    </row>
    <row r="1565" spans="1:12" customFormat="1" x14ac:dyDescent="0.2">
      <c r="A1565" s="9" t="str">
        <f t="shared" si="24"/>
        <v>18.2-172.1</v>
      </c>
      <c r="B1565" s="5">
        <v>18.2</v>
      </c>
      <c r="C1565" s="6" t="s">
        <v>313</v>
      </c>
      <c r="D1565" s="5">
        <v>6</v>
      </c>
      <c r="E1565" s="5" t="s">
        <v>1210</v>
      </c>
      <c r="F1565" s="5">
        <v>1</v>
      </c>
      <c r="G1565" s="5" t="s">
        <v>1211</v>
      </c>
      <c r="H1565" s="5" t="s">
        <v>7630</v>
      </c>
      <c r="I1565" s="5" t="s">
        <v>7630</v>
      </c>
      <c r="J1565" s="5" t="s">
        <v>1227</v>
      </c>
      <c r="K1565" s="5" t="s">
        <v>1228</v>
      </c>
      <c r="L1565" s="5" t="s">
        <v>1229</v>
      </c>
    </row>
    <row r="1566" spans="1:12" customFormat="1" x14ac:dyDescent="0.2">
      <c r="A1566" s="9" t="str">
        <f t="shared" si="24"/>
        <v>18.2-172.2</v>
      </c>
      <c r="B1566" s="5">
        <v>18.2</v>
      </c>
      <c r="C1566" s="6" t="s">
        <v>313</v>
      </c>
      <c r="D1566" s="5">
        <v>6</v>
      </c>
      <c r="E1566" s="5" t="s">
        <v>1210</v>
      </c>
      <c r="F1566" s="5">
        <v>1</v>
      </c>
      <c r="G1566" s="5" t="s">
        <v>1211</v>
      </c>
      <c r="H1566" s="5" t="s">
        <v>7630</v>
      </c>
      <c r="I1566" s="5" t="s">
        <v>7630</v>
      </c>
      <c r="J1566" s="5" t="s">
        <v>1230</v>
      </c>
      <c r="K1566" s="5" t="s">
        <v>1231</v>
      </c>
      <c r="L1566" s="5" t="s">
        <v>1232</v>
      </c>
    </row>
    <row r="1567" spans="1:12" customFormat="1" x14ac:dyDescent="0.2">
      <c r="A1567" s="9" t="str">
        <f t="shared" si="24"/>
        <v>18.2-173</v>
      </c>
      <c r="B1567" s="5">
        <v>18.2</v>
      </c>
      <c r="C1567" s="6" t="s">
        <v>313</v>
      </c>
      <c r="D1567" s="5">
        <v>6</v>
      </c>
      <c r="E1567" s="5" t="s">
        <v>1210</v>
      </c>
      <c r="F1567" s="5">
        <v>1</v>
      </c>
      <c r="G1567" s="5" t="s">
        <v>1211</v>
      </c>
      <c r="H1567" s="5" t="s">
        <v>7630</v>
      </c>
      <c r="I1567" s="5" t="s">
        <v>7630</v>
      </c>
      <c r="J1567" s="5" t="s">
        <v>1233</v>
      </c>
      <c r="K1567" s="5" t="s">
        <v>1234</v>
      </c>
      <c r="L1567" s="5" t="s">
        <v>1235</v>
      </c>
    </row>
    <row r="1568" spans="1:12" customFormat="1" x14ac:dyDescent="0.2">
      <c r="A1568" s="9" t="str">
        <f t="shared" si="24"/>
        <v>18.2-174</v>
      </c>
      <c r="B1568" s="5">
        <v>18.2</v>
      </c>
      <c r="C1568" s="6" t="s">
        <v>313</v>
      </c>
      <c r="D1568" s="5">
        <v>6</v>
      </c>
      <c r="E1568" s="5" t="s">
        <v>1210</v>
      </c>
      <c r="F1568" s="5">
        <v>2</v>
      </c>
      <c r="G1568" s="5" t="s">
        <v>1236</v>
      </c>
      <c r="H1568" s="5" t="s">
        <v>7630</v>
      </c>
      <c r="I1568" s="5" t="s">
        <v>7630</v>
      </c>
      <c r="J1568" s="5" t="s">
        <v>1237</v>
      </c>
      <c r="K1568" s="5" t="s">
        <v>1238</v>
      </c>
      <c r="L1568" s="5" t="s">
        <v>1239</v>
      </c>
    </row>
    <row r="1569" spans="1:12" customFormat="1" x14ac:dyDescent="0.2">
      <c r="A1569" s="9" t="str">
        <f t="shared" si="24"/>
        <v>18.2-174.1</v>
      </c>
      <c r="B1569" s="5">
        <v>18.2</v>
      </c>
      <c r="C1569" s="6" t="s">
        <v>313</v>
      </c>
      <c r="D1569" s="5">
        <v>6</v>
      </c>
      <c r="E1569" s="5" t="s">
        <v>1210</v>
      </c>
      <c r="F1569" s="5">
        <v>2</v>
      </c>
      <c r="G1569" s="5" t="s">
        <v>1236</v>
      </c>
      <c r="H1569" s="5" t="s">
        <v>7630</v>
      </c>
      <c r="I1569" s="5" t="s">
        <v>7630</v>
      </c>
      <c r="J1569" s="5" t="s">
        <v>1240</v>
      </c>
      <c r="K1569" s="5" t="s">
        <v>1241</v>
      </c>
      <c r="L1569" s="5" t="s">
        <v>1242</v>
      </c>
    </row>
    <row r="1570" spans="1:12" customFormat="1" x14ac:dyDescent="0.2">
      <c r="A1570" s="9" t="str">
        <f t="shared" si="24"/>
        <v>18.2-175</v>
      </c>
      <c r="B1570" s="5">
        <v>18.2</v>
      </c>
      <c r="C1570" s="6" t="s">
        <v>313</v>
      </c>
      <c r="D1570" s="5">
        <v>6</v>
      </c>
      <c r="E1570" s="5" t="s">
        <v>1210</v>
      </c>
      <c r="F1570" s="5">
        <v>2</v>
      </c>
      <c r="G1570" s="5" t="s">
        <v>1236</v>
      </c>
      <c r="H1570" s="5" t="s">
        <v>7630</v>
      </c>
      <c r="I1570" s="5" t="s">
        <v>7630</v>
      </c>
      <c r="J1570" s="5" t="s">
        <v>1243</v>
      </c>
      <c r="K1570" s="5" t="s">
        <v>1244</v>
      </c>
      <c r="L1570" s="5" t="s">
        <v>1245</v>
      </c>
    </row>
    <row r="1571" spans="1:12" customFormat="1" x14ac:dyDescent="0.2">
      <c r="A1571" s="9" t="str">
        <f t="shared" si="24"/>
        <v>18.2-176</v>
      </c>
      <c r="B1571" s="5">
        <v>18.2</v>
      </c>
      <c r="C1571" s="6" t="s">
        <v>313</v>
      </c>
      <c r="D1571" s="5">
        <v>6</v>
      </c>
      <c r="E1571" s="5" t="s">
        <v>1210</v>
      </c>
      <c r="F1571" s="5">
        <v>2</v>
      </c>
      <c r="G1571" s="5" t="s">
        <v>1236</v>
      </c>
      <c r="H1571" s="5" t="s">
        <v>7630</v>
      </c>
      <c r="I1571" s="5" t="s">
        <v>7630</v>
      </c>
      <c r="J1571" s="5" t="s">
        <v>1246</v>
      </c>
      <c r="K1571" s="5" t="s">
        <v>1247</v>
      </c>
      <c r="L1571" s="5" t="s">
        <v>1248</v>
      </c>
    </row>
    <row r="1572" spans="1:12" customFormat="1" x14ac:dyDescent="0.2">
      <c r="A1572" s="9" t="str">
        <f t="shared" si="24"/>
        <v>18.2-177</v>
      </c>
      <c r="B1572" s="5">
        <v>18.2</v>
      </c>
      <c r="C1572" s="6" t="s">
        <v>313</v>
      </c>
      <c r="D1572" s="5">
        <v>6</v>
      </c>
      <c r="E1572" s="5" t="s">
        <v>1210</v>
      </c>
      <c r="F1572" s="5">
        <v>2</v>
      </c>
      <c r="G1572" s="5" t="s">
        <v>1236</v>
      </c>
      <c r="H1572" s="5" t="s">
        <v>7630</v>
      </c>
      <c r="I1572" s="5" t="s">
        <v>7630</v>
      </c>
      <c r="J1572" s="5" t="s">
        <v>1249</v>
      </c>
      <c r="K1572" s="5" t="s">
        <v>1250</v>
      </c>
      <c r="L1572" s="5" t="s">
        <v>1251</v>
      </c>
    </row>
    <row r="1573" spans="1:12" customFormat="1" x14ac:dyDescent="0.2">
      <c r="A1573" s="9" t="str">
        <f t="shared" si="24"/>
        <v>18.2-177.1</v>
      </c>
      <c r="B1573" s="5">
        <v>18.2</v>
      </c>
      <c r="C1573" s="6" t="s">
        <v>313</v>
      </c>
      <c r="D1573" s="5">
        <v>6</v>
      </c>
      <c r="E1573" s="5" t="s">
        <v>1210</v>
      </c>
      <c r="F1573" s="5">
        <v>2</v>
      </c>
      <c r="G1573" s="5" t="s">
        <v>1236</v>
      </c>
      <c r="H1573" s="5" t="s">
        <v>7630</v>
      </c>
      <c r="I1573" s="5" t="s">
        <v>7630</v>
      </c>
      <c r="J1573" s="5" t="s">
        <v>1252</v>
      </c>
      <c r="K1573" s="5" t="s">
        <v>1253</v>
      </c>
      <c r="L1573" s="5" t="s">
        <v>1254</v>
      </c>
    </row>
    <row r="1574" spans="1:12" customFormat="1" x14ac:dyDescent="0.2">
      <c r="A1574" s="9" t="str">
        <f t="shared" si="24"/>
        <v>18.2-178</v>
      </c>
      <c r="B1574" s="5">
        <v>18.2</v>
      </c>
      <c r="C1574" s="6" t="s">
        <v>313</v>
      </c>
      <c r="D1574" s="5">
        <v>6</v>
      </c>
      <c r="E1574" s="5" t="s">
        <v>1210</v>
      </c>
      <c r="F1574" s="5">
        <v>3</v>
      </c>
      <c r="G1574" s="5" t="s">
        <v>1255</v>
      </c>
      <c r="H1574" s="5" t="s">
        <v>7630</v>
      </c>
      <c r="I1574" s="5" t="s">
        <v>7630</v>
      </c>
      <c r="J1574" s="5" t="s">
        <v>1256</v>
      </c>
      <c r="K1574" s="5" t="s">
        <v>1257</v>
      </c>
      <c r="L1574" s="5" t="s">
        <v>1258</v>
      </c>
    </row>
    <row r="1575" spans="1:12" customFormat="1" x14ac:dyDescent="0.2">
      <c r="A1575" s="9" t="str">
        <f t="shared" si="24"/>
        <v>18.2-178.1</v>
      </c>
      <c r="B1575" s="5">
        <v>18.2</v>
      </c>
      <c r="C1575" s="6" t="s">
        <v>313</v>
      </c>
      <c r="D1575" s="5">
        <v>6</v>
      </c>
      <c r="E1575" s="5" t="s">
        <v>1210</v>
      </c>
      <c r="F1575" s="5">
        <v>3</v>
      </c>
      <c r="G1575" s="5" t="s">
        <v>1255</v>
      </c>
      <c r="H1575" s="5" t="s">
        <v>7630</v>
      </c>
      <c r="I1575" s="5" t="s">
        <v>7630</v>
      </c>
      <c r="J1575" s="5" t="s">
        <v>1259</v>
      </c>
      <c r="K1575" s="5" t="s">
        <v>1260</v>
      </c>
      <c r="L1575" s="5" t="s">
        <v>1261</v>
      </c>
    </row>
    <row r="1576" spans="1:12" customFormat="1" x14ac:dyDescent="0.2">
      <c r="A1576" s="9" t="str">
        <f t="shared" si="24"/>
        <v>18.2-179</v>
      </c>
      <c r="B1576" s="5">
        <v>18.2</v>
      </c>
      <c r="C1576" s="6" t="s">
        <v>313</v>
      </c>
      <c r="D1576" s="5">
        <v>6</v>
      </c>
      <c r="E1576" s="5" t="s">
        <v>1210</v>
      </c>
      <c r="F1576" s="5">
        <v>3</v>
      </c>
      <c r="G1576" s="5" t="s">
        <v>1255</v>
      </c>
      <c r="H1576" s="5" t="s">
        <v>7630</v>
      </c>
      <c r="I1576" s="5" t="s">
        <v>7630</v>
      </c>
      <c r="J1576" s="5" t="s">
        <v>1262</v>
      </c>
      <c r="K1576" s="5" t="s">
        <v>1263</v>
      </c>
      <c r="L1576" s="5" t="s">
        <v>1264</v>
      </c>
    </row>
    <row r="1577" spans="1:12" customFormat="1" x14ac:dyDescent="0.2">
      <c r="A1577" s="9" t="str">
        <f t="shared" si="24"/>
        <v>18.2-180</v>
      </c>
      <c r="B1577" s="5">
        <v>18.2</v>
      </c>
      <c r="C1577" s="6" t="s">
        <v>313</v>
      </c>
      <c r="D1577" s="5">
        <v>6</v>
      </c>
      <c r="E1577" s="5" t="s">
        <v>1210</v>
      </c>
      <c r="F1577" s="5">
        <v>3</v>
      </c>
      <c r="G1577" s="5" t="s">
        <v>1255</v>
      </c>
      <c r="H1577" s="5" t="s">
        <v>7630</v>
      </c>
      <c r="I1577" s="5" t="s">
        <v>7630</v>
      </c>
      <c r="J1577" s="5" t="s">
        <v>1265</v>
      </c>
      <c r="K1577" s="5" t="s">
        <v>1266</v>
      </c>
      <c r="L1577" s="5" t="s">
        <v>1267</v>
      </c>
    </row>
    <row r="1578" spans="1:12" customFormat="1" x14ac:dyDescent="0.2">
      <c r="A1578" s="9" t="str">
        <f t="shared" si="24"/>
        <v>18.2-181</v>
      </c>
      <c r="B1578" s="5">
        <v>18.2</v>
      </c>
      <c r="C1578" s="6" t="s">
        <v>313</v>
      </c>
      <c r="D1578" s="5">
        <v>6</v>
      </c>
      <c r="E1578" s="5" t="s">
        <v>1210</v>
      </c>
      <c r="F1578" s="5">
        <v>4</v>
      </c>
      <c r="G1578" s="5" t="s">
        <v>1268</v>
      </c>
      <c r="H1578" s="5" t="s">
        <v>7630</v>
      </c>
      <c r="I1578" s="5" t="s">
        <v>7630</v>
      </c>
      <c r="J1578" s="5" t="s">
        <v>1269</v>
      </c>
      <c r="K1578" s="5" t="s">
        <v>1270</v>
      </c>
      <c r="L1578" s="5" t="s">
        <v>1271</v>
      </c>
    </row>
    <row r="1579" spans="1:12" customFormat="1" x14ac:dyDescent="0.2">
      <c r="A1579" s="9" t="str">
        <f t="shared" ref="A1579:A1642" si="25">IF(ISNUMBER(SEARCH("¬ß",J1579)), RIGHT(J1579,LEN(J1579)-FIND(" ",J1579)), J1579)</f>
        <v>18.2-181.1</v>
      </c>
      <c r="B1579" s="5">
        <v>18.2</v>
      </c>
      <c r="C1579" s="6" t="s">
        <v>313</v>
      </c>
      <c r="D1579" s="5">
        <v>6</v>
      </c>
      <c r="E1579" s="5" t="s">
        <v>1210</v>
      </c>
      <c r="F1579" s="5">
        <v>4</v>
      </c>
      <c r="G1579" s="5" t="s">
        <v>1268</v>
      </c>
      <c r="H1579" s="5" t="s">
        <v>7630</v>
      </c>
      <c r="I1579" s="5" t="s">
        <v>7630</v>
      </c>
      <c r="J1579" s="5" t="s">
        <v>1272</v>
      </c>
      <c r="K1579" s="5" t="s">
        <v>1273</v>
      </c>
      <c r="L1579" s="5" t="s">
        <v>1274</v>
      </c>
    </row>
    <row r="1580" spans="1:12" customFormat="1" x14ac:dyDescent="0.2">
      <c r="A1580" s="9" t="str">
        <f t="shared" si="25"/>
        <v>18.2-182</v>
      </c>
      <c r="B1580" s="5">
        <v>18.2</v>
      </c>
      <c r="C1580" s="6" t="s">
        <v>313</v>
      </c>
      <c r="D1580" s="5">
        <v>6</v>
      </c>
      <c r="E1580" s="5" t="s">
        <v>1210</v>
      </c>
      <c r="F1580" s="5">
        <v>4</v>
      </c>
      <c r="G1580" s="5" t="s">
        <v>1268</v>
      </c>
      <c r="H1580" s="5" t="s">
        <v>7630</v>
      </c>
      <c r="I1580" s="5" t="s">
        <v>7630</v>
      </c>
      <c r="J1580" s="5" t="s">
        <v>1275</v>
      </c>
      <c r="K1580" s="5" t="s">
        <v>1276</v>
      </c>
      <c r="L1580" s="5" t="s">
        <v>1277</v>
      </c>
    </row>
    <row r="1581" spans="1:12" customFormat="1" x14ac:dyDescent="0.2">
      <c r="A1581" s="9" t="str">
        <f t="shared" si="25"/>
        <v>18.2-182.1</v>
      </c>
      <c r="B1581" s="5">
        <v>18.2</v>
      </c>
      <c r="C1581" s="6" t="s">
        <v>313</v>
      </c>
      <c r="D1581" s="5">
        <v>6</v>
      </c>
      <c r="E1581" s="5" t="s">
        <v>1210</v>
      </c>
      <c r="F1581" s="5">
        <v>4</v>
      </c>
      <c r="G1581" s="5" t="s">
        <v>1268</v>
      </c>
      <c r="H1581" s="5" t="s">
        <v>7630</v>
      </c>
      <c r="I1581" s="5" t="s">
        <v>7630</v>
      </c>
      <c r="J1581" s="5" t="s">
        <v>1278</v>
      </c>
      <c r="K1581" s="5" t="s">
        <v>1279</v>
      </c>
      <c r="L1581" s="5" t="s">
        <v>1280</v>
      </c>
    </row>
    <row r="1582" spans="1:12" customFormat="1" x14ac:dyDescent="0.2">
      <c r="A1582" s="9" t="str">
        <f t="shared" si="25"/>
        <v>18.2-183</v>
      </c>
      <c r="B1582" s="5">
        <v>18.2</v>
      </c>
      <c r="C1582" s="6" t="s">
        <v>313</v>
      </c>
      <c r="D1582" s="5">
        <v>6</v>
      </c>
      <c r="E1582" s="5" t="s">
        <v>1210</v>
      </c>
      <c r="F1582" s="5">
        <v>4</v>
      </c>
      <c r="G1582" s="5" t="s">
        <v>1268</v>
      </c>
      <c r="H1582" s="5" t="s">
        <v>7630</v>
      </c>
      <c r="I1582" s="5" t="s">
        <v>7630</v>
      </c>
      <c r="J1582" s="5" t="s">
        <v>1281</v>
      </c>
      <c r="K1582" s="5" t="s">
        <v>1282</v>
      </c>
      <c r="L1582" s="5" t="s">
        <v>1283</v>
      </c>
    </row>
    <row r="1583" spans="1:12" customFormat="1" x14ac:dyDescent="0.2">
      <c r="A1583" s="9" t="str">
        <f t="shared" si="25"/>
        <v>18.2-184</v>
      </c>
      <c r="B1583" s="5">
        <v>18.2</v>
      </c>
      <c r="C1583" s="6" t="s">
        <v>313</v>
      </c>
      <c r="D1583" s="5">
        <v>6</v>
      </c>
      <c r="E1583" s="5" t="s">
        <v>1210</v>
      </c>
      <c r="F1583" s="5">
        <v>4</v>
      </c>
      <c r="G1583" s="5" t="s">
        <v>1268</v>
      </c>
      <c r="H1583" s="5" t="s">
        <v>7630</v>
      </c>
      <c r="I1583" s="5" t="s">
        <v>7630</v>
      </c>
      <c r="J1583" s="5" t="s">
        <v>1284</v>
      </c>
      <c r="K1583" s="5" t="s">
        <v>1285</v>
      </c>
      <c r="L1583" s="5" t="s">
        <v>1286</v>
      </c>
    </row>
    <row r="1584" spans="1:12" customFormat="1" x14ac:dyDescent="0.2">
      <c r="A1584" s="9" t="str">
        <f t="shared" si="25"/>
        <v>18.2-185</v>
      </c>
      <c r="B1584" s="5">
        <v>18.2</v>
      </c>
      <c r="C1584" s="6" t="s">
        <v>313</v>
      </c>
      <c r="D1584" s="5">
        <v>6</v>
      </c>
      <c r="E1584" s="5" t="s">
        <v>1210</v>
      </c>
      <c r="F1584" s="5">
        <v>4</v>
      </c>
      <c r="G1584" s="5" t="s">
        <v>1268</v>
      </c>
      <c r="H1584" s="5" t="s">
        <v>7630</v>
      </c>
      <c r="I1584" s="5" t="s">
        <v>7630</v>
      </c>
      <c r="J1584" s="5" t="s">
        <v>1287</v>
      </c>
      <c r="K1584" s="5" t="s">
        <v>1288</v>
      </c>
      <c r="L1584" s="5" t="s">
        <v>1289</v>
      </c>
    </row>
    <row r="1585" spans="1:12" customFormat="1" x14ac:dyDescent="0.2">
      <c r="A1585" s="9" t="str">
        <f t="shared" si="25"/>
        <v>18.2-186</v>
      </c>
      <c r="B1585" s="5">
        <v>18.2</v>
      </c>
      <c r="C1585" s="6" t="s">
        <v>313</v>
      </c>
      <c r="D1585" s="5">
        <v>6</v>
      </c>
      <c r="E1585" s="5" t="s">
        <v>1210</v>
      </c>
      <c r="F1585" s="5">
        <v>5</v>
      </c>
      <c r="G1585" s="5" t="s">
        <v>1290</v>
      </c>
      <c r="H1585" s="5" t="s">
        <v>7630</v>
      </c>
      <c r="I1585" s="5" t="s">
        <v>7630</v>
      </c>
      <c r="J1585" s="5" t="s">
        <v>1291</v>
      </c>
      <c r="K1585" s="5" t="s">
        <v>1292</v>
      </c>
      <c r="L1585" s="5" t="s">
        <v>1293</v>
      </c>
    </row>
    <row r="1586" spans="1:12" customFormat="1" x14ac:dyDescent="0.2">
      <c r="A1586" s="9" t="str">
        <f t="shared" si="25"/>
        <v>18.2-186.1</v>
      </c>
      <c r="B1586" s="5">
        <v>18.2</v>
      </c>
      <c r="C1586" s="6" t="s">
        <v>313</v>
      </c>
      <c r="D1586" s="5">
        <v>6</v>
      </c>
      <c r="E1586" s="5" t="s">
        <v>1210</v>
      </c>
      <c r="F1586" s="5">
        <v>5</v>
      </c>
      <c r="G1586" s="5" t="s">
        <v>1290</v>
      </c>
      <c r="H1586" s="5" t="s">
        <v>7630</v>
      </c>
      <c r="I1586" s="5" t="s">
        <v>7630</v>
      </c>
      <c r="J1586" s="5" t="s">
        <v>1294</v>
      </c>
      <c r="K1586" s="5" t="s">
        <v>330</v>
      </c>
      <c r="L1586" s="5" t="s">
        <v>1295</v>
      </c>
    </row>
    <row r="1587" spans="1:12" customFormat="1" x14ac:dyDescent="0.2">
      <c r="A1587" s="9" t="str">
        <f t="shared" si="25"/>
        <v>18.2-186.2</v>
      </c>
      <c r="B1587" s="5">
        <v>18.2</v>
      </c>
      <c r="C1587" s="6" t="s">
        <v>313</v>
      </c>
      <c r="D1587" s="5">
        <v>6</v>
      </c>
      <c r="E1587" s="5" t="s">
        <v>1210</v>
      </c>
      <c r="F1587" s="5">
        <v>5</v>
      </c>
      <c r="G1587" s="5" t="s">
        <v>1290</v>
      </c>
      <c r="H1587" s="5" t="s">
        <v>7630</v>
      </c>
      <c r="I1587" s="5" t="s">
        <v>7630</v>
      </c>
      <c r="J1587" s="5" t="s">
        <v>1296</v>
      </c>
      <c r="K1587" s="5" t="s">
        <v>1297</v>
      </c>
      <c r="L1587" s="5" t="s">
        <v>1298</v>
      </c>
    </row>
    <row r="1588" spans="1:12" customFormat="1" x14ac:dyDescent="0.2">
      <c r="A1588" s="9" t="str">
        <f t="shared" si="25"/>
        <v>18.2-186.3</v>
      </c>
      <c r="B1588" s="5">
        <v>18.2</v>
      </c>
      <c r="C1588" s="6" t="s">
        <v>313</v>
      </c>
      <c r="D1588" s="5">
        <v>6</v>
      </c>
      <c r="E1588" s="5" t="s">
        <v>1210</v>
      </c>
      <c r="F1588" s="5">
        <v>5</v>
      </c>
      <c r="G1588" s="5" t="s">
        <v>1290</v>
      </c>
      <c r="H1588" s="5" t="s">
        <v>7630</v>
      </c>
      <c r="I1588" s="5" t="s">
        <v>7630</v>
      </c>
      <c r="J1588" s="5" t="s">
        <v>1299</v>
      </c>
      <c r="K1588" s="5" t="s">
        <v>1300</v>
      </c>
      <c r="L1588" s="5" t="s">
        <v>1301</v>
      </c>
    </row>
    <row r="1589" spans="1:12" customFormat="1" x14ac:dyDescent="0.2">
      <c r="A1589" s="9" t="str">
        <f t="shared" si="25"/>
        <v>18.2-186.3:1</v>
      </c>
      <c r="B1589" s="5">
        <v>18.2</v>
      </c>
      <c r="C1589" s="6" t="s">
        <v>313</v>
      </c>
      <c r="D1589" s="5">
        <v>6</v>
      </c>
      <c r="E1589" s="5" t="s">
        <v>1210</v>
      </c>
      <c r="F1589" s="5">
        <v>5</v>
      </c>
      <c r="G1589" s="5" t="s">
        <v>1290</v>
      </c>
      <c r="H1589" s="5" t="s">
        <v>7630</v>
      </c>
      <c r="I1589" s="5" t="s">
        <v>7630</v>
      </c>
      <c r="J1589" s="5" t="s">
        <v>1302</v>
      </c>
      <c r="K1589" s="5" t="s">
        <v>1303</v>
      </c>
      <c r="L1589" s="5" t="s">
        <v>1304</v>
      </c>
    </row>
    <row r="1590" spans="1:12" customFormat="1" x14ac:dyDescent="0.2">
      <c r="A1590" s="9" t="str">
        <f t="shared" si="25"/>
        <v>18.2-186.4</v>
      </c>
      <c r="B1590" s="5">
        <v>18.2</v>
      </c>
      <c r="C1590" s="6" t="s">
        <v>313</v>
      </c>
      <c r="D1590" s="5">
        <v>6</v>
      </c>
      <c r="E1590" s="5" t="s">
        <v>1210</v>
      </c>
      <c r="F1590" s="5">
        <v>5</v>
      </c>
      <c r="G1590" s="5" t="s">
        <v>1290</v>
      </c>
      <c r="H1590" s="5" t="s">
        <v>7630</v>
      </c>
      <c r="I1590" s="5" t="s">
        <v>7630</v>
      </c>
      <c r="J1590" s="5" t="s">
        <v>1305</v>
      </c>
      <c r="K1590" s="5" t="s">
        <v>1306</v>
      </c>
      <c r="L1590" s="5" t="s">
        <v>1307</v>
      </c>
    </row>
    <row r="1591" spans="1:12" customFormat="1" x14ac:dyDescent="0.2">
      <c r="A1591" s="9" t="str">
        <f t="shared" si="25"/>
        <v>18.2-186.4:1</v>
      </c>
      <c r="B1591" s="5">
        <v>18.2</v>
      </c>
      <c r="C1591" s="6" t="s">
        <v>313</v>
      </c>
      <c r="D1591" s="5">
        <v>6</v>
      </c>
      <c r="E1591" s="5" t="s">
        <v>1210</v>
      </c>
      <c r="F1591" s="5">
        <v>5</v>
      </c>
      <c r="G1591" s="5" t="s">
        <v>1290</v>
      </c>
      <c r="H1591" s="5" t="s">
        <v>7630</v>
      </c>
      <c r="I1591" s="5" t="s">
        <v>7630</v>
      </c>
      <c r="J1591" s="5" t="s">
        <v>1308</v>
      </c>
      <c r="K1591" s="5" t="s">
        <v>1309</v>
      </c>
      <c r="L1591" s="5" t="s">
        <v>1310</v>
      </c>
    </row>
    <row r="1592" spans="1:12" customFormat="1" x14ac:dyDescent="0.2">
      <c r="A1592" s="9" t="str">
        <f t="shared" si="25"/>
        <v>18.2-186.5</v>
      </c>
      <c r="B1592" s="5">
        <v>18.2</v>
      </c>
      <c r="C1592" s="6" t="s">
        <v>313</v>
      </c>
      <c r="D1592" s="5">
        <v>6</v>
      </c>
      <c r="E1592" s="5" t="s">
        <v>1210</v>
      </c>
      <c r="F1592" s="5">
        <v>5</v>
      </c>
      <c r="G1592" s="5" t="s">
        <v>1290</v>
      </c>
      <c r="H1592" s="5" t="s">
        <v>7630</v>
      </c>
      <c r="I1592" s="5" t="s">
        <v>7630</v>
      </c>
      <c r="J1592" s="5" t="s">
        <v>1311</v>
      </c>
      <c r="K1592" s="5" t="s">
        <v>1312</v>
      </c>
      <c r="L1592" s="5" t="s">
        <v>1313</v>
      </c>
    </row>
    <row r="1593" spans="1:12" customFormat="1" x14ac:dyDescent="0.2">
      <c r="A1593" s="9" t="str">
        <f t="shared" si="25"/>
        <v>18.2-186.6</v>
      </c>
      <c r="B1593" s="5">
        <v>18.2</v>
      </c>
      <c r="C1593" s="6" t="s">
        <v>313</v>
      </c>
      <c r="D1593" s="5">
        <v>6</v>
      </c>
      <c r="E1593" s="5" t="s">
        <v>1210</v>
      </c>
      <c r="F1593" s="5">
        <v>5</v>
      </c>
      <c r="G1593" s="5" t="s">
        <v>1290</v>
      </c>
      <c r="H1593" s="5" t="s">
        <v>7630</v>
      </c>
      <c r="I1593" s="5" t="s">
        <v>7630</v>
      </c>
      <c r="J1593" s="5" t="s">
        <v>1314</v>
      </c>
      <c r="K1593" s="5" t="s">
        <v>1315</v>
      </c>
      <c r="L1593" s="5" t="s">
        <v>1316</v>
      </c>
    </row>
    <row r="1594" spans="1:12" customFormat="1" x14ac:dyDescent="0.2">
      <c r="A1594" s="9" t="str">
        <f t="shared" si="25"/>
        <v>18.2-187</v>
      </c>
      <c r="B1594" s="5">
        <v>18.2</v>
      </c>
      <c r="C1594" s="6" t="s">
        <v>313</v>
      </c>
      <c r="D1594" s="5">
        <v>6</v>
      </c>
      <c r="E1594" s="5" t="s">
        <v>1210</v>
      </c>
      <c r="F1594" s="5">
        <v>5</v>
      </c>
      <c r="G1594" s="5" t="s">
        <v>1290</v>
      </c>
      <c r="H1594" s="5" t="s">
        <v>7630</v>
      </c>
      <c r="I1594" s="5" t="s">
        <v>7630</v>
      </c>
      <c r="J1594" s="5" t="s">
        <v>1317</v>
      </c>
      <c r="K1594" s="5" t="s">
        <v>330</v>
      </c>
      <c r="L1594" s="5" t="s">
        <v>1318</v>
      </c>
    </row>
    <row r="1595" spans="1:12" customFormat="1" x14ac:dyDescent="0.2">
      <c r="A1595" s="9" t="str">
        <f t="shared" si="25"/>
        <v>18.2-187.1</v>
      </c>
      <c r="B1595" s="5">
        <v>18.2</v>
      </c>
      <c r="C1595" s="6" t="s">
        <v>313</v>
      </c>
      <c r="D1595" s="5">
        <v>6</v>
      </c>
      <c r="E1595" s="5" t="s">
        <v>1210</v>
      </c>
      <c r="F1595" s="5">
        <v>5</v>
      </c>
      <c r="G1595" s="5" t="s">
        <v>1290</v>
      </c>
      <c r="H1595" s="5" t="s">
        <v>7630</v>
      </c>
      <c r="I1595" s="5" t="s">
        <v>7630</v>
      </c>
      <c r="J1595" s="5" t="s">
        <v>1319</v>
      </c>
      <c r="K1595" s="5" t="s">
        <v>1320</v>
      </c>
      <c r="L1595" s="5" t="s">
        <v>1321</v>
      </c>
    </row>
    <row r="1596" spans="1:12" customFormat="1" x14ac:dyDescent="0.2">
      <c r="A1596" s="9" t="str">
        <f t="shared" si="25"/>
        <v>18.2-187.2</v>
      </c>
      <c r="B1596" s="5">
        <v>18.2</v>
      </c>
      <c r="C1596" s="6" t="s">
        <v>313</v>
      </c>
      <c r="D1596" s="5">
        <v>6</v>
      </c>
      <c r="E1596" s="5" t="s">
        <v>1210</v>
      </c>
      <c r="F1596" s="5">
        <v>5</v>
      </c>
      <c r="G1596" s="5" t="s">
        <v>1290</v>
      </c>
      <c r="H1596" s="5" t="s">
        <v>7630</v>
      </c>
      <c r="I1596" s="5" t="s">
        <v>7630</v>
      </c>
      <c r="J1596" s="5" t="s">
        <v>1322</v>
      </c>
      <c r="K1596" s="5" t="s">
        <v>1323</v>
      </c>
      <c r="L1596" s="5" t="s">
        <v>1324</v>
      </c>
    </row>
    <row r="1597" spans="1:12" customFormat="1" x14ac:dyDescent="0.2">
      <c r="A1597" s="9" t="str">
        <f t="shared" si="25"/>
        <v>18.2-188</v>
      </c>
      <c r="B1597" s="5">
        <v>18.2</v>
      </c>
      <c r="C1597" s="6" t="s">
        <v>313</v>
      </c>
      <c r="D1597" s="5">
        <v>6</v>
      </c>
      <c r="E1597" s="5" t="s">
        <v>1210</v>
      </c>
      <c r="F1597" s="5">
        <v>5</v>
      </c>
      <c r="G1597" s="5" t="s">
        <v>1290</v>
      </c>
      <c r="H1597" s="5" t="s">
        <v>7630</v>
      </c>
      <c r="I1597" s="5" t="s">
        <v>7630</v>
      </c>
      <c r="J1597" s="5" t="s">
        <v>1325</v>
      </c>
      <c r="K1597" s="5" t="s">
        <v>1326</v>
      </c>
      <c r="L1597" s="5" t="s">
        <v>1327</v>
      </c>
    </row>
    <row r="1598" spans="1:12" customFormat="1" x14ac:dyDescent="0.2">
      <c r="A1598" s="9" t="str">
        <f t="shared" si="25"/>
        <v>18.2-188.1</v>
      </c>
      <c r="B1598" s="5">
        <v>18.2</v>
      </c>
      <c r="C1598" s="6" t="s">
        <v>313</v>
      </c>
      <c r="D1598" s="5">
        <v>6</v>
      </c>
      <c r="E1598" s="5" t="s">
        <v>1210</v>
      </c>
      <c r="F1598" s="5">
        <v>5</v>
      </c>
      <c r="G1598" s="5" t="s">
        <v>1290</v>
      </c>
      <c r="H1598" s="5" t="s">
        <v>7630</v>
      </c>
      <c r="I1598" s="5" t="s">
        <v>7630</v>
      </c>
      <c r="J1598" s="5" t="s">
        <v>1328</v>
      </c>
      <c r="K1598" s="5" t="s">
        <v>1329</v>
      </c>
      <c r="L1598" s="5" t="s">
        <v>1330</v>
      </c>
    </row>
    <row r="1599" spans="1:12" customFormat="1" x14ac:dyDescent="0.2">
      <c r="A1599" s="9" t="str">
        <f t="shared" si="25"/>
        <v>18.2-189</v>
      </c>
      <c r="B1599" s="5">
        <v>18.2</v>
      </c>
      <c r="C1599" s="6" t="s">
        <v>313</v>
      </c>
      <c r="D1599" s="5">
        <v>6</v>
      </c>
      <c r="E1599" s="5" t="s">
        <v>1210</v>
      </c>
      <c r="F1599" s="5">
        <v>5</v>
      </c>
      <c r="G1599" s="5" t="s">
        <v>1290</v>
      </c>
      <c r="H1599" s="5" t="s">
        <v>7630</v>
      </c>
      <c r="I1599" s="5" t="s">
        <v>7630</v>
      </c>
      <c r="J1599" s="5" t="s">
        <v>1331</v>
      </c>
      <c r="K1599" s="5" t="s">
        <v>1332</v>
      </c>
      <c r="L1599" s="5" t="s">
        <v>1333</v>
      </c>
    </row>
    <row r="1600" spans="1:12" customFormat="1" x14ac:dyDescent="0.2">
      <c r="A1600" s="9" t="str">
        <f t="shared" si="25"/>
        <v>18.2-190</v>
      </c>
      <c r="B1600" s="5">
        <v>18.2</v>
      </c>
      <c r="C1600" s="6" t="s">
        <v>313</v>
      </c>
      <c r="D1600" s="5">
        <v>6</v>
      </c>
      <c r="E1600" s="5" t="s">
        <v>1210</v>
      </c>
      <c r="F1600" s="5">
        <v>5</v>
      </c>
      <c r="G1600" s="5" t="s">
        <v>1290</v>
      </c>
      <c r="H1600" s="5" t="s">
        <v>7630</v>
      </c>
      <c r="I1600" s="5" t="s">
        <v>7630</v>
      </c>
      <c r="J1600" s="5" t="s">
        <v>1334</v>
      </c>
      <c r="K1600" s="5" t="s">
        <v>1335</v>
      </c>
      <c r="L1600" s="5" t="s">
        <v>1336</v>
      </c>
    </row>
    <row r="1601" spans="1:12" customFormat="1" x14ac:dyDescent="0.2">
      <c r="A1601" s="9" t="str">
        <f t="shared" si="25"/>
        <v>18.2-190.1</v>
      </c>
      <c r="B1601" s="5">
        <v>18.2</v>
      </c>
      <c r="C1601" s="6" t="s">
        <v>313</v>
      </c>
      <c r="D1601" s="5">
        <v>6</v>
      </c>
      <c r="E1601" s="5" t="s">
        <v>1210</v>
      </c>
      <c r="F1601" s="5">
        <v>5.0999999999999996</v>
      </c>
      <c r="G1601" s="5" t="s">
        <v>1337</v>
      </c>
      <c r="H1601" s="5" t="s">
        <v>7630</v>
      </c>
      <c r="I1601" s="5" t="s">
        <v>7630</v>
      </c>
      <c r="J1601" s="5" t="s">
        <v>1338</v>
      </c>
      <c r="K1601" s="5" t="s">
        <v>485</v>
      </c>
      <c r="L1601" s="5" t="s">
        <v>1339</v>
      </c>
    </row>
    <row r="1602" spans="1:12" customFormat="1" x14ac:dyDescent="0.2">
      <c r="A1602" s="9" t="str">
        <f t="shared" si="25"/>
        <v>18.2-190.2</v>
      </c>
      <c r="B1602" s="5">
        <v>18.2</v>
      </c>
      <c r="C1602" s="6" t="s">
        <v>313</v>
      </c>
      <c r="D1602" s="5">
        <v>6</v>
      </c>
      <c r="E1602" s="5" t="s">
        <v>1210</v>
      </c>
      <c r="F1602" s="5">
        <v>5.0999999999999996</v>
      </c>
      <c r="G1602" s="5" t="s">
        <v>1337</v>
      </c>
      <c r="H1602" s="5" t="s">
        <v>7630</v>
      </c>
      <c r="I1602" s="5" t="s">
        <v>7630</v>
      </c>
      <c r="J1602" s="5" t="s">
        <v>1340</v>
      </c>
      <c r="K1602" s="5" t="s">
        <v>1341</v>
      </c>
      <c r="L1602" s="5" t="s">
        <v>1342</v>
      </c>
    </row>
    <row r="1603" spans="1:12" customFormat="1" x14ac:dyDescent="0.2">
      <c r="A1603" s="9" t="str">
        <f t="shared" si="25"/>
        <v>18.2-190.3</v>
      </c>
      <c r="B1603" s="5">
        <v>18.2</v>
      </c>
      <c r="C1603" s="6" t="s">
        <v>313</v>
      </c>
      <c r="D1603" s="5">
        <v>6</v>
      </c>
      <c r="E1603" s="5" t="s">
        <v>1210</v>
      </c>
      <c r="F1603" s="5">
        <v>5.0999999999999996</v>
      </c>
      <c r="G1603" s="5" t="s">
        <v>1337</v>
      </c>
      <c r="H1603" s="5" t="s">
        <v>7630</v>
      </c>
      <c r="I1603" s="5" t="s">
        <v>7630</v>
      </c>
      <c r="J1603" s="5" t="s">
        <v>1343</v>
      </c>
      <c r="K1603" s="5" t="s">
        <v>1344</v>
      </c>
      <c r="L1603" s="5" t="s">
        <v>1345</v>
      </c>
    </row>
    <row r="1604" spans="1:12" customFormat="1" x14ac:dyDescent="0.2">
      <c r="A1604" s="9" t="str">
        <f t="shared" si="25"/>
        <v>18.2-190.4</v>
      </c>
      <c r="B1604" s="5">
        <v>18.2</v>
      </c>
      <c r="C1604" s="6" t="s">
        <v>313</v>
      </c>
      <c r="D1604" s="5">
        <v>6</v>
      </c>
      <c r="E1604" s="5" t="s">
        <v>1210</v>
      </c>
      <c r="F1604" s="5">
        <v>5.0999999999999996</v>
      </c>
      <c r="G1604" s="5" t="s">
        <v>1337</v>
      </c>
      <c r="H1604" s="5" t="s">
        <v>7630</v>
      </c>
      <c r="I1604" s="5" t="s">
        <v>7630</v>
      </c>
      <c r="J1604" s="5" t="s">
        <v>1346</v>
      </c>
      <c r="K1604" s="5" t="s">
        <v>1347</v>
      </c>
      <c r="L1604" s="5" t="s">
        <v>1348</v>
      </c>
    </row>
    <row r="1605" spans="1:12" customFormat="1" x14ac:dyDescent="0.2">
      <c r="A1605" s="9" t="str">
        <f t="shared" si="25"/>
        <v>18.2-190.5</v>
      </c>
      <c r="B1605" s="5">
        <v>18.2</v>
      </c>
      <c r="C1605" s="6" t="s">
        <v>313</v>
      </c>
      <c r="D1605" s="5">
        <v>6</v>
      </c>
      <c r="E1605" s="5" t="s">
        <v>1210</v>
      </c>
      <c r="F1605" s="5">
        <v>5.0999999999999996</v>
      </c>
      <c r="G1605" s="5" t="s">
        <v>1337</v>
      </c>
      <c r="H1605" s="5" t="s">
        <v>7630</v>
      </c>
      <c r="I1605" s="5" t="s">
        <v>7630</v>
      </c>
      <c r="J1605" s="5" t="s">
        <v>1349</v>
      </c>
      <c r="K1605" s="5" t="s">
        <v>1350</v>
      </c>
      <c r="L1605" s="5" t="s">
        <v>1351</v>
      </c>
    </row>
    <row r="1606" spans="1:12" customFormat="1" x14ac:dyDescent="0.2">
      <c r="A1606" s="9" t="str">
        <f t="shared" si="25"/>
        <v>18.2-190.6</v>
      </c>
      <c r="B1606" s="5">
        <v>18.2</v>
      </c>
      <c r="C1606" s="6" t="s">
        <v>313</v>
      </c>
      <c r="D1606" s="5">
        <v>6</v>
      </c>
      <c r="E1606" s="5" t="s">
        <v>1210</v>
      </c>
      <c r="F1606" s="5">
        <v>5.0999999999999996</v>
      </c>
      <c r="G1606" s="5" t="s">
        <v>1337</v>
      </c>
      <c r="H1606" s="5" t="s">
        <v>7630</v>
      </c>
      <c r="I1606" s="5" t="s">
        <v>7630</v>
      </c>
      <c r="J1606" s="5" t="s">
        <v>1352</v>
      </c>
      <c r="K1606" s="5" t="s">
        <v>1353</v>
      </c>
      <c r="L1606" s="5" t="s">
        <v>1354</v>
      </c>
    </row>
    <row r="1607" spans="1:12" customFormat="1" x14ac:dyDescent="0.2">
      <c r="A1607" s="9" t="str">
        <f t="shared" si="25"/>
        <v>18.2-190.7</v>
      </c>
      <c r="B1607" s="5">
        <v>18.2</v>
      </c>
      <c r="C1607" s="6" t="s">
        <v>313</v>
      </c>
      <c r="D1607" s="5">
        <v>6</v>
      </c>
      <c r="E1607" s="5" t="s">
        <v>1210</v>
      </c>
      <c r="F1607" s="5">
        <v>5.0999999999999996</v>
      </c>
      <c r="G1607" s="5" t="s">
        <v>1337</v>
      </c>
      <c r="H1607" s="5" t="s">
        <v>7630</v>
      </c>
      <c r="I1607" s="5" t="s">
        <v>7630</v>
      </c>
      <c r="J1607" s="5" t="s">
        <v>1355</v>
      </c>
      <c r="K1607" s="5" t="s">
        <v>330</v>
      </c>
      <c r="L1607" s="5" t="s">
        <v>517</v>
      </c>
    </row>
    <row r="1608" spans="1:12" customFormat="1" x14ac:dyDescent="0.2">
      <c r="A1608" s="9" t="str">
        <f t="shared" si="25"/>
        <v>18.2-190.8</v>
      </c>
      <c r="B1608" s="5">
        <v>18.2</v>
      </c>
      <c r="C1608" s="6" t="s">
        <v>313</v>
      </c>
      <c r="D1608" s="5">
        <v>6</v>
      </c>
      <c r="E1608" s="5" t="s">
        <v>1210</v>
      </c>
      <c r="F1608" s="5">
        <v>5.0999999999999996</v>
      </c>
      <c r="G1608" s="5" t="s">
        <v>1337</v>
      </c>
      <c r="H1608" s="5" t="s">
        <v>7630</v>
      </c>
      <c r="I1608" s="5" t="s">
        <v>7630</v>
      </c>
      <c r="J1608" s="5" t="s">
        <v>1356</v>
      </c>
      <c r="K1608" s="5" t="s">
        <v>1131</v>
      </c>
      <c r="L1608" s="5" t="s">
        <v>1357</v>
      </c>
    </row>
    <row r="1609" spans="1:12" customFormat="1" x14ac:dyDescent="0.2">
      <c r="A1609" s="9" t="str">
        <f t="shared" si="25"/>
        <v>18.2-191</v>
      </c>
      <c r="B1609" s="5">
        <v>18.2</v>
      </c>
      <c r="C1609" s="6" t="s">
        <v>313</v>
      </c>
      <c r="D1609" s="5">
        <v>6</v>
      </c>
      <c r="E1609" s="5" t="s">
        <v>1210</v>
      </c>
      <c r="F1609" s="5">
        <v>6</v>
      </c>
      <c r="G1609" s="5" t="s">
        <v>1358</v>
      </c>
      <c r="H1609" s="5" t="s">
        <v>7630</v>
      </c>
      <c r="I1609" s="5" t="s">
        <v>7630</v>
      </c>
      <c r="J1609" s="5" t="s">
        <v>1359</v>
      </c>
      <c r="K1609" s="5" t="s">
        <v>485</v>
      </c>
      <c r="L1609" s="5" t="s">
        <v>1360</v>
      </c>
    </row>
    <row r="1610" spans="1:12" customFormat="1" x14ac:dyDescent="0.2">
      <c r="A1610" s="9" t="str">
        <f t="shared" si="25"/>
        <v>18.2-192</v>
      </c>
      <c r="B1610" s="5">
        <v>18.2</v>
      </c>
      <c r="C1610" s="6" t="s">
        <v>313</v>
      </c>
      <c r="D1610" s="5">
        <v>6</v>
      </c>
      <c r="E1610" s="5" t="s">
        <v>1210</v>
      </c>
      <c r="F1610" s="5">
        <v>6</v>
      </c>
      <c r="G1610" s="5" t="s">
        <v>1358</v>
      </c>
      <c r="H1610" s="5" t="s">
        <v>7630</v>
      </c>
      <c r="I1610" s="5" t="s">
        <v>7630</v>
      </c>
      <c r="J1610" s="5" t="s">
        <v>1361</v>
      </c>
      <c r="K1610" s="5" t="s">
        <v>1362</v>
      </c>
      <c r="L1610" s="5" t="s">
        <v>1363</v>
      </c>
    </row>
    <row r="1611" spans="1:12" customFormat="1" x14ac:dyDescent="0.2">
      <c r="A1611" s="9" t="str">
        <f t="shared" si="25"/>
        <v>18.2-193</v>
      </c>
      <c r="B1611" s="5">
        <v>18.2</v>
      </c>
      <c r="C1611" s="6" t="s">
        <v>313</v>
      </c>
      <c r="D1611" s="5">
        <v>6</v>
      </c>
      <c r="E1611" s="5" t="s">
        <v>1210</v>
      </c>
      <c r="F1611" s="5">
        <v>6</v>
      </c>
      <c r="G1611" s="5" t="s">
        <v>1358</v>
      </c>
      <c r="H1611" s="5" t="s">
        <v>7630</v>
      </c>
      <c r="I1611" s="5" t="s">
        <v>7630</v>
      </c>
      <c r="J1611" s="5" t="s">
        <v>1364</v>
      </c>
      <c r="K1611" s="5" t="s">
        <v>1365</v>
      </c>
      <c r="L1611" s="5" t="s">
        <v>1366</v>
      </c>
    </row>
    <row r="1612" spans="1:12" customFormat="1" x14ac:dyDescent="0.2">
      <c r="A1612" s="9" t="str">
        <f t="shared" si="25"/>
        <v>18.2-194</v>
      </c>
      <c r="B1612" s="5">
        <v>18.2</v>
      </c>
      <c r="C1612" s="6" t="s">
        <v>313</v>
      </c>
      <c r="D1612" s="5">
        <v>6</v>
      </c>
      <c r="E1612" s="5" t="s">
        <v>1210</v>
      </c>
      <c r="F1612" s="5">
        <v>6</v>
      </c>
      <c r="G1612" s="5" t="s">
        <v>1358</v>
      </c>
      <c r="H1612" s="5" t="s">
        <v>7630</v>
      </c>
      <c r="I1612" s="5" t="s">
        <v>7630</v>
      </c>
      <c r="J1612" s="5" t="s">
        <v>1367</v>
      </c>
      <c r="K1612" s="5" t="s">
        <v>1368</v>
      </c>
      <c r="L1612" s="5" t="s">
        <v>1369</v>
      </c>
    </row>
    <row r="1613" spans="1:12" customFormat="1" x14ac:dyDescent="0.2">
      <c r="A1613" s="9" t="str">
        <f t="shared" si="25"/>
        <v>18.2-195</v>
      </c>
      <c r="B1613" s="5">
        <v>18.2</v>
      </c>
      <c r="C1613" s="6" t="s">
        <v>313</v>
      </c>
      <c r="D1613" s="5">
        <v>6</v>
      </c>
      <c r="E1613" s="5" t="s">
        <v>1210</v>
      </c>
      <c r="F1613" s="5">
        <v>6</v>
      </c>
      <c r="G1613" s="5" t="s">
        <v>1358</v>
      </c>
      <c r="H1613" s="5" t="s">
        <v>7630</v>
      </c>
      <c r="I1613" s="5" t="s">
        <v>7630</v>
      </c>
      <c r="J1613" s="5" t="s">
        <v>1370</v>
      </c>
      <c r="K1613" s="5" t="s">
        <v>1371</v>
      </c>
      <c r="L1613" s="5" t="s">
        <v>1372</v>
      </c>
    </row>
    <row r="1614" spans="1:12" customFormat="1" x14ac:dyDescent="0.2">
      <c r="A1614" s="9" t="str">
        <f t="shared" si="25"/>
        <v>18.2-195.1</v>
      </c>
      <c r="B1614" s="5">
        <v>18.2</v>
      </c>
      <c r="C1614" s="6" t="s">
        <v>313</v>
      </c>
      <c r="D1614" s="5">
        <v>6</v>
      </c>
      <c r="E1614" s="5" t="s">
        <v>1210</v>
      </c>
      <c r="F1614" s="5">
        <v>6</v>
      </c>
      <c r="G1614" s="5" t="s">
        <v>1358</v>
      </c>
      <c r="H1614" s="5" t="s">
        <v>7630</v>
      </c>
      <c r="I1614" s="5" t="s">
        <v>7630</v>
      </c>
      <c r="J1614" s="5" t="s">
        <v>1373</v>
      </c>
      <c r="K1614" s="5" t="s">
        <v>1374</v>
      </c>
      <c r="L1614" s="5" t="s">
        <v>1375</v>
      </c>
    </row>
    <row r="1615" spans="1:12" customFormat="1" x14ac:dyDescent="0.2">
      <c r="A1615" s="9" t="str">
        <f t="shared" si="25"/>
        <v>18.2-195.2</v>
      </c>
      <c r="B1615" s="5">
        <v>18.2</v>
      </c>
      <c r="C1615" s="6" t="s">
        <v>313</v>
      </c>
      <c r="D1615" s="5">
        <v>6</v>
      </c>
      <c r="E1615" s="5" t="s">
        <v>1210</v>
      </c>
      <c r="F1615" s="5">
        <v>6</v>
      </c>
      <c r="G1615" s="5" t="s">
        <v>1358</v>
      </c>
      <c r="H1615" s="5" t="s">
        <v>7630</v>
      </c>
      <c r="I1615" s="5" t="s">
        <v>7630</v>
      </c>
      <c r="J1615" s="5" t="s">
        <v>1376</v>
      </c>
      <c r="K1615" s="5" t="s">
        <v>1377</v>
      </c>
      <c r="L1615" s="5" t="s">
        <v>1378</v>
      </c>
    </row>
    <row r="1616" spans="1:12" customFormat="1" x14ac:dyDescent="0.2">
      <c r="A1616" s="9" t="str">
        <f t="shared" si="25"/>
        <v>18.2-196</v>
      </c>
      <c r="B1616" s="5">
        <v>18.2</v>
      </c>
      <c r="C1616" s="6" t="s">
        <v>313</v>
      </c>
      <c r="D1616" s="5">
        <v>6</v>
      </c>
      <c r="E1616" s="5" t="s">
        <v>1210</v>
      </c>
      <c r="F1616" s="5">
        <v>6</v>
      </c>
      <c r="G1616" s="5" t="s">
        <v>1358</v>
      </c>
      <c r="H1616" s="5" t="s">
        <v>7630</v>
      </c>
      <c r="I1616" s="5" t="s">
        <v>7630</v>
      </c>
      <c r="J1616" s="5" t="s">
        <v>1379</v>
      </c>
      <c r="K1616" s="5" t="s">
        <v>1380</v>
      </c>
      <c r="L1616" s="5" t="s">
        <v>1381</v>
      </c>
    </row>
    <row r="1617" spans="1:12" customFormat="1" x14ac:dyDescent="0.2">
      <c r="A1617" s="9" t="str">
        <f t="shared" si="25"/>
        <v>18.2-196.1</v>
      </c>
      <c r="B1617" s="5">
        <v>18.2</v>
      </c>
      <c r="C1617" s="6" t="s">
        <v>313</v>
      </c>
      <c r="D1617" s="5">
        <v>6</v>
      </c>
      <c r="E1617" s="5" t="s">
        <v>1210</v>
      </c>
      <c r="F1617" s="5">
        <v>6</v>
      </c>
      <c r="G1617" s="5" t="s">
        <v>1358</v>
      </c>
      <c r="H1617" s="5" t="s">
        <v>7630</v>
      </c>
      <c r="I1617" s="5" t="s">
        <v>7630</v>
      </c>
      <c r="J1617" s="5" t="s">
        <v>1382</v>
      </c>
      <c r="K1617" s="5" t="s">
        <v>1383</v>
      </c>
      <c r="L1617" s="5" t="s">
        <v>1384</v>
      </c>
    </row>
    <row r="1618" spans="1:12" customFormat="1" x14ac:dyDescent="0.2">
      <c r="A1618" s="9" t="str">
        <f t="shared" si="25"/>
        <v>18.2-197</v>
      </c>
      <c r="B1618" s="5">
        <v>18.2</v>
      </c>
      <c r="C1618" s="6" t="s">
        <v>313</v>
      </c>
      <c r="D1618" s="5">
        <v>6</v>
      </c>
      <c r="E1618" s="5" t="s">
        <v>1210</v>
      </c>
      <c r="F1618" s="5">
        <v>6</v>
      </c>
      <c r="G1618" s="5" t="s">
        <v>1358</v>
      </c>
      <c r="H1618" s="5" t="s">
        <v>7630</v>
      </c>
      <c r="I1618" s="5" t="s">
        <v>7630</v>
      </c>
      <c r="J1618" s="5" t="s">
        <v>1385</v>
      </c>
      <c r="K1618" s="5" t="s">
        <v>1386</v>
      </c>
      <c r="L1618" s="5" t="s">
        <v>1387</v>
      </c>
    </row>
    <row r="1619" spans="1:12" customFormat="1" x14ac:dyDescent="0.2">
      <c r="A1619" s="9" t="str">
        <f t="shared" si="25"/>
        <v>18.2-198</v>
      </c>
      <c r="B1619" s="5">
        <v>18.2</v>
      </c>
      <c r="C1619" s="6" t="s">
        <v>313</v>
      </c>
      <c r="D1619" s="5">
        <v>6</v>
      </c>
      <c r="E1619" s="5" t="s">
        <v>1210</v>
      </c>
      <c r="F1619" s="5">
        <v>6</v>
      </c>
      <c r="G1619" s="5" t="s">
        <v>1358</v>
      </c>
      <c r="H1619" s="5" t="s">
        <v>7630</v>
      </c>
      <c r="I1619" s="5" t="s">
        <v>7630</v>
      </c>
      <c r="J1619" s="5" t="s">
        <v>1388</v>
      </c>
      <c r="K1619" s="5" t="s">
        <v>1389</v>
      </c>
      <c r="L1619" s="5" t="s">
        <v>1390</v>
      </c>
    </row>
    <row r="1620" spans="1:12" customFormat="1" x14ac:dyDescent="0.2">
      <c r="A1620" s="9" t="str">
        <f t="shared" si="25"/>
        <v>18.2-198.1</v>
      </c>
      <c r="B1620" s="5">
        <v>18.2</v>
      </c>
      <c r="C1620" s="6" t="s">
        <v>313</v>
      </c>
      <c r="D1620" s="5">
        <v>6</v>
      </c>
      <c r="E1620" s="5" t="s">
        <v>1210</v>
      </c>
      <c r="F1620" s="5">
        <v>6</v>
      </c>
      <c r="G1620" s="5" t="s">
        <v>1358</v>
      </c>
      <c r="H1620" s="5" t="s">
        <v>7630</v>
      </c>
      <c r="I1620" s="5" t="s">
        <v>7630</v>
      </c>
      <c r="J1620" s="5" t="s">
        <v>1391</v>
      </c>
      <c r="K1620" s="5" t="s">
        <v>481</v>
      </c>
      <c r="L1620" s="5" t="s">
        <v>1392</v>
      </c>
    </row>
    <row r="1621" spans="1:12" customFormat="1" x14ac:dyDescent="0.2">
      <c r="A1621" s="9" t="str">
        <f t="shared" si="25"/>
        <v>18.2-199</v>
      </c>
      <c r="B1621" s="5">
        <v>18.2</v>
      </c>
      <c r="C1621" s="6" t="s">
        <v>313</v>
      </c>
      <c r="D1621" s="5">
        <v>6</v>
      </c>
      <c r="E1621" s="5" t="s">
        <v>1210</v>
      </c>
      <c r="F1621" s="5">
        <v>6</v>
      </c>
      <c r="G1621" s="5" t="s">
        <v>1358</v>
      </c>
      <c r="H1621" s="5" t="s">
        <v>7630</v>
      </c>
      <c r="I1621" s="5" t="s">
        <v>7630</v>
      </c>
      <c r="J1621" s="5" t="s">
        <v>1393</v>
      </c>
      <c r="K1621" s="5" t="s">
        <v>1394</v>
      </c>
      <c r="L1621" s="5" t="s">
        <v>1395</v>
      </c>
    </row>
    <row r="1622" spans="1:12" customFormat="1" x14ac:dyDescent="0.2">
      <c r="A1622" s="9" t="str">
        <f t="shared" si="25"/>
        <v>18.2-200</v>
      </c>
      <c r="B1622" s="5">
        <v>18.2</v>
      </c>
      <c r="C1622" s="6" t="s">
        <v>313</v>
      </c>
      <c r="D1622" s="5">
        <v>6</v>
      </c>
      <c r="E1622" s="5" t="s">
        <v>1210</v>
      </c>
      <c r="F1622" s="5">
        <v>7</v>
      </c>
      <c r="G1622" s="5" t="s">
        <v>1396</v>
      </c>
      <c r="H1622" s="5" t="s">
        <v>7630</v>
      </c>
      <c r="I1622" s="5" t="s">
        <v>7630</v>
      </c>
      <c r="J1622" s="5" t="s">
        <v>1397</v>
      </c>
      <c r="K1622" s="5" t="s">
        <v>1398</v>
      </c>
      <c r="L1622" s="5" t="s">
        <v>1399</v>
      </c>
    </row>
    <row r="1623" spans="1:12" customFormat="1" x14ac:dyDescent="0.2">
      <c r="A1623" s="9" t="str">
        <f t="shared" si="25"/>
        <v>18.2-200.1</v>
      </c>
      <c r="B1623" s="5">
        <v>18.2</v>
      </c>
      <c r="C1623" s="6" t="s">
        <v>313</v>
      </c>
      <c r="D1623" s="5">
        <v>6</v>
      </c>
      <c r="E1623" s="5" t="s">
        <v>1210</v>
      </c>
      <c r="F1623" s="5">
        <v>7</v>
      </c>
      <c r="G1623" s="5" t="s">
        <v>1396</v>
      </c>
      <c r="H1623" s="5" t="s">
        <v>7630</v>
      </c>
      <c r="I1623" s="5" t="s">
        <v>7630</v>
      </c>
      <c r="J1623" s="5" t="s">
        <v>1400</v>
      </c>
      <c r="K1623" s="5" t="s">
        <v>1401</v>
      </c>
      <c r="L1623" s="5" t="s">
        <v>1402</v>
      </c>
    </row>
    <row r="1624" spans="1:12" customFormat="1" x14ac:dyDescent="0.2">
      <c r="A1624" s="9" t="str">
        <f t="shared" si="25"/>
        <v>18.2-201</v>
      </c>
      <c r="B1624" s="5">
        <v>18.2</v>
      </c>
      <c r="C1624" s="6" t="s">
        <v>313</v>
      </c>
      <c r="D1624" s="5">
        <v>6</v>
      </c>
      <c r="E1624" s="5" t="s">
        <v>1210</v>
      </c>
      <c r="F1624" s="5">
        <v>7</v>
      </c>
      <c r="G1624" s="5" t="s">
        <v>1396</v>
      </c>
      <c r="H1624" s="5" t="s">
        <v>7630</v>
      </c>
      <c r="I1624" s="5" t="s">
        <v>7630</v>
      </c>
      <c r="J1624" s="5" t="s">
        <v>1403</v>
      </c>
      <c r="K1624" s="5" t="s">
        <v>1404</v>
      </c>
      <c r="L1624" s="5" t="s">
        <v>1405</v>
      </c>
    </row>
    <row r="1625" spans="1:12" customFormat="1" x14ac:dyDescent="0.2">
      <c r="A1625" s="9" t="str">
        <f t="shared" si="25"/>
        <v>18.2-202, 18.2-203</v>
      </c>
      <c r="B1625" s="5">
        <v>18.2</v>
      </c>
      <c r="C1625" s="6" t="s">
        <v>313</v>
      </c>
      <c r="D1625" s="5">
        <v>6</v>
      </c>
      <c r="E1625" s="5" t="s">
        <v>1210</v>
      </c>
      <c r="F1625" s="5">
        <v>7</v>
      </c>
      <c r="G1625" s="5" t="s">
        <v>1396</v>
      </c>
      <c r="H1625" s="5" t="s">
        <v>7630</v>
      </c>
      <c r="I1625" s="5" t="s">
        <v>7630</v>
      </c>
      <c r="J1625" s="5" t="s">
        <v>1406</v>
      </c>
      <c r="K1625" s="5" t="s">
        <v>330</v>
      </c>
      <c r="L1625" s="5" t="s">
        <v>916</v>
      </c>
    </row>
    <row r="1626" spans="1:12" customFormat="1" x14ac:dyDescent="0.2">
      <c r="A1626" s="9" t="str">
        <f t="shared" si="25"/>
        <v>18.2-204</v>
      </c>
      <c r="B1626" s="5">
        <v>18.2</v>
      </c>
      <c r="C1626" s="6" t="s">
        <v>313</v>
      </c>
      <c r="D1626" s="5">
        <v>6</v>
      </c>
      <c r="E1626" s="5" t="s">
        <v>1210</v>
      </c>
      <c r="F1626" s="5">
        <v>7</v>
      </c>
      <c r="G1626" s="5" t="s">
        <v>1396</v>
      </c>
      <c r="H1626" s="5" t="s">
        <v>7630</v>
      </c>
      <c r="I1626" s="5" t="s">
        <v>7630</v>
      </c>
      <c r="J1626" s="5" t="s">
        <v>1407</v>
      </c>
      <c r="K1626" s="5" t="s">
        <v>1408</v>
      </c>
      <c r="L1626" s="5" t="s">
        <v>1409</v>
      </c>
    </row>
    <row r="1627" spans="1:12" customFormat="1" x14ac:dyDescent="0.2">
      <c r="A1627" s="9" t="str">
        <f t="shared" si="25"/>
        <v>18.2-204.1</v>
      </c>
      <c r="B1627" s="5">
        <v>18.2</v>
      </c>
      <c r="C1627" s="6" t="s">
        <v>313</v>
      </c>
      <c r="D1627" s="5">
        <v>6</v>
      </c>
      <c r="E1627" s="5" t="s">
        <v>1210</v>
      </c>
      <c r="F1627" s="5">
        <v>7</v>
      </c>
      <c r="G1627" s="5" t="s">
        <v>1396</v>
      </c>
      <c r="H1627" s="5" t="s">
        <v>7630</v>
      </c>
      <c r="I1627" s="5" t="s">
        <v>7630</v>
      </c>
      <c r="J1627" s="5" t="s">
        <v>1410</v>
      </c>
      <c r="K1627" s="5" t="s">
        <v>1411</v>
      </c>
      <c r="L1627" s="5" t="s">
        <v>1412</v>
      </c>
    </row>
    <row r="1628" spans="1:12" customFormat="1" x14ac:dyDescent="0.2">
      <c r="A1628" s="9" t="str">
        <f t="shared" si="25"/>
        <v>18.2-204.2</v>
      </c>
      <c r="B1628" s="5">
        <v>18.2</v>
      </c>
      <c r="C1628" s="6" t="s">
        <v>313</v>
      </c>
      <c r="D1628" s="5">
        <v>6</v>
      </c>
      <c r="E1628" s="5" t="s">
        <v>1210</v>
      </c>
      <c r="F1628" s="5">
        <v>7</v>
      </c>
      <c r="G1628" s="5" t="s">
        <v>1396</v>
      </c>
      <c r="H1628" s="5" t="s">
        <v>7630</v>
      </c>
      <c r="I1628" s="5" t="s">
        <v>7630</v>
      </c>
      <c r="J1628" s="5" t="s">
        <v>1413</v>
      </c>
      <c r="K1628" s="5" t="s">
        <v>1414</v>
      </c>
      <c r="L1628" s="5" t="s">
        <v>1415</v>
      </c>
    </row>
    <row r="1629" spans="1:12" customFormat="1" x14ac:dyDescent="0.2">
      <c r="A1629" s="9" t="str">
        <f t="shared" si="25"/>
        <v>18.2-204.3</v>
      </c>
      <c r="B1629" s="5">
        <v>18.2</v>
      </c>
      <c r="C1629" s="6" t="s">
        <v>313</v>
      </c>
      <c r="D1629" s="5">
        <v>6</v>
      </c>
      <c r="E1629" s="5" t="s">
        <v>1210</v>
      </c>
      <c r="F1629" s="5">
        <v>7</v>
      </c>
      <c r="G1629" s="5" t="s">
        <v>1396</v>
      </c>
      <c r="H1629" s="5" t="s">
        <v>7630</v>
      </c>
      <c r="I1629" s="5" t="s">
        <v>7630</v>
      </c>
      <c r="J1629" s="5" t="s">
        <v>1416</v>
      </c>
      <c r="K1629" s="5" t="s">
        <v>1417</v>
      </c>
      <c r="L1629" s="5" t="s">
        <v>1418</v>
      </c>
    </row>
    <row r="1630" spans="1:12" customFormat="1" x14ac:dyDescent="0.2">
      <c r="A1630" s="9" t="str">
        <f t="shared" si="25"/>
        <v>18.2-205</v>
      </c>
      <c r="B1630" s="5">
        <v>18.2</v>
      </c>
      <c r="C1630" s="6" t="s">
        <v>313</v>
      </c>
      <c r="D1630" s="5">
        <v>6</v>
      </c>
      <c r="E1630" s="5" t="s">
        <v>1210</v>
      </c>
      <c r="F1630" s="5">
        <v>7</v>
      </c>
      <c r="G1630" s="5" t="s">
        <v>1396</v>
      </c>
      <c r="H1630" s="5" t="s">
        <v>7630</v>
      </c>
      <c r="I1630" s="5" t="s">
        <v>7630</v>
      </c>
      <c r="J1630" s="5" t="s">
        <v>1419</v>
      </c>
      <c r="K1630" s="5" t="s">
        <v>1420</v>
      </c>
      <c r="L1630" s="5" t="s">
        <v>1421</v>
      </c>
    </row>
    <row r="1631" spans="1:12" x14ac:dyDescent="0.2">
      <c r="A1631" s="9" t="str">
        <f t="shared" si="25"/>
        <v>18.2-206</v>
      </c>
      <c r="B1631" s="5">
        <v>18.2</v>
      </c>
      <c r="C1631" s="6" t="s">
        <v>313</v>
      </c>
      <c r="D1631" s="5">
        <v>6</v>
      </c>
      <c r="E1631" s="5" t="s">
        <v>1210</v>
      </c>
      <c r="F1631" s="5">
        <v>7</v>
      </c>
      <c r="G1631" s="5" t="s">
        <v>1396</v>
      </c>
      <c r="H1631" s="5" t="s">
        <v>7630</v>
      </c>
      <c r="I1631" s="5" t="s">
        <v>7630</v>
      </c>
      <c r="J1631" s="5" t="s">
        <v>1422</v>
      </c>
      <c r="K1631" s="5" t="s">
        <v>1423</v>
      </c>
      <c r="L1631" s="5" t="s">
        <v>1424</v>
      </c>
    </row>
    <row r="1632" spans="1:12" x14ac:dyDescent="0.2">
      <c r="A1632" s="9" t="str">
        <f t="shared" si="25"/>
        <v>18.2-207</v>
      </c>
      <c r="B1632" s="5">
        <v>18.2</v>
      </c>
      <c r="C1632" s="6" t="s">
        <v>313</v>
      </c>
      <c r="D1632" s="5">
        <v>6</v>
      </c>
      <c r="E1632" s="5" t="s">
        <v>1210</v>
      </c>
      <c r="F1632" s="5">
        <v>7</v>
      </c>
      <c r="G1632" s="5" t="s">
        <v>1396</v>
      </c>
      <c r="H1632" s="5" t="s">
        <v>7630</v>
      </c>
      <c r="I1632" s="5" t="s">
        <v>7630</v>
      </c>
      <c r="J1632" s="5" t="s">
        <v>1425</v>
      </c>
      <c r="K1632" s="5" t="s">
        <v>1426</v>
      </c>
      <c r="L1632" s="5" t="s">
        <v>1427</v>
      </c>
    </row>
    <row r="1633" spans="1:12" x14ac:dyDescent="0.2">
      <c r="A1633" s="9" t="str">
        <f t="shared" si="25"/>
        <v>18.2-208</v>
      </c>
      <c r="B1633" s="5">
        <v>18.2</v>
      </c>
      <c r="C1633" s="6" t="s">
        <v>313</v>
      </c>
      <c r="D1633" s="5">
        <v>6</v>
      </c>
      <c r="E1633" s="5" t="s">
        <v>1210</v>
      </c>
      <c r="F1633" s="5">
        <v>7</v>
      </c>
      <c r="G1633" s="5" t="s">
        <v>1396</v>
      </c>
      <c r="H1633" s="5" t="s">
        <v>7630</v>
      </c>
      <c r="I1633" s="5" t="s">
        <v>7630</v>
      </c>
      <c r="J1633" s="5" t="s">
        <v>1428</v>
      </c>
      <c r="K1633" s="5" t="s">
        <v>1429</v>
      </c>
      <c r="L1633" s="5" t="s">
        <v>1430</v>
      </c>
    </row>
    <row r="1634" spans="1:12" x14ac:dyDescent="0.2">
      <c r="A1634" s="9" t="str">
        <f t="shared" si="25"/>
        <v>18.2-209</v>
      </c>
      <c r="B1634" s="5">
        <v>18.2</v>
      </c>
      <c r="C1634" s="6" t="s">
        <v>313</v>
      </c>
      <c r="D1634" s="5">
        <v>6</v>
      </c>
      <c r="E1634" s="5" t="s">
        <v>1210</v>
      </c>
      <c r="F1634" s="5">
        <v>7</v>
      </c>
      <c r="G1634" s="5" t="s">
        <v>1396</v>
      </c>
      <c r="H1634" s="5" t="s">
        <v>7630</v>
      </c>
      <c r="I1634" s="5" t="s">
        <v>7630</v>
      </c>
      <c r="J1634" s="5" t="s">
        <v>1431</v>
      </c>
      <c r="K1634" s="5" t="s">
        <v>1432</v>
      </c>
      <c r="L1634" s="5" t="s">
        <v>1433</v>
      </c>
    </row>
    <row r="1635" spans="1:12" x14ac:dyDescent="0.2">
      <c r="A1635" s="9" t="str">
        <f t="shared" si="25"/>
        <v>18.2-209.1</v>
      </c>
      <c r="B1635" s="5">
        <v>18.2</v>
      </c>
      <c r="C1635" s="6" t="s">
        <v>313</v>
      </c>
      <c r="D1635" s="5">
        <v>6</v>
      </c>
      <c r="E1635" s="5" t="s">
        <v>1210</v>
      </c>
      <c r="F1635" s="5">
        <v>7</v>
      </c>
      <c r="G1635" s="5" t="s">
        <v>1396</v>
      </c>
      <c r="H1635" s="5" t="s">
        <v>7630</v>
      </c>
      <c r="I1635" s="5" t="s">
        <v>7630</v>
      </c>
      <c r="J1635" s="5" t="s">
        <v>1434</v>
      </c>
      <c r="K1635" s="5" t="s">
        <v>1435</v>
      </c>
      <c r="L1635" s="5" t="s">
        <v>1436</v>
      </c>
    </row>
    <row r="1636" spans="1:12" x14ac:dyDescent="0.2">
      <c r="A1636" s="9" t="str">
        <f t="shared" si="25"/>
        <v>18.2-209.2</v>
      </c>
      <c r="B1636" s="5">
        <v>18.2</v>
      </c>
      <c r="C1636" s="6" t="s">
        <v>313</v>
      </c>
      <c r="D1636" s="5">
        <v>6</v>
      </c>
      <c r="E1636" s="5" t="s">
        <v>1210</v>
      </c>
      <c r="F1636" s="5">
        <v>7</v>
      </c>
      <c r="G1636" s="5" t="s">
        <v>1396</v>
      </c>
      <c r="H1636" s="5" t="s">
        <v>7630</v>
      </c>
      <c r="I1636" s="5" t="s">
        <v>7630</v>
      </c>
      <c r="J1636" s="5" t="s">
        <v>1437</v>
      </c>
      <c r="K1636" s="5" t="s">
        <v>1438</v>
      </c>
      <c r="L1636" s="5" t="s">
        <v>1439</v>
      </c>
    </row>
    <row r="1637" spans="1:12" x14ac:dyDescent="0.2">
      <c r="A1637" s="9" t="str">
        <f t="shared" si="25"/>
        <v>18.2-210</v>
      </c>
      <c r="B1637" s="5">
        <v>18.2</v>
      </c>
      <c r="C1637" s="6" t="s">
        <v>313</v>
      </c>
      <c r="D1637" s="5">
        <v>6</v>
      </c>
      <c r="E1637" s="5" t="s">
        <v>1210</v>
      </c>
      <c r="F1637" s="5">
        <v>7</v>
      </c>
      <c r="G1637" s="5" t="s">
        <v>1396</v>
      </c>
      <c r="H1637" s="5" t="s">
        <v>7630</v>
      </c>
      <c r="I1637" s="5" t="s">
        <v>7630</v>
      </c>
      <c r="J1637" s="5" t="s">
        <v>1440</v>
      </c>
      <c r="K1637" s="5" t="s">
        <v>1441</v>
      </c>
      <c r="L1637" s="5" t="s">
        <v>1442</v>
      </c>
    </row>
    <row r="1638" spans="1:12" x14ac:dyDescent="0.2">
      <c r="A1638" s="9" t="str">
        <f t="shared" si="25"/>
        <v>18.2-211</v>
      </c>
      <c r="B1638" s="5">
        <v>18.2</v>
      </c>
      <c r="C1638" s="6" t="s">
        <v>313</v>
      </c>
      <c r="D1638" s="5">
        <v>6</v>
      </c>
      <c r="E1638" s="5" t="s">
        <v>1210</v>
      </c>
      <c r="F1638" s="5">
        <v>7</v>
      </c>
      <c r="G1638" s="5" t="s">
        <v>1396</v>
      </c>
      <c r="H1638" s="5" t="s">
        <v>7630</v>
      </c>
      <c r="I1638" s="5" t="s">
        <v>7630</v>
      </c>
      <c r="J1638" s="5" t="s">
        <v>1443</v>
      </c>
      <c r="K1638" s="5" t="s">
        <v>330</v>
      </c>
      <c r="L1638" s="5" t="s">
        <v>916</v>
      </c>
    </row>
    <row r="1639" spans="1:12" x14ac:dyDescent="0.2">
      <c r="A1639" s="9" t="str">
        <f t="shared" si="25"/>
        <v>18.2-212</v>
      </c>
      <c r="B1639" s="5">
        <v>18.2</v>
      </c>
      <c r="C1639" s="6" t="s">
        <v>313</v>
      </c>
      <c r="D1639" s="5">
        <v>6</v>
      </c>
      <c r="E1639" s="5" t="s">
        <v>1210</v>
      </c>
      <c r="F1639" s="5">
        <v>7</v>
      </c>
      <c r="G1639" s="5" t="s">
        <v>1396</v>
      </c>
      <c r="H1639" s="5" t="s">
        <v>7630</v>
      </c>
      <c r="I1639" s="5" t="s">
        <v>7630</v>
      </c>
      <c r="J1639" s="5" t="s">
        <v>1444</v>
      </c>
      <c r="K1639" s="5" t="s">
        <v>1445</v>
      </c>
      <c r="L1639" s="5" t="s">
        <v>1446</v>
      </c>
    </row>
    <row r="1640" spans="1:12" x14ac:dyDescent="0.2">
      <c r="A1640" s="9" t="str">
        <f t="shared" si="25"/>
        <v>18.2-212.1</v>
      </c>
      <c r="B1640" s="5">
        <v>18.2</v>
      </c>
      <c r="C1640" s="6" t="s">
        <v>313</v>
      </c>
      <c r="D1640" s="5">
        <v>6</v>
      </c>
      <c r="E1640" s="5" t="s">
        <v>1210</v>
      </c>
      <c r="F1640" s="5">
        <v>7</v>
      </c>
      <c r="G1640" s="5" t="s">
        <v>1396</v>
      </c>
      <c r="H1640" s="5" t="s">
        <v>7630</v>
      </c>
      <c r="I1640" s="5" t="s">
        <v>7630</v>
      </c>
      <c r="J1640" s="5" t="s">
        <v>1447</v>
      </c>
      <c r="K1640" s="5" t="s">
        <v>1448</v>
      </c>
      <c r="L1640" s="5" t="s">
        <v>1449</v>
      </c>
    </row>
    <row r="1641" spans="1:12" x14ac:dyDescent="0.2">
      <c r="A1641" s="9" t="str">
        <f t="shared" si="25"/>
        <v>18.2-213</v>
      </c>
      <c r="B1641" s="5">
        <v>18.2</v>
      </c>
      <c r="C1641" s="6" t="s">
        <v>313</v>
      </c>
      <c r="D1641" s="5">
        <v>6</v>
      </c>
      <c r="E1641" s="5" t="s">
        <v>1210</v>
      </c>
      <c r="F1641" s="5">
        <v>7</v>
      </c>
      <c r="G1641" s="5" t="s">
        <v>1396</v>
      </c>
      <c r="H1641" s="5" t="s">
        <v>7630</v>
      </c>
      <c r="I1641" s="5" t="s">
        <v>7630</v>
      </c>
      <c r="J1641" s="5" t="s">
        <v>1450</v>
      </c>
      <c r="K1641" s="5" t="s">
        <v>1451</v>
      </c>
      <c r="L1641" s="5" t="s">
        <v>1452</v>
      </c>
    </row>
    <row r="1642" spans="1:12" x14ac:dyDescent="0.2">
      <c r="A1642" s="9" t="str">
        <f t="shared" si="25"/>
        <v>18.2-213.1</v>
      </c>
      <c r="B1642" s="5">
        <v>18.2</v>
      </c>
      <c r="C1642" s="6" t="s">
        <v>313</v>
      </c>
      <c r="D1642" s="5">
        <v>6</v>
      </c>
      <c r="E1642" s="5" t="s">
        <v>1210</v>
      </c>
      <c r="F1642" s="5">
        <v>7</v>
      </c>
      <c r="G1642" s="5" t="s">
        <v>1396</v>
      </c>
      <c r="H1642" s="5" t="s">
        <v>7630</v>
      </c>
      <c r="I1642" s="5" t="s">
        <v>7630</v>
      </c>
      <c r="J1642" s="5" t="s">
        <v>1453</v>
      </c>
      <c r="K1642" s="5" t="s">
        <v>1454</v>
      </c>
      <c r="L1642" s="5" t="s">
        <v>1455</v>
      </c>
    </row>
    <row r="1643" spans="1:12" x14ac:dyDescent="0.2">
      <c r="A1643" s="9" t="str">
        <f t="shared" ref="A1643:A1706" si="26">IF(ISNUMBER(SEARCH("¬ß",J1643)), RIGHT(J1643,LEN(J1643)-FIND(" ",J1643)), J1643)</f>
        <v>18.2-213.2</v>
      </c>
      <c r="B1643" s="5">
        <v>18.2</v>
      </c>
      <c r="C1643" s="6" t="s">
        <v>313</v>
      </c>
      <c r="D1643" s="5">
        <v>6</v>
      </c>
      <c r="E1643" s="5" t="s">
        <v>1210</v>
      </c>
      <c r="F1643" s="5">
        <v>7</v>
      </c>
      <c r="G1643" s="5" t="s">
        <v>1396</v>
      </c>
      <c r="H1643" s="5" t="s">
        <v>7630</v>
      </c>
      <c r="I1643" s="5" t="s">
        <v>7630</v>
      </c>
      <c r="J1643" s="5" t="s">
        <v>1456</v>
      </c>
      <c r="K1643" s="5" t="s">
        <v>1457</v>
      </c>
      <c r="L1643" s="5" t="s">
        <v>1458</v>
      </c>
    </row>
    <row r="1644" spans="1:12" x14ac:dyDescent="0.2">
      <c r="A1644" s="9" t="str">
        <f t="shared" si="26"/>
        <v>18.2-214</v>
      </c>
      <c r="B1644" s="5">
        <v>18.2</v>
      </c>
      <c r="C1644" s="6" t="s">
        <v>313</v>
      </c>
      <c r="D1644" s="5">
        <v>6</v>
      </c>
      <c r="E1644" s="5" t="s">
        <v>1210</v>
      </c>
      <c r="F1644" s="5">
        <v>8</v>
      </c>
      <c r="G1644" s="5" t="s">
        <v>1459</v>
      </c>
      <c r="H1644" s="5" t="s">
        <v>7630</v>
      </c>
      <c r="I1644" s="5" t="s">
        <v>7630</v>
      </c>
      <c r="J1644" s="5" t="s">
        <v>1460</v>
      </c>
      <c r="K1644" s="5" t="s">
        <v>1461</v>
      </c>
      <c r="L1644" s="5" t="s">
        <v>1462</v>
      </c>
    </row>
    <row r="1645" spans="1:12" x14ac:dyDescent="0.2">
      <c r="A1645" s="9" t="str">
        <f t="shared" si="26"/>
        <v>18.2-214.1</v>
      </c>
      <c r="B1645" s="5">
        <v>18.2</v>
      </c>
      <c r="C1645" s="6" t="s">
        <v>313</v>
      </c>
      <c r="D1645" s="5">
        <v>6</v>
      </c>
      <c r="E1645" s="5" t="s">
        <v>1210</v>
      </c>
      <c r="F1645" s="5">
        <v>8</v>
      </c>
      <c r="G1645" s="5" t="s">
        <v>1459</v>
      </c>
      <c r="H1645" s="5" t="s">
        <v>7630</v>
      </c>
      <c r="I1645" s="5" t="s">
        <v>7630</v>
      </c>
      <c r="J1645" s="5" t="s">
        <v>1463</v>
      </c>
      <c r="K1645" s="5" t="s">
        <v>1464</v>
      </c>
      <c r="L1645" s="5" t="s">
        <v>1465</v>
      </c>
    </row>
    <row r="1646" spans="1:12" x14ac:dyDescent="0.2">
      <c r="A1646" s="9" t="str">
        <f t="shared" si="26"/>
        <v>18.2-215</v>
      </c>
      <c r="B1646" s="5">
        <v>18.2</v>
      </c>
      <c r="C1646" s="6" t="s">
        <v>313</v>
      </c>
      <c r="D1646" s="5">
        <v>6</v>
      </c>
      <c r="E1646" s="5" t="s">
        <v>1210</v>
      </c>
      <c r="F1646" s="5">
        <v>8</v>
      </c>
      <c r="G1646" s="5" t="s">
        <v>1459</v>
      </c>
      <c r="H1646" s="5" t="s">
        <v>7630</v>
      </c>
      <c r="I1646" s="5" t="s">
        <v>7630</v>
      </c>
      <c r="J1646" s="5" t="s">
        <v>1466</v>
      </c>
      <c r="K1646" s="5" t="s">
        <v>1467</v>
      </c>
      <c r="L1646" s="5" t="s">
        <v>1468</v>
      </c>
    </row>
    <row r="1647" spans="1:12" x14ac:dyDescent="0.2">
      <c r="A1647" s="9" t="str">
        <f t="shared" si="26"/>
        <v>18.2-216</v>
      </c>
      <c r="B1647" s="5">
        <v>18.2</v>
      </c>
      <c r="C1647" s="6" t="s">
        <v>313</v>
      </c>
      <c r="D1647" s="5">
        <v>6</v>
      </c>
      <c r="E1647" s="5" t="s">
        <v>1210</v>
      </c>
      <c r="F1647" s="5">
        <v>8</v>
      </c>
      <c r="G1647" s="5" t="s">
        <v>1459</v>
      </c>
      <c r="H1647" s="5" t="s">
        <v>7630</v>
      </c>
      <c r="I1647" s="5" t="s">
        <v>7630</v>
      </c>
      <c r="J1647" s="5" t="s">
        <v>1469</v>
      </c>
      <c r="K1647" s="5" t="s">
        <v>1470</v>
      </c>
      <c r="L1647" s="5" t="s">
        <v>1471</v>
      </c>
    </row>
    <row r="1648" spans="1:12" x14ac:dyDescent="0.2">
      <c r="A1648" s="9" t="str">
        <f t="shared" si="26"/>
        <v>18.2-216.1</v>
      </c>
      <c r="B1648" s="5">
        <v>18.2</v>
      </c>
      <c r="C1648" s="6" t="s">
        <v>313</v>
      </c>
      <c r="D1648" s="5">
        <v>6</v>
      </c>
      <c r="E1648" s="5" t="s">
        <v>1210</v>
      </c>
      <c r="F1648" s="5">
        <v>8</v>
      </c>
      <c r="G1648" s="5" t="s">
        <v>1459</v>
      </c>
      <c r="H1648" s="5" t="s">
        <v>7630</v>
      </c>
      <c r="I1648" s="5" t="s">
        <v>7630</v>
      </c>
      <c r="J1648" s="5" t="s">
        <v>1472</v>
      </c>
      <c r="K1648" s="5" t="s">
        <v>1473</v>
      </c>
      <c r="L1648" s="5" t="s">
        <v>1474</v>
      </c>
    </row>
    <row r="1649" spans="1:12" x14ac:dyDescent="0.2">
      <c r="A1649" s="9" t="str">
        <f t="shared" si="26"/>
        <v>18.2-217</v>
      </c>
      <c r="B1649" s="5">
        <v>18.2</v>
      </c>
      <c r="C1649" s="6" t="s">
        <v>313</v>
      </c>
      <c r="D1649" s="5">
        <v>6</v>
      </c>
      <c r="E1649" s="5" t="s">
        <v>1210</v>
      </c>
      <c r="F1649" s="5">
        <v>8</v>
      </c>
      <c r="G1649" s="5" t="s">
        <v>1459</v>
      </c>
      <c r="H1649" s="5" t="s">
        <v>7630</v>
      </c>
      <c r="I1649" s="5" t="s">
        <v>7630</v>
      </c>
      <c r="J1649" s="5" t="s">
        <v>1475</v>
      </c>
      <c r="K1649" s="5" t="s">
        <v>1476</v>
      </c>
      <c r="L1649" s="5" t="s">
        <v>1477</v>
      </c>
    </row>
    <row r="1650" spans="1:12" x14ac:dyDescent="0.2">
      <c r="A1650" s="9" t="str">
        <f t="shared" si="26"/>
        <v>18.2-218</v>
      </c>
      <c r="B1650" s="5">
        <v>18.2</v>
      </c>
      <c r="C1650" s="6" t="s">
        <v>313</v>
      </c>
      <c r="D1650" s="5">
        <v>6</v>
      </c>
      <c r="E1650" s="5" t="s">
        <v>1210</v>
      </c>
      <c r="F1650" s="5">
        <v>8</v>
      </c>
      <c r="G1650" s="5" t="s">
        <v>1459</v>
      </c>
      <c r="H1650" s="5" t="s">
        <v>7630</v>
      </c>
      <c r="I1650" s="5" t="s">
        <v>7630</v>
      </c>
      <c r="J1650" s="5" t="s">
        <v>1478</v>
      </c>
      <c r="K1650" s="5" t="s">
        <v>1479</v>
      </c>
      <c r="L1650" s="5" t="s">
        <v>1480</v>
      </c>
    </row>
    <row r="1651" spans="1:12" x14ac:dyDescent="0.2">
      <c r="A1651" s="9" t="str">
        <f t="shared" si="26"/>
        <v>18.2-219</v>
      </c>
      <c r="B1651" s="5">
        <v>18.2</v>
      </c>
      <c r="C1651" s="6" t="s">
        <v>313</v>
      </c>
      <c r="D1651" s="5">
        <v>6</v>
      </c>
      <c r="E1651" s="5" t="s">
        <v>1210</v>
      </c>
      <c r="F1651" s="5">
        <v>8</v>
      </c>
      <c r="G1651" s="5" t="s">
        <v>1459</v>
      </c>
      <c r="H1651" s="5" t="s">
        <v>7630</v>
      </c>
      <c r="I1651" s="5" t="s">
        <v>7630</v>
      </c>
      <c r="J1651" s="5" t="s">
        <v>1481</v>
      </c>
      <c r="K1651" s="5" t="s">
        <v>330</v>
      </c>
      <c r="L1651" s="5" t="s">
        <v>1482</v>
      </c>
    </row>
    <row r="1652" spans="1:12" x14ac:dyDescent="0.2">
      <c r="A1652" s="9" t="str">
        <f t="shared" si="26"/>
        <v>18.2-220</v>
      </c>
      <c r="B1652" s="5">
        <v>18.2</v>
      </c>
      <c r="C1652" s="6" t="s">
        <v>313</v>
      </c>
      <c r="D1652" s="5">
        <v>6</v>
      </c>
      <c r="E1652" s="5" t="s">
        <v>1210</v>
      </c>
      <c r="F1652" s="5">
        <v>8</v>
      </c>
      <c r="G1652" s="5" t="s">
        <v>1459</v>
      </c>
      <c r="H1652" s="5" t="s">
        <v>7630</v>
      </c>
      <c r="I1652" s="5" t="s">
        <v>7630</v>
      </c>
      <c r="J1652" s="5" t="s">
        <v>1483</v>
      </c>
      <c r="K1652" s="5" t="s">
        <v>1484</v>
      </c>
      <c r="L1652" s="5" t="s">
        <v>1485</v>
      </c>
    </row>
    <row r="1653" spans="1:12" x14ac:dyDescent="0.2">
      <c r="A1653" s="9" t="str">
        <f t="shared" si="26"/>
        <v>18.2-221</v>
      </c>
      <c r="B1653" s="5">
        <v>18.2</v>
      </c>
      <c r="C1653" s="6" t="s">
        <v>313</v>
      </c>
      <c r="D1653" s="5">
        <v>6</v>
      </c>
      <c r="E1653" s="5" t="s">
        <v>1210</v>
      </c>
      <c r="F1653" s="5">
        <v>8</v>
      </c>
      <c r="G1653" s="5" t="s">
        <v>1459</v>
      </c>
      <c r="H1653" s="5" t="s">
        <v>7630</v>
      </c>
      <c r="I1653" s="5" t="s">
        <v>7630</v>
      </c>
      <c r="J1653" s="5" t="s">
        <v>1486</v>
      </c>
      <c r="K1653" s="5" t="s">
        <v>1487</v>
      </c>
      <c r="L1653" s="5" t="s">
        <v>1488</v>
      </c>
    </row>
    <row r="1654" spans="1:12" x14ac:dyDescent="0.2">
      <c r="A1654" s="9" t="str">
        <f t="shared" si="26"/>
        <v>18.2-222</v>
      </c>
      <c r="B1654" s="5">
        <v>18.2</v>
      </c>
      <c r="C1654" s="6" t="s">
        <v>313</v>
      </c>
      <c r="D1654" s="5">
        <v>6</v>
      </c>
      <c r="E1654" s="5" t="s">
        <v>1210</v>
      </c>
      <c r="F1654" s="5">
        <v>8</v>
      </c>
      <c r="G1654" s="5" t="s">
        <v>1459</v>
      </c>
      <c r="H1654" s="5" t="s">
        <v>7630</v>
      </c>
      <c r="I1654" s="5" t="s">
        <v>7630</v>
      </c>
      <c r="J1654" s="5" t="s">
        <v>1489</v>
      </c>
      <c r="K1654" s="5" t="s">
        <v>1490</v>
      </c>
      <c r="L1654" s="5" t="s">
        <v>1491</v>
      </c>
    </row>
    <row r="1655" spans="1:12" x14ac:dyDescent="0.2">
      <c r="A1655" s="9" t="str">
        <f t="shared" si="26"/>
        <v>18.2-223</v>
      </c>
      <c r="B1655" s="5">
        <v>18.2</v>
      </c>
      <c r="C1655" s="6" t="s">
        <v>313</v>
      </c>
      <c r="D1655" s="5">
        <v>6</v>
      </c>
      <c r="E1655" s="5" t="s">
        <v>1210</v>
      </c>
      <c r="F1655" s="5">
        <v>8</v>
      </c>
      <c r="G1655" s="5" t="s">
        <v>1459</v>
      </c>
      <c r="H1655" s="5" t="s">
        <v>7630</v>
      </c>
      <c r="I1655" s="5" t="s">
        <v>7630</v>
      </c>
      <c r="J1655" s="5" t="s">
        <v>1492</v>
      </c>
      <c r="K1655" s="5" t="s">
        <v>1493</v>
      </c>
      <c r="L1655" s="5" t="s">
        <v>1494</v>
      </c>
    </row>
    <row r="1656" spans="1:12" x14ac:dyDescent="0.2">
      <c r="A1656" s="9" t="str">
        <f t="shared" si="26"/>
        <v>18.2-224</v>
      </c>
      <c r="B1656" s="5">
        <v>18.2</v>
      </c>
      <c r="C1656" s="6" t="s">
        <v>313</v>
      </c>
      <c r="D1656" s="5">
        <v>6</v>
      </c>
      <c r="E1656" s="5" t="s">
        <v>1210</v>
      </c>
      <c r="F1656" s="5">
        <v>8</v>
      </c>
      <c r="G1656" s="5" t="s">
        <v>1459</v>
      </c>
      <c r="H1656" s="5" t="s">
        <v>7630</v>
      </c>
      <c r="I1656" s="5" t="s">
        <v>7630</v>
      </c>
      <c r="J1656" s="5" t="s">
        <v>1495</v>
      </c>
      <c r="K1656" s="5" t="s">
        <v>1496</v>
      </c>
      <c r="L1656" s="5" t="s">
        <v>1497</v>
      </c>
    </row>
    <row r="1657" spans="1:12" x14ac:dyDescent="0.2">
      <c r="A1657" s="9" t="str">
        <f t="shared" si="26"/>
        <v>18.2-225</v>
      </c>
      <c r="B1657" s="5">
        <v>18.2</v>
      </c>
      <c r="C1657" s="6" t="s">
        <v>313</v>
      </c>
      <c r="D1657" s="5">
        <v>6</v>
      </c>
      <c r="E1657" s="5" t="s">
        <v>1210</v>
      </c>
      <c r="F1657" s="5">
        <v>8</v>
      </c>
      <c r="G1657" s="5" t="s">
        <v>1459</v>
      </c>
      <c r="H1657" s="5" t="s">
        <v>7630</v>
      </c>
      <c r="I1657" s="5" t="s">
        <v>7630</v>
      </c>
      <c r="J1657" s="5" t="s">
        <v>1498</v>
      </c>
      <c r="K1657" s="5" t="s">
        <v>1499</v>
      </c>
      <c r="L1657" s="5" t="s">
        <v>1500</v>
      </c>
    </row>
    <row r="1658" spans="1:12" x14ac:dyDescent="0.2">
      <c r="A1658" s="9" t="str">
        <f t="shared" si="26"/>
        <v>18.2-226</v>
      </c>
      <c r="B1658" s="5">
        <v>18.2</v>
      </c>
      <c r="C1658" s="6" t="s">
        <v>313</v>
      </c>
      <c r="D1658" s="5">
        <v>6</v>
      </c>
      <c r="E1658" s="5" t="s">
        <v>1210</v>
      </c>
      <c r="F1658" s="5">
        <v>8</v>
      </c>
      <c r="G1658" s="5" t="s">
        <v>1459</v>
      </c>
      <c r="H1658" s="5" t="s">
        <v>7630</v>
      </c>
      <c r="I1658" s="5" t="s">
        <v>7630</v>
      </c>
      <c r="J1658" s="5" t="s">
        <v>1501</v>
      </c>
      <c r="K1658" s="5" t="s">
        <v>1502</v>
      </c>
      <c r="L1658" s="5" t="s">
        <v>1503</v>
      </c>
    </row>
    <row r="1659" spans="1:12" x14ac:dyDescent="0.2">
      <c r="A1659" s="9" t="str">
        <f t="shared" si="26"/>
        <v>18.2-227</v>
      </c>
      <c r="B1659" s="5">
        <v>18.2</v>
      </c>
      <c r="C1659" s="6" t="s">
        <v>313</v>
      </c>
      <c r="D1659" s="5">
        <v>6</v>
      </c>
      <c r="E1659" s="5" t="s">
        <v>1210</v>
      </c>
      <c r="F1659" s="5">
        <v>8</v>
      </c>
      <c r="G1659" s="5" t="s">
        <v>1459</v>
      </c>
      <c r="H1659" s="5" t="s">
        <v>7630</v>
      </c>
      <c r="I1659" s="5" t="s">
        <v>7630</v>
      </c>
      <c r="J1659" s="5" t="s">
        <v>1504</v>
      </c>
      <c r="K1659" s="5" t="s">
        <v>1505</v>
      </c>
      <c r="L1659" s="5" t="s">
        <v>1506</v>
      </c>
    </row>
    <row r="1660" spans="1:12" x14ac:dyDescent="0.2">
      <c r="A1660" s="9" t="str">
        <f t="shared" si="26"/>
        <v>18.2-228</v>
      </c>
      <c r="B1660" s="5">
        <v>18.2</v>
      </c>
      <c r="C1660" s="6" t="s">
        <v>313</v>
      </c>
      <c r="D1660" s="5">
        <v>6</v>
      </c>
      <c r="E1660" s="5" t="s">
        <v>1210</v>
      </c>
      <c r="F1660" s="5">
        <v>8</v>
      </c>
      <c r="G1660" s="5" t="s">
        <v>1459</v>
      </c>
      <c r="H1660" s="5" t="s">
        <v>7630</v>
      </c>
      <c r="I1660" s="5" t="s">
        <v>7630</v>
      </c>
      <c r="J1660" s="5" t="s">
        <v>1507</v>
      </c>
      <c r="K1660" s="5" t="s">
        <v>1508</v>
      </c>
      <c r="L1660" s="5" t="s">
        <v>1509</v>
      </c>
    </row>
    <row r="1661" spans="1:12" x14ac:dyDescent="0.2">
      <c r="A1661" s="9" t="str">
        <f t="shared" si="26"/>
        <v>18.2-229</v>
      </c>
      <c r="B1661" s="5">
        <v>18.2</v>
      </c>
      <c r="C1661" s="6" t="s">
        <v>313</v>
      </c>
      <c r="D1661" s="5">
        <v>6</v>
      </c>
      <c r="E1661" s="5" t="s">
        <v>1210</v>
      </c>
      <c r="F1661" s="5">
        <v>8</v>
      </c>
      <c r="G1661" s="5" t="s">
        <v>1459</v>
      </c>
      <c r="H1661" s="5" t="s">
        <v>7630</v>
      </c>
      <c r="I1661" s="5" t="s">
        <v>7630</v>
      </c>
      <c r="J1661" s="5" t="s">
        <v>1510</v>
      </c>
      <c r="K1661" s="5" t="s">
        <v>1511</v>
      </c>
      <c r="L1661" s="5" t="s">
        <v>1512</v>
      </c>
    </row>
    <row r="1662" spans="1:12" x14ac:dyDescent="0.2">
      <c r="A1662" s="9" t="str">
        <f t="shared" si="26"/>
        <v>18.2-230</v>
      </c>
      <c r="B1662" s="5">
        <v>18.2</v>
      </c>
      <c r="C1662" s="6" t="s">
        <v>313</v>
      </c>
      <c r="D1662" s="5">
        <v>6</v>
      </c>
      <c r="E1662" s="5" t="s">
        <v>1210</v>
      </c>
      <c r="F1662" s="5">
        <v>8</v>
      </c>
      <c r="G1662" s="5" t="s">
        <v>1459</v>
      </c>
      <c r="H1662" s="5" t="s">
        <v>7630</v>
      </c>
      <c r="I1662" s="5" t="s">
        <v>7630</v>
      </c>
      <c r="J1662" s="5" t="s">
        <v>1513</v>
      </c>
      <c r="K1662" s="5" t="s">
        <v>1514</v>
      </c>
      <c r="L1662" s="5" t="s">
        <v>1515</v>
      </c>
    </row>
    <row r="1663" spans="1:12" x14ac:dyDescent="0.2">
      <c r="A1663" s="9" t="str">
        <f t="shared" si="26"/>
        <v>18.2-231</v>
      </c>
      <c r="B1663" s="5">
        <v>18.2</v>
      </c>
      <c r="C1663" s="6" t="s">
        <v>313</v>
      </c>
      <c r="D1663" s="5">
        <v>6</v>
      </c>
      <c r="E1663" s="5" t="s">
        <v>1210</v>
      </c>
      <c r="F1663" s="5">
        <v>8</v>
      </c>
      <c r="G1663" s="5" t="s">
        <v>1459</v>
      </c>
      <c r="H1663" s="5" t="s">
        <v>7630</v>
      </c>
      <c r="I1663" s="5" t="s">
        <v>7630</v>
      </c>
      <c r="J1663" s="5" t="s">
        <v>1516</v>
      </c>
      <c r="K1663" s="5" t="s">
        <v>1517</v>
      </c>
      <c r="L1663" s="5" t="s">
        <v>1518</v>
      </c>
    </row>
    <row r="1664" spans="1:12" x14ac:dyDescent="0.2">
      <c r="A1664" s="9" t="str">
        <f t="shared" si="26"/>
        <v>18.2-232</v>
      </c>
      <c r="B1664" s="5">
        <v>18.2</v>
      </c>
      <c r="C1664" s="6" t="s">
        <v>313</v>
      </c>
      <c r="D1664" s="5">
        <v>6</v>
      </c>
      <c r="E1664" s="5" t="s">
        <v>1210</v>
      </c>
      <c r="F1664" s="5">
        <v>8</v>
      </c>
      <c r="G1664" s="5" t="s">
        <v>1459</v>
      </c>
      <c r="H1664" s="5" t="s">
        <v>7630</v>
      </c>
      <c r="I1664" s="5" t="s">
        <v>7630</v>
      </c>
      <c r="J1664" s="5" t="s">
        <v>1519</v>
      </c>
      <c r="K1664" s="5" t="s">
        <v>1520</v>
      </c>
      <c r="L1664" s="5" t="s">
        <v>1521</v>
      </c>
    </row>
    <row r="1665" spans="1:12" x14ac:dyDescent="0.2">
      <c r="A1665" s="9" t="str">
        <f t="shared" si="26"/>
        <v>18.2-233</v>
      </c>
      <c r="B1665" s="5">
        <v>18.2</v>
      </c>
      <c r="C1665" s="6" t="s">
        <v>313</v>
      </c>
      <c r="D1665" s="5">
        <v>6</v>
      </c>
      <c r="E1665" s="5" t="s">
        <v>1210</v>
      </c>
      <c r="F1665" s="5">
        <v>8</v>
      </c>
      <c r="G1665" s="5" t="s">
        <v>1459</v>
      </c>
      <c r="H1665" s="5" t="s">
        <v>7630</v>
      </c>
      <c r="I1665" s="5" t="s">
        <v>7630</v>
      </c>
      <c r="J1665" s="5" t="s">
        <v>1522</v>
      </c>
      <c r="K1665" s="5" t="s">
        <v>1523</v>
      </c>
      <c r="L1665" s="5" t="s">
        <v>1524</v>
      </c>
    </row>
    <row r="1666" spans="1:12" x14ac:dyDescent="0.2">
      <c r="A1666" s="9" t="str">
        <f t="shared" si="26"/>
        <v>18.2-234</v>
      </c>
      <c r="B1666" s="5">
        <v>18.2</v>
      </c>
      <c r="C1666" s="6" t="s">
        <v>313</v>
      </c>
      <c r="D1666" s="5">
        <v>6</v>
      </c>
      <c r="E1666" s="5" t="s">
        <v>1210</v>
      </c>
      <c r="F1666" s="5">
        <v>8</v>
      </c>
      <c r="G1666" s="5" t="s">
        <v>1459</v>
      </c>
      <c r="H1666" s="5" t="s">
        <v>7630</v>
      </c>
      <c r="I1666" s="5" t="s">
        <v>7630</v>
      </c>
      <c r="J1666" s="5" t="s">
        <v>1525</v>
      </c>
      <c r="K1666" s="5" t="s">
        <v>1526</v>
      </c>
      <c r="L1666" s="5" t="s">
        <v>1527</v>
      </c>
    </row>
    <row r="1667" spans="1:12" x14ac:dyDescent="0.2">
      <c r="A1667" s="9" t="str">
        <f t="shared" si="26"/>
        <v>18.2-235</v>
      </c>
      <c r="B1667" s="5">
        <v>18.2</v>
      </c>
      <c r="C1667" s="6" t="s">
        <v>313</v>
      </c>
      <c r="D1667" s="5">
        <v>6</v>
      </c>
      <c r="E1667" s="5" t="s">
        <v>1210</v>
      </c>
      <c r="F1667" s="5">
        <v>8</v>
      </c>
      <c r="G1667" s="5" t="s">
        <v>1459</v>
      </c>
      <c r="H1667" s="5" t="s">
        <v>7630</v>
      </c>
      <c r="I1667" s="5" t="s">
        <v>7630</v>
      </c>
      <c r="J1667" s="5" t="s">
        <v>1528</v>
      </c>
      <c r="K1667" s="5" t="s">
        <v>1529</v>
      </c>
      <c r="L1667" s="5" t="s">
        <v>1530</v>
      </c>
    </row>
    <row r="1668" spans="1:12" x14ac:dyDescent="0.2">
      <c r="A1668" s="9" t="str">
        <f t="shared" si="26"/>
        <v>18.2-236</v>
      </c>
      <c r="B1668" s="5">
        <v>18.2</v>
      </c>
      <c r="C1668" s="6" t="s">
        <v>313</v>
      </c>
      <c r="D1668" s="5">
        <v>6</v>
      </c>
      <c r="E1668" s="5" t="s">
        <v>1210</v>
      </c>
      <c r="F1668" s="5">
        <v>8</v>
      </c>
      <c r="G1668" s="5" t="s">
        <v>1459</v>
      </c>
      <c r="H1668" s="5" t="s">
        <v>7630</v>
      </c>
      <c r="I1668" s="5" t="s">
        <v>7630</v>
      </c>
      <c r="J1668" s="5" t="s">
        <v>1531</v>
      </c>
      <c r="K1668" s="5" t="s">
        <v>330</v>
      </c>
      <c r="L1668" s="5" t="s">
        <v>1532</v>
      </c>
    </row>
    <row r="1669" spans="1:12" x14ac:dyDescent="0.2">
      <c r="A1669" s="9" t="str">
        <f t="shared" si="26"/>
        <v>18.2-237</v>
      </c>
      <c r="B1669" s="5">
        <v>18.2</v>
      </c>
      <c r="C1669" s="6" t="s">
        <v>313</v>
      </c>
      <c r="D1669" s="5">
        <v>6</v>
      </c>
      <c r="E1669" s="5" t="s">
        <v>1210</v>
      </c>
      <c r="F1669" s="5">
        <v>8</v>
      </c>
      <c r="G1669" s="5" t="s">
        <v>1459</v>
      </c>
      <c r="H1669" s="5" t="s">
        <v>7630</v>
      </c>
      <c r="I1669" s="5" t="s">
        <v>7630</v>
      </c>
      <c r="J1669" s="5" t="s">
        <v>1533</v>
      </c>
      <c r="K1669" s="5" t="s">
        <v>1534</v>
      </c>
      <c r="L1669" s="5" t="s">
        <v>1535</v>
      </c>
    </row>
    <row r="1670" spans="1:12" x14ac:dyDescent="0.2">
      <c r="A1670" s="9" t="str">
        <f t="shared" si="26"/>
        <v>18.2-238</v>
      </c>
      <c r="B1670" s="5">
        <v>18.2</v>
      </c>
      <c r="C1670" s="6" t="s">
        <v>313</v>
      </c>
      <c r="D1670" s="5">
        <v>6</v>
      </c>
      <c r="E1670" s="5" t="s">
        <v>1210</v>
      </c>
      <c r="F1670" s="5">
        <v>8</v>
      </c>
      <c r="G1670" s="5" t="s">
        <v>1459</v>
      </c>
      <c r="H1670" s="5" t="s">
        <v>7630</v>
      </c>
      <c r="I1670" s="5" t="s">
        <v>7630</v>
      </c>
      <c r="J1670" s="5" t="s">
        <v>1536</v>
      </c>
      <c r="K1670" s="5" t="s">
        <v>1537</v>
      </c>
      <c r="L1670" s="5" t="s">
        <v>1538</v>
      </c>
    </row>
    <row r="1671" spans="1:12" x14ac:dyDescent="0.2">
      <c r="A1671" s="9" t="str">
        <f t="shared" si="26"/>
        <v>18.2-239</v>
      </c>
      <c r="B1671" s="5">
        <v>18.2</v>
      </c>
      <c r="C1671" s="6" t="s">
        <v>313</v>
      </c>
      <c r="D1671" s="5">
        <v>6</v>
      </c>
      <c r="E1671" s="5" t="s">
        <v>1210</v>
      </c>
      <c r="F1671" s="5">
        <v>8</v>
      </c>
      <c r="G1671" s="5" t="s">
        <v>1459</v>
      </c>
      <c r="H1671" s="5" t="s">
        <v>7630</v>
      </c>
      <c r="I1671" s="5" t="s">
        <v>7630</v>
      </c>
      <c r="J1671" s="5" t="s">
        <v>1539</v>
      </c>
      <c r="K1671" s="5" t="s">
        <v>1540</v>
      </c>
      <c r="L1671" s="5" t="s">
        <v>1541</v>
      </c>
    </row>
    <row r="1672" spans="1:12" x14ac:dyDescent="0.2">
      <c r="A1672" s="9" t="str">
        <f t="shared" si="26"/>
        <v>18.2-240</v>
      </c>
      <c r="B1672" s="5">
        <v>18.2</v>
      </c>
      <c r="C1672" s="6" t="s">
        <v>313</v>
      </c>
      <c r="D1672" s="5">
        <v>6</v>
      </c>
      <c r="E1672" s="5" t="s">
        <v>1210</v>
      </c>
      <c r="F1672" s="5">
        <v>8</v>
      </c>
      <c r="G1672" s="5" t="s">
        <v>1459</v>
      </c>
      <c r="H1672" s="5" t="s">
        <v>7630</v>
      </c>
      <c r="I1672" s="5" t="s">
        <v>7630</v>
      </c>
      <c r="J1672" s="5" t="s">
        <v>1542</v>
      </c>
      <c r="K1672" s="5" t="s">
        <v>1543</v>
      </c>
      <c r="L1672" s="5" t="s">
        <v>1544</v>
      </c>
    </row>
    <row r="1673" spans="1:12" x14ac:dyDescent="0.2">
      <c r="A1673" s="9" t="str">
        <f t="shared" si="26"/>
        <v>18.2-241</v>
      </c>
      <c r="B1673" s="5">
        <v>18.2</v>
      </c>
      <c r="C1673" s="6" t="s">
        <v>313</v>
      </c>
      <c r="D1673" s="5">
        <v>6</v>
      </c>
      <c r="E1673" s="5" t="s">
        <v>1210</v>
      </c>
      <c r="F1673" s="5">
        <v>8</v>
      </c>
      <c r="G1673" s="5" t="s">
        <v>1459</v>
      </c>
      <c r="H1673" s="5" t="s">
        <v>7630</v>
      </c>
      <c r="I1673" s="5" t="s">
        <v>7630</v>
      </c>
      <c r="J1673" s="5" t="s">
        <v>1545</v>
      </c>
      <c r="K1673" s="5" t="s">
        <v>1546</v>
      </c>
      <c r="L1673" s="5" t="s">
        <v>1547</v>
      </c>
    </row>
    <row r="1674" spans="1:12" x14ac:dyDescent="0.2">
      <c r="A1674" s="9" t="str">
        <f t="shared" si="26"/>
        <v>18.2-242</v>
      </c>
      <c r="B1674" s="5">
        <v>18.2</v>
      </c>
      <c r="C1674" s="6" t="s">
        <v>313</v>
      </c>
      <c r="D1674" s="5">
        <v>6</v>
      </c>
      <c r="E1674" s="5" t="s">
        <v>1210</v>
      </c>
      <c r="F1674" s="5">
        <v>8</v>
      </c>
      <c r="G1674" s="5" t="s">
        <v>1459</v>
      </c>
      <c r="H1674" s="5" t="s">
        <v>7630</v>
      </c>
      <c r="I1674" s="5" t="s">
        <v>7630</v>
      </c>
      <c r="J1674" s="5" t="s">
        <v>1548</v>
      </c>
      <c r="K1674" s="5" t="s">
        <v>1549</v>
      </c>
      <c r="L1674" s="5" t="s">
        <v>1550</v>
      </c>
    </row>
    <row r="1675" spans="1:12" x14ac:dyDescent="0.2">
      <c r="A1675" s="9" t="str">
        <f t="shared" si="26"/>
        <v>18.2-242.1</v>
      </c>
      <c r="B1675" s="5">
        <v>18.2</v>
      </c>
      <c r="C1675" s="6" t="s">
        <v>313</v>
      </c>
      <c r="D1675" s="5">
        <v>6</v>
      </c>
      <c r="E1675" s="5" t="s">
        <v>1210</v>
      </c>
      <c r="F1675" s="5">
        <v>8</v>
      </c>
      <c r="G1675" s="5" t="s">
        <v>1459</v>
      </c>
      <c r="H1675" s="5" t="s">
        <v>7630</v>
      </c>
      <c r="I1675" s="5" t="s">
        <v>7630</v>
      </c>
      <c r="J1675" s="5" t="s">
        <v>1551</v>
      </c>
      <c r="K1675" s="5" t="s">
        <v>1552</v>
      </c>
      <c r="L1675" s="5" t="s">
        <v>1553</v>
      </c>
    </row>
    <row r="1676" spans="1:12" x14ac:dyDescent="0.2">
      <c r="A1676" s="9" t="str">
        <f t="shared" si="26"/>
        <v>18.2-243</v>
      </c>
      <c r="B1676" s="5">
        <v>18.2</v>
      </c>
      <c r="C1676" s="6" t="s">
        <v>313</v>
      </c>
      <c r="D1676" s="5">
        <v>6</v>
      </c>
      <c r="E1676" s="5" t="s">
        <v>1210</v>
      </c>
      <c r="F1676" s="5">
        <v>8</v>
      </c>
      <c r="G1676" s="5" t="s">
        <v>1459</v>
      </c>
      <c r="H1676" s="5" t="s">
        <v>7630</v>
      </c>
      <c r="I1676" s="5" t="s">
        <v>7630</v>
      </c>
      <c r="J1676" s="5" t="s">
        <v>1554</v>
      </c>
      <c r="K1676" s="5" t="s">
        <v>1555</v>
      </c>
      <c r="L1676" s="5" t="s">
        <v>1556</v>
      </c>
    </row>
    <row r="1677" spans="1:12" x14ac:dyDescent="0.2">
      <c r="A1677" s="9" t="str">
        <f t="shared" si="26"/>
        <v>18.2-244</v>
      </c>
      <c r="B1677" s="5">
        <v>18.2</v>
      </c>
      <c r="C1677" s="6" t="s">
        <v>313</v>
      </c>
      <c r="D1677" s="5">
        <v>6</v>
      </c>
      <c r="E1677" s="5" t="s">
        <v>1210</v>
      </c>
      <c r="F1677" s="5">
        <v>8</v>
      </c>
      <c r="G1677" s="5" t="s">
        <v>1459</v>
      </c>
      <c r="H1677" s="5" t="s">
        <v>7630</v>
      </c>
      <c r="I1677" s="5" t="s">
        <v>7630</v>
      </c>
      <c r="J1677" s="5" t="s">
        <v>1557</v>
      </c>
      <c r="K1677" s="5" t="s">
        <v>1558</v>
      </c>
      <c r="L1677" s="5" t="s">
        <v>1559</v>
      </c>
    </row>
    <row r="1678" spans="1:12" x14ac:dyDescent="0.2">
      <c r="A1678" s="9" t="str">
        <f t="shared" si="26"/>
        <v>18.2-245</v>
      </c>
      <c r="B1678" s="5">
        <v>18.2</v>
      </c>
      <c r="C1678" s="6" t="s">
        <v>313</v>
      </c>
      <c r="D1678" s="5">
        <v>6</v>
      </c>
      <c r="E1678" s="5" t="s">
        <v>1210</v>
      </c>
      <c r="F1678" s="5">
        <v>8</v>
      </c>
      <c r="G1678" s="5" t="s">
        <v>1459</v>
      </c>
      <c r="H1678" s="5" t="s">
        <v>7630</v>
      </c>
      <c r="I1678" s="5" t="s">
        <v>7630</v>
      </c>
      <c r="J1678" s="5" t="s">
        <v>1560</v>
      </c>
      <c r="K1678" s="5" t="s">
        <v>1561</v>
      </c>
      <c r="L1678" s="5" t="s">
        <v>1562</v>
      </c>
    </row>
    <row r="1679" spans="1:12" x14ac:dyDescent="0.2">
      <c r="A1679" s="9" t="str">
        <f t="shared" si="26"/>
        <v>18.2-246</v>
      </c>
      <c r="B1679" s="5">
        <v>18.2</v>
      </c>
      <c r="C1679" s="6" t="s">
        <v>313</v>
      </c>
      <c r="D1679" s="5">
        <v>6</v>
      </c>
      <c r="E1679" s="5" t="s">
        <v>1210</v>
      </c>
      <c r="F1679" s="5">
        <v>8</v>
      </c>
      <c r="G1679" s="5" t="s">
        <v>1459</v>
      </c>
      <c r="H1679" s="5" t="s">
        <v>7630</v>
      </c>
      <c r="I1679" s="5" t="s">
        <v>7630</v>
      </c>
      <c r="J1679" s="5" t="s">
        <v>1563</v>
      </c>
      <c r="K1679" s="5" t="s">
        <v>1564</v>
      </c>
      <c r="L1679" s="5" t="s">
        <v>1565</v>
      </c>
    </row>
    <row r="1680" spans="1:12" x14ac:dyDescent="0.2">
      <c r="A1680" s="9" t="str">
        <f t="shared" si="26"/>
        <v>18.2-246.1</v>
      </c>
      <c r="B1680" s="5">
        <v>18.2</v>
      </c>
      <c r="C1680" s="6" t="s">
        <v>313</v>
      </c>
      <c r="D1680" s="5">
        <v>6</v>
      </c>
      <c r="E1680" s="5" t="s">
        <v>1210</v>
      </c>
      <c r="F1680" s="5">
        <v>9</v>
      </c>
      <c r="G1680" s="5" t="s">
        <v>1566</v>
      </c>
      <c r="H1680" s="5" t="s">
        <v>7630</v>
      </c>
      <c r="I1680" s="5" t="s">
        <v>7630</v>
      </c>
      <c r="J1680" s="5" t="s">
        <v>1567</v>
      </c>
      <c r="K1680" s="5" t="s">
        <v>1568</v>
      </c>
      <c r="L1680" s="5" t="s">
        <v>1569</v>
      </c>
    </row>
    <row r="1681" spans="1:12" x14ac:dyDescent="0.2">
      <c r="A1681" s="9" t="str">
        <f t="shared" si="26"/>
        <v>18.2-246.2</v>
      </c>
      <c r="B1681" s="5">
        <v>18.2</v>
      </c>
      <c r="C1681" s="6" t="s">
        <v>313</v>
      </c>
      <c r="D1681" s="5">
        <v>6</v>
      </c>
      <c r="E1681" s="5" t="s">
        <v>1210</v>
      </c>
      <c r="F1681" s="5">
        <v>9</v>
      </c>
      <c r="G1681" s="5" t="s">
        <v>1566</v>
      </c>
      <c r="H1681" s="5" t="s">
        <v>7630</v>
      </c>
      <c r="I1681" s="5" t="s">
        <v>7630</v>
      </c>
      <c r="J1681" s="5" t="s">
        <v>1570</v>
      </c>
      <c r="K1681" s="5" t="s">
        <v>485</v>
      </c>
      <c r="L1681" s="5" t="s">
        <v>1571</v>
      </c>
    </row>
    <row r="1682" spans="1:12" x14ac:dyDescent="0.2">
      <c r="A1682" s="9" t="str">
        <f t="shared" si="26"/>
        <v>18.2-246.3</v>
      </c>
      <c r="B1682" s="5">
        <v>18.2</v>
      </c>
      <c r="C1682" s="6" t="s">
        <v>313</v>
      </c>
      <c r="D1682" s="5">
        <v>6</v>
      </c>
      <c r="E1682" s="5" t="s">
        <v>1210</v>
      </c>
      <c r="F1682" s="5">
        <v>9</v>
      </c>
      <c r="G1682" s="5" t="s">
        <v>1566</v>
      </c>
      <c r="H1682" s="5" t="s">
        <v>7630</v>
      </c>
      <c r="I1682" s="5" t="s">
        <v>7630</v>
      </c>
      <c r="J1682" s="5" t="s">
        <v>1572</v>
      </c>
      <c r="K1682" s="5" t="s">
        <v>1573</v>
      </c>
      <c r="L1682" s="5" t="s">
        <v>1574</v>
      </c>
    </row>
    <row r="1683" spans="1:12" x14ac:dyDescent="0.2">
      <c r="A1683" s="9" t="str">
        <f t="shared" si="26"/>
        <v>18.2-246.4</v>
      </c>
      <c r="B1683" s="5">
        <v>18.2</v>
      </c>
      <c r="C1683" s="6" t="s">
        <v>313</v>
      </c>
      <c r="D1683" s="5">
        <v>6</v>
      </c>
      <c r="E1683" s="5" t="s">
        <v>1210</v>
      </c>
      <c r="F1683" s="5">
        <v>9</v>
      </c>
      <c r="G1683" s="5" t="s">
        <v>1566</v>
      </c>
      <c r="H1683" s="5" t="s">
        <v>7630</v>
      </c>
      <c r="I1683" s="5" t="s">
        <v>7630</v>
      </c>
      <c r="J1683" s="5" t="s">
        <v>1575</v>
      </c>
      <c r="K1683" s="5" t="s">
        <v>330</v>
      </c>
      <c r="L1683" s="5" t="s">
        <v>517</v>
      </c>
    </row>
    <row r="1684" spans="1:12" x14ac:dyDescent="0.2">
      <c r="A1684" s="9" t="str">
        <f t="shared" si="26"/>
        <v>18.2-246.5</v>
      </c>
      <c r="B1684" s="5">
        <v>18.2</v>
      </c>
      <c r="C1684" s="6" t="s">
        <v>313</v>
      </c>
      <c r="D1684" s="5">
        <v>6</v>
      </c>
      <c r="E1684" s="5" t="s">
        <v>1210</v>
      </c>
      <c r="F1684" s="5">
        <v>9</v>
      </c>
      <c r="G1684" s="5" t="s">
        <v>1566</v>
      </c>
      <c r="H1684" s="5" t="s">
        <v>7630</v>
      </c>
      <c r="I1684" s="5" t="s">
        <v>7630</v>
      </c>
      <c r="J1684" s="5" t="s">
        <v>1576</v>
      </c>
      <c r="K1684" s="5" t="s">
        <v>1577</v>
      </c>
      <c r="L1684" s="5" t="s">
        <v>1578</v>
      </c>
    </row>
    <row r="1685" spans="1:12" x14ac:dyDescent="0.2">
      <c r="A1685" s="9" t="str">
        <f t="shared" si="26"/>
        <v>18.2-246.6</v>
      </c>
      <c r="B1685" s="5">
        <v>18.2</v>
      </c>
      <c r="C1685" s="6" t="s">
        <v>313</v>
      </c>
      <c r="D1685" s="5">
        <v>6</v>
      </c>
      <c r="E1685" s="5" t="s">
        <v>1210</v>
      </c>
      <c r="F1685" s="5">
        <v>10</v>
      </c>
      <c r="G1685" s="5" t="s">
        <v>1579</v>
      </c>
      <c r="H1685" s="5" t="s">
        <v>7630</v>
      </c>
      <c r="I1685" s="5" t="s">
        <v>7630</v>
      </c>
      <c r="J1685" s="5" t="s">
        <v>1580</v>
      </c>
      <c r="K1685" s="5" t="s">
        <v>485</v>
      </c>
      <c r="L1685" s="5" t="s">
        <v>1581</v>
      </c>
    </row>
    <row r="1686" spans="1:12" x14ac:dyDescent="0.2">
      <c r="A1686" s="9" t="str">
        <f t="shared" si="26"/>
        <v>18.2-246.7</v>
      </c>
      <c r="B1686" s="5">
        <v>18.2</v>
      </c>
      <c r="C1686" s="6" t="s">
        <v>313</v>
      </c>
      <c r="D1686" s="5">
        <v>6</v>
      </c>
      <c r="E1686" s="5" t="s">
        <v>1210</v>
      </c>
      <c r="F1686" s="5">
        <v>10</v>
      </c>
      <c r="G1686" s="5" t="s">
        <v>1579</v>
      </c>
      <c r="H1686" s="5" t="s">
        <v>7630</v>
      </c>
      <c r="I1686" s="5" t="s">
        <v>7630</v>
      </c>
      <c r="J1686" s="5" t="s">
        <v>1582</v>
      </c>
      <c r="K1686" s="5" t="s">
        <v>1583</v>
      </c>
      <c r="L1686" s="5" t="s">
        <v>1584</v>
      </c>
    </row>
    <row r="1687" spans="1:12" x14ac:dyDescent="0.2">
      <c r="A1687" s="9" t="str">
        <f t="shared" si="26"/>
        <v>18.2-246.8</v>
      </c>
      <c r="B1687" s="5">
        <v>18.2</v>
      </c>
      <c r="C1687" s="6" t="s">
        <v>313</v>
      </c>
      <c r="D1687" s="5">
        <v>6</v>
      </c>
      <c r="E1687" s="5" t="s">
        <v>1210</v>
      </c>
      <c r="F1687" s="5">
        <v>10</v>
      </c>
      <c r="G1687" s="5" t="s">
        <v>1579</v>
      </c>
      <c r="H1687" s="5" t="s">
        <v>7630</v>
      </c>
      <c r="I1687" s="5" t="s">
        <v>7630</v>
      </c>
      <c r="J1687" s="5" t="s">
        <v>1585</v>
      </c>
      <c r="K1687" s="5" t="s">
        <v>1586</v>
      </c>
      <c r="L1687" s="5" t="s">
        <v>1587</v>
      </c>
    </row>
    <row r="1688" spans="1:12" x14ac:dyDescent="0.2">
      <c r="A1688" s="9" t="str">
        <f t="shared" si="26"/>
        <v>18.2-246.9</v>
      </c>
      <c r="B1688" s="5">
        <v>18.2</v>
      </c>
      <c r="C1688" s="6" t="s">
        <v>313</v>
      </c>
      <c r="D1688" s="5">
        <v>6</v>
      </c>
      <c r="E1688" s="5" t="s">
        <v>1210</v>
      </c>
      <c r="F1688" s="5">
        <v>10</v>
      </c>
      <c r="G1688" s="5" t="s">
        <v>1579</v>
      </c>
      <c r="H1688" s="5" t="s">
        <v>7630</v>
      </c>
      <c r="I1688" s="5" t="s">
        <v>7630</v>
      </c>
      <c r="J1688" s="5" t="s">
        <v>1588</v>
      </c>
      <c r="K1688" s="5" t="s">
        <v>1589</v>
      </c>
      <c r="L1688" s="5" t="s">
        <v>1590</v>
      </c>
    </row>
    <row r="1689" spans="1:12" x14ac:dyDescent="0.2">
      <c r="A1689" s="9" t="str">
        <f t="shared" si="26"/>
        <v>18.2-246.10</v>
      </c>
      <c r="B1689" s="5">
        <v>18.2</v>
      </c>
      <c r="C1689" s="6" t="s">
        <v>313</v>
      </c>
      <c r="D1689" s="5">
        <v>6</v>
      </c>
      <c r="E1689" s="5" t="s">
        <v>1210</v>
      </c>
      <c r="F1689" s="5">
        <v>10</v>
      </c>
      <c r="G1689" s="5" t="s">
        <v>1579</v>
      </c>
      <c r="H1689" s="5" t="s">
        <v>7630</v>
      </c>
      <c r="I1689" s="5" t="s">
        <v>7630</v>
      </c>
      <c r="J1689" s="5" t="s">
        <v>1591</v>
      </c>
      <c r="K1689" s="5" t="s">
        <v>1592</v>
      </c>
      <c r="L1689" s="5" t="s">
        <v>1593</v>
      </c>
    </row>
    <row r="1690" spans="1:12" x14ac:dyDescent="0.2">
      <c r="A1690" s="9" t="str">
        <f t="shared" si="26"/>
        <v>18.2-246.11</v>
      </c>
      <c r="B1690" s="5">
        <v>18.2</v>
      </c>
      <c r="C1690" s="6" t="s">
        <v>313</v>
      </c>
      <c r="D1690" s="5">
        <v>6</v>
      </c>
      <c r="E1690" s="5" t="s">
        <v>1210</v>
      </c>
      <c r="F1690" s="5">
        <v>10</v>
      </c>
      <c r="G1690" s="5" t="s">
        <v>1579</v>
      </c>
      <c r="H1690" s="5" t="s">
        <v>7630</v>
      </c>
      <c r="I1690" s="5" t="s">
        <v>7630</v>
      </c>
      <c r="J1690" s="5" t="s">
        <v>1594</v>
      </c>
      <c r="K1690" s="5" t="s">
        <v>1595</v>
      </c>
      <c r="L1690" s="5" t="s">
        <v>1596</v>
      </c>
    </row>
    <row r="1691" spans="1:12" x14ac:dyDescent="0.2">
      <c r="A1691" s="9" t="str">
        <f t="shared" si="26"/>
        <v>18.2-246.12</v>
      </c>
      <c r="B1691" s="5">
        <v>18.2</v>
      </c>
      <c r="C1691" s="6" t="s">
        <v>313</v>
      </c>
      <c r="D1691" s="5">
        <v>6</v>
      </c>
      <c r="E1691" s="5" t="s">
        <v>1210</v>
      </c>
      <c r="F1691" s="5">
        <v>10</v>
      </c>
      <c r="G1691" s="5" t="s">
        <v>1579</v>
      </c>
      <c r="H1691" s="5" t="s">
        <v>7630</v>
      </c>
      <c r="I1691" s="5" t="s">
        <v>7630</v>
      </c>
      <c r="J1691" s="5" t="s">
        <v>1597</v>
      </c>
      <c r="K1691" s="5" t="s">
        <v>1598</v>
      </c>
      <c r="L1691" s="5" t="s">
        <v>1599</v>
      </c>
    </row>
    <row r="1692" spans="1:12" x14ac:dyDescent="0.2">
      <c r="A1692" s="9" t="str">
        <f t="shared" si="26"/>
        <v>18.2-246.13</v>
      </c>
      <c r="B1692" s="5">
        <v>18.2</v>
      </c>
      <c r="C1692" s="6" t="s">
        <v>313</v>
      </c>
      <c r="D1692" s="5">
        <v>6</v>
      </c>
      <c r="E1692" s="5" t="s">
        <v>1210</v>
      </c>
      <c r="F1692" s="5">
        <v>10</v>
      </c>
      <c r="G1692" s="5" t="s">
        <v>1579</v>
      </c>
      <c r="H1692" s="5" t="s">
        <v>7630</v>
      </c>
      <c r="I1692" s="5" t="s">
        <v>7630</v>
      </c>
      <c r="J1692" s="5" t="s">
        <v>1600</v>
      </c>
      <c r="K1692" s="5" t="s">
        <v>1601</v>
      </c>
      <c r="L1692" s="5" t="s">
        <v>1602</v>
      </c>
    </row>
    <row r="1693" spans="1:12" x14ac:dyDescent="0.2">
      <c r="A1693" s="9" t="str">
        <f t="shared" si="26"/>
        <v>18.2-246.14</v>
      </c>
      <c r="B1693" s="5">
        <v>18.2</v>
      </c>
      <c r="C1693" s="6" t="s">
        <v>313</v>
      </c>
      <c r="D1693" s="5">
        <v>6</v>
      </c>
      <c r="E1693" s="5" t="s">
        <v>1210</v>
      </c>
      <c r="F1693" s="5">
        <v>10</v>
      </c>
      <c r="G1693" s="5" t="s">
        <v>1579</v>
      </c>
      <c r="H1693" s="5" t="s">
        <v>7630</v>
      </c>
      <c r="I1693" s="5" t="s">
        <v>7630</v>
      </c>
      <c r="J1693" s="5" t="s">
        <v>1603</v>
      </c>
      <c r="K1693" s="5" t="s">
        <v>1604</v>
      </c>
      <c r="L1693" s="5" t="s">
        <v>1605</v>
      </c>
    </row>
    <row r="1694" spans="1:12" x14ac:dyDescent="0.2">
      <c r="A1694" s="9" t="str">
        <f t="shared" si="26"/>
        <v>18.2-246.15</v>
      </c>
      <c r="B1694" s="5">
        <v>18.2</v>
      </c>
      <c r="C1694" s="6" t="s">
        <v>313</v>
      </c>
      <c r="D1694" s="5">
        <v>6</v>
      </c>
      <c r="E1694" s="5" t="s">
        <v>1210</v>
      </c>
      <c r="F1694" s="5">
        <v>10</v>
      </c>
      <c r="G1694" s="5" t="s">
        <v>1579</v>
      </c>
      <c r="H1694" s="5" t="s">
        <v>7630</v>
      </c>
      <c r="I1694" s="5" t="s">
        <v>7630</v>
      </c>
      <c r="J1694" s="5" t="s">
        <v>1606</v>
      </c>
      <c r="K1694" s="5" t="s">
        <v>1607</v>
      </c>
      <c r="L1694" s="5" t="s">
        <v>1608</v>
      </c>
    </row>
    <row r="1695" spans="1:12" x14ac:dyDescent="0.2">
      <c r="A1695" s="9" t="str">
        <f t="shared" si="26"/>
        <v>18.2-247</v>
      </c>
      <c r="B1695" s="5">
        <v>18.2</v>
      </c>
      <c r="C1695" s="6" t="s">
        <v>313</v>
      </c>
      <c r="D1695" s="5">
        <v>7</v>
      </c>
      <c r="E1695" s="5" t="s">
        <v>1609</v>
      </c>
      <c r="F1695" s="5">
        <v>1</v>
      </c>
      <c r="G1695" s="5" t="s">
        <v>1610</v>
      </c>
      <c r="H1695" s="5" t="s">
        <v>7630</v>
      </c>
      <c r="I1695" s="5" t="s">
        <v>7630</v>
      </c>
      <c r="J1695" s="5" t="s">
        <v>1611</v>
      </c>
      <c r="K1695" s="5" t="s">
        <v>1612</v>
      </c>
      <c r="L1695" s="5" t="s">
        <v>1613</v>
      </c>
    </row>
    <row r="1696" spans="1:12" x14ac:dyDescent="0.2">
      <c r="A1696" s="9" t="str">
        <f t="shared" si="26"/>
        <v>18.2-248</v>
      </c>
      <c r="B1696" s="5">
        <v>18.2</v>
      </c>
      <c r="C1696" s="6" t="s">
        <v>313</v>
      </c>
      <c r="D1696" s="5">
        <v>7</v>
      </c>
      <c r="E1696" s="5" t="s">
        <v>1609</v>
      </c>
      <c r="F1696" s="5">
        <v>1</v>
      </c>
      <c r="G1696" s="5" t="s">
        <v>1610</v>
      </c>
      <c r="H1696" s="5" t="s">
        <v>7630</v>
      </c>
      <c r="I1696" s="5" t="s">
        <v>7630</v>
      </c>
      <c r="J1696" s="5" t="s">
        <v>1614</v>
      </c>
      <c r="K1696" s="5" t="s">
        <v>1615</v>
      </c>
      <c r="L1696" s="5" t="s">
        <v>1616</v>
      </c>
    </row>
    <row r="1697" spans="1:12" x14ac:dyDescent="0.2">
      <c r="A1697" s="9" t="str">
        <f t="shared" si="26"/>
        <v>18.2-248.01</v>
      </c>
      <c r="B1697" s="5">
        <v>18.2</v>
      </c>
      <c r="C1697" s="6" t="s">
        <v>313</v>
      </c>
      <c r="D1697" s="5">
        <v>7</v>
      </c>
      <c r="E1697" s="5" t="s">
        <v>1609</v>
      </c>
      <c r="F1697" s="5">
        <v>1</v>
      </c>
      <c r="G1697" s="5" t="s">
        <v>1610</v>
      </c>
      <c r="H1697" s="5" t="s">
        <v>7630</v>
      </c>
      <c r="I1697" s="5" t="s">
        <v>7630</v>
      </c>
      <c r="J1697" s="5" t="s">
        <v>1617</v>
      </c>
      <c r="K1697" s="5" t="s">
        <v>1618</v>
      </c>
      <c r="L1697" s="5" t="s">
        <v>1619</v>
      </c>
    </row>
    <row r="1698" spans="1:12" x14ac:dyDescent="0.2">
      <c r="A1698" s="9" t="str">
        <f t="shared" si="26"/>
        <v>18.2-248.02</v>
      </c>
      <c r="B1698" s="5">
        <v>18.2</v>
      </c>
      <c r="C1698" s="6" t="s">
        <v>313</v>
      </c>
      <c r="D1698" s="5">
        <v>7</v>
      </c>
      <c r="E1698" s="5" t="s">
        <v>1609</v>
      </c>
      <c r="F1698" s="5">
        <v>1</v>
      </c>
      <c r="G1698" s="5" t="s">
        <v>1610</v>
      </c>
      <c r="H1698" s="5" t="s">
        <v>7630</v>
      </c>
      <c r="I1698" s="5" t="s">
        <v>7630</v>
      </c>
      <c r="J1698" s="5" t="s">
        <v>1620</v>
      </c>
      <c r="K1698" s="5" t="s">
        <v>1621</v>
      </c>
      <c r="L1698" s="5" t="s">
        <v>1622</v>
      </c>
    </row>
    <row r="1699" spans="1:12" x14ac:dyDescent="0.2">
      <c r="A1699" s="9" t="str">
        <f t="shared" si="26"/>
        <v>18.2-248.03</v>
      </c>
      <c r="B1699" s="5">
        <v>18.2</v>
      </c>
      <c r="C1699" s="6" t="s">
        <v>313</v>
      </c>
      <c r="D1699" s="5">
        <v>7</v>
      </c>
      <c r="E1699" s="5" t="s">
        <v>1609</v>
      </c>
      <c r="F1699" s="5">
        <v>1</v>
      </c>
      <c r="G1699" s="5" t="s">
        <v>1610</v>
      </c>
      <c r="H1699" s="5" t="s">
        <v>7630</v>
      </c>
      <c r="I1699" s="5" t="s">
        <v>7630</v>
      </c>
      <c r="J1699" s="5" t="s">
        <v>1623</v>
      </c>
      <c r="K1699" s="5" t="s">
        <v>1624</v>
      </c>
      <c r="L1699" s="5" t="s">
        <v>1625</v>
      </c>
    </row>
    <row r="1700" spans="1:12" x14ac:dyDescent="0.2">
      <c r="A1700" s="9" t="str">
        <f t="shared" si="26"/>
        <v>18.2-248.04</v>
      </c>
      <c r="B1700" s="5">
        <v>18.2</v>
      </c>
      <c r="C1700" s="6" t="s">
        <v>313</v>
      </c>
      <c r="D1700" s="5">
        <v>7</v>
      </c>
      <c r="E1700" s="5" t="s">
        <v>1609</v>
      </c>
      <c r="F1700" s="5">
        <v>1</v>
      </c>
      <c r="G1700" s="5" t="s">
        <v>1610</v>
      </c>
      <c r="H1700" s="5" t="s">
        <v>7630</v>
      </c>
      <c r="I1700" s="5" t="s">
        <v>7630</v>
      </c>
      <c r="J1700" s="5" t="s">
        <v>1626</v>
      </c>
      <c r="K1700" s="5" t="s">
        <v>1627</v>
      </c>
      <c r="L1700" s="5" t="s">
        <v>1628</v>
      </c>
    </row>
    <row r="1701" spans="1:12" x14ac:dyDescent="0.2">
      <c r="A1701" s="9" t="str">
        <f t="shared" si="26"/>
        <v>18.2-248.1</v>
      </c>
      <c r="B1701" s="5">
        <v>18.2</v>
      </c>
      <c r="C1701" s="6" t="s">
        <v>313</v>
      </c>
      <c r="D1701" s="5">
        <v>7</v>
      </c>
      <c r="E1701" s="5" t="s">
        <v>1609</v>
      </c>
      <c r="F1701" s="5">
        <v>1</v>
      </c>
      <c r="G1701" s="5" t="s">
        <v>1610</v>
      </c>
      <c r="H1701" s="5" t="s">
        <v>7630</v>
      </c>
      <c r="I1701" s="5" t="s">
        <v>7630</v>
      </c>
      <c r="J1701" s="5" t="s">
        <v>1629</v>
      </c>
      <c r="K1701" s="5" t="s">
        <v>1630</v>
      </c>
      <c r="L1701" s="5" t="s">
        <v>1631</v>
      </c>
    </row>
    <row r="1702" spans="1:12" x14ac:dyDescent="0.2">
      <c r="A1702" s="9" t="str">
        <f t="shared" si="26"/>
        <v>18.2-248.1:1</v>
      </c>
      <c r="B1702" s="5">
        <v>18.2</v>
      </c>
      <c r="C1702" s="6" t="s">
        <v>313</v>
      </c>
      <c r="D1702" s="5">
        <v>7</v>
      </c>
      <c r="E1702" s="5" t="s">
        <v>1609</v>
      </c>
      <c r="F1702" s="5">
        <v>1</v>
      </c>
      <c r="G1702" s="5" t="s">
        <v>1610</v>
      </c>
      <c r="H1702" s="5" t="s">
        <v>7630</v>
      </c>
      <c r="I1702" s="5" t="s">
        <v>7630</v>
      </c>
      <c r="J1702" s="5" t="s">
        <v>1632</v>
      </c>
      <c r="K1702" s="5" t="s">
        <v>330</v>
      </c>
      <c r="L1702" s="5" t="s">
        <v>1633</v>
      </c>
    </row>
    <row r="1703" spans="1:12" x14ac:dyDescent="0.2">
      <c r="A1703" s="9" t="str">
        <f t="shared" si="26"/>
        <v>18.2-248.2</v>
      </c>
      <c r="B1703" s="5">
        <v>18.2</v>
      </c>
      <c r="C1703" s="6" t="s">
        <v>313</v>
      </c>
      <c r="D1703" s="5">
        <v>7</v>
      </c>
      <c r="E1703" s="5" t="s">
        <v>1609</v>
      </c>
      <c r="F1703" s="5">
        <v>1</v>
      </c>
      <c r="G1703" s="5" t="s">
        <v>1610</v>
      </c>
      <c r="H1703" s="5" t="s">
        <v>7630</v>
      </c>
      <c r="I1703" s="5" t="s">
        <v>7630</v>
      </c>
      <c r="J1703" s="5" t="s">
        <v>1634</v>
      </c>
      <c r="K1703" s="5" t="s">
        <v>330</v>
      </c>
      <c r="L1703" s="5" t="s">
        <v>1635</v>
      </c>
    </row>
    <row r="1704" spans="1:12" x14ac:dyDescent="0.2">
      <c r="A1704" s="9" t="str">
        <f t="shared" si="26"/>
        <v>18.2-248.3</v>
      </c>
      <c r="B1704" s="5">
        <v>18.2</v>
      </c>
      <c r="C1704" s="6" t="s">
        <v>313</v>
      </c>
      <c r="D1704" s="5">
        <v>7</v>
      </c>
      <c r="E1704" s="5" t="s">
        <v>1609</v>
      </c>
      <c r="F1704" s="5">
        <v>1</v>
      </c>
      <c r="G1704" s="5" t="s">
        <v>1610</v>
      </c>
      <c r="H1704" s="5" t="s">
        <v>7630</v>
      </c>
      <c r="I1704" s="5" t="s">
        <v>7630</v>
      </c>
      <c r="J1704" s="5" t="s">
        <v>1636</v>
      </c>
      <c r="K1704" s="5" t="s">
        <v>1637</v>
      </c>
      <c r="L1704" s="5" t="s">
        <v>1638</v>
      </c>
    </row>
    <row r="1705" spans="1:12" x14ac:dyDescent="0.2">
      <c r="A1705" s="9" t="str">
        <f t="shared" si="26"/>
        <v>18.2-248.4</v>
      </c>
      <c r="B1705" s="5">
        <v>18.2</v>
      </c>
      <c r="C1705" s="6" t="s">
        <v>313</v>
      </c>
      <c r="D1705" s="5">
        <v>7</v>
      </c>
      <c r="E1705" s="5" t="s">
        <v>1609</v>
      </c>
      <c r="F1705" s="5">
        <v>1</v>
      </c>
      <c r="G1705" s="5" t="s">
        <v>1610</v>
      </c>
      <c r="H1705" s="5" t="s">
        <v>7630</v>
      </c>
      <c r="I1705" s="5" t="s">
        <v>7630</v>
      </c>
      <c r="J1705" s="5" t="s">
        <v>1639</v>
      </c>
      <c r="K1705" s="5" t="s">
        <v>1640</v>
      </c>
      <c r="L1705" s="5" t="s">
        <v>1641</v>
      </c>
    </row>
    <row r="1706" spans="1:12" x14ac:dyDescent="0.2">
      <c r="A1706" s="9" t="str">
        <f t="shared" si="26"/>
        <v>18.2-248.5</v>
      </c>
      <c r="B1706" s="5">
        <v>18.2</v>
      </c>
      <c r="C1706" s="6" t="s">
        <v>313</v>
      </c>
      <c r="D1706" s="5">
        <v>7</v>
      </c>
      <c r="E1706" s="5" t="s">
        <v>1609</v>
      </c>
      <c r="F1706" s="5">
        <v>1</v>
      </c>
      <c r="G1706" s="5" t="s">
        <v>1610</v>
      </c>
      <c r="H1706" s="5" t="s">
        <v>7630</v>
      </c>
      <c r="I1706" s="5" t="s">
        <v>7630</v>
      </c>
      <c r="J1706" s="5" t="s">
        <v>1642</v>
      </c>
      <c r="K1706" s="5" t="s">
        <v>1643</v>
      </c>
      <c r="L1706" s="5" t="s">
        <v>1644</v>
      </c>
    </row>
    <row r="1707" spans="1:12" x14ac:dyDescent="0.2">
      <c r="A1707" s="9" t="str">
        <f t="shared" ref="A1707:A1770" si="27">IF(ISNUMBER(SEARCH("¬ß",J1707)), RIGHT(J1707,LEN(J1707)-FIND(" ",J1707)), J1707)</f>
        <v>18.2-248.6, 18.2-248.7</v>
      </c>
      <c r="B1707" s="5">
        <v>18.2</v>
      </c>
      <c r="C1707" s="6" t="s">
        <v>313</v>
      </c>
      <c r="D1707" s="5">
        <v>7</v>
      </c>
      <c r="E1707" s="5" t="s">
        <v>1609</v>
      </c>
      <c r="F1707" s="5">
        <v>1</v>
      </c>
      <c r="G1707" s="5" t="s">
        <v>1610</v>
      </c>
      <c r="H1707" s="5" t="s">
        <v>7630</v>
      </c>
      <c r="I1707" s="5" t="s">
        <v>7630</v>
      </c>
      <c r="J1707" s="5" t="s">
        <v>1645</v>
      </c>
      <c r="K1707" s="5" t="s">
        <v>330</v>
      </c>
      <c r="L1707" s="5" t="s">
        <v>1646</v>
      </c>
    </row>
    <row r="1708" spans="1:12" x14ac:dyDescent="0.2">
      <c r="A1708" s="9" t="str">
        <f t="shared" si="27"/>
        <v>18.2-248.8</v>
      </c>
      <c r="B1708" s="5">
        <v>18.2</v>
      </c>
      <c r="C1708" s="6" t="s">
        <v>313</v>
      </c>
      <c r="D1708" s="5">
        <v>7</v>
      </c>
      <c r="E1708" s="5" t="s">
        <v>1609</v>
      </c>
      <c r="F1708" s="5">
        <v>1</v>
      </c>
      <c r="G1708" s="5" t="s">
        <v>1610</v>
      </c>
      <c r="H1708" s="5" t="s">
        <v>7630</v>
      </c>
      <c r="I1708" s="5" t="s">
        <v>7630</v>
      </c>
      <c r="J1708" s="5" t="s">
        <v>1647</v>
      </c>
      <c r="K1708" s="5" t="s">
        <v>330</v>
      </c>
      <c r="L1708" s="5" t="s">
        <v>1648</v>
      </c>
    </row>
    <row r="1709" spans="1:12" x14ac:dyDescent="0.2">
      <c r="A1709" s="9" t="str">
        <f t="shared" si="27"/>
        <v>18.2-249</v>
      </c>
      <c r="B1709" s="5">
        <v>18.2</v>
      </c>
      <c r="C1709" s="6" t="s">
        <v>313</v>
      </c>
      <c r="D1709" s="5">
        <v>7</v>
      </c>
      <c r="E1709" s="5" t="s">
        <v>1609</v>
      </c>
      <c r="F1709" s="5">
        <v>1</v>
      </c>
      <c r="G1709" s="5" t="s">
        <v>1610</v>
      </c>
      <c r="H1709" s="5" t="s">
        <v>7630</v>
      </c>
      <c r="I1709" s="5" t="s">
        <v>7630</v>
      </c>
      <c r="J1709" s="5" t="s">
        <v>1649</v>
      </c>
      <c r="K1709" s="5" t="s">
        <v>330</v>
      </c>
      <c r="L1709" s="5" t="s">
        <v>517</v>
      </c>
    </row>
    <row r="1710" spans="1:12" x14ac:dyDescent="0.2">
      <c r="A1710" s="9" t="str">
        <f t="shared" si="27"/>
        <v>18.2-250</v>
      </c>
      <c r="B1710" s="5">
        <v>18.2</v>
      </c>
      <c r="C1710" s="6" t="s">
        <v>313</v>
      </c>
      <c r="D1710" s="5">
        <v>7</v>
      </c>
      <c r="E1710" s="5" t="s">
        <v>1609</v>
      </c>
      <c r="F1710" s="5">
        <v>1</v>
      </c>
      <c r="G1710" s="5" t="s">
        <v>1610</v>
      </c>
      <c r="H1710" s="5" t="s">
        <v>7630</v>
      </c>
      <c r="I1710" s="5" t="s">
        <v>7630</v>
      </c>
      <c r="J1710" s="5" t="s">
        <v>1650</v>
      </c>
      <c r="K1710" s="5" t="s">
        <v>1651</v>
      </c>
      <c r="L1710" s="5" t="s">
        <v>1652</v>
      </c>
    </row>
    <row r="1711" spans="1:12" x14ac:dyDescent="0.2">
      <c r="A1711" s="9" t="str">
        <f t="shared" si="27"/>
        <v>18.2-250.1</v>
      </c>
      <c r="B1711" s="5">
        <v>18.2</v>
      </c>
      <c r="C1711" s="6" t="s">
        <v>313</v>
      </c>
      <c r="D1711" s="5">
        <v>7</v>
      </c>
      <c r="E1711" s="5" t="s">
        <v>1609</v>
      </c>
      <c r="F1711" s="5">
        <v>1</v>
      </c>
      <c r="G1711" s="5" t="s">
        <v>1610</v>
      </c>
      <c r="H1711" s="5" t="s">
        <v>7630</v>
      </c>
      <c r="I1711" s="5" t="s">
        <v>7630</v>
      </c>
      <c r="J1711" s="5" t="s">
        <v>1653</v>
      </c>
      <c r="K1711" s="5" t="s">
        <v>1654</v>
      </c>
      <c r="L1711" s="5" t="s">
        <v>1655</v>
      </c>
    </row>
    <row r="1712" spans="1:12" x14ac:dyDescent="0.2">
      <c r="A1712" s="9" t="str">
        <f t="shared" si="27"/>
        <v>18.2-251</v>
      </c>
      <c r="B1712" s="5">
        <v>18.2</v>
      </c>
      <c r="C1712" s="6" t="s">
        <v>313</v>
      </c>
      <c r="D1712" s="5">
        <v>7</v>
      </c>
      <c r="E1712" s="5" t="s">
        <v>1609</v>
      </c>
      <c r="F1712" s="5">
        <v>1</v>
      </c>
      <c r="G1712" s="5" t="s">
        <v>1610</v>
      </c>
      <c r="H1712" s="5" t="s">
        <v>7630</v>
      </c>
      <c r="I1712" s="5" t="s">
        <v>7630</v>
      </c>
      <c r="J1712" s="5" t="s">
        <v>1656</v>
      </c>
      <c r="K1712" s="5" t="s">
        <v>1657</v>
      </c>
      <c r="L1712" s="5" t="s">
        <v>1658</v>
      </c>
    </row>
    <row r="1713" spans="1:12" x14ac:dyDescent="0.2">
      <c r="A1713" s="9" t="str">
        <f t="shared" si="27"/>
        <v>18.2-251.01</v>
      </c>
      <c r="B1713" s="5">
        <v>18.2</v>
      </c>
      <c r="C1713" s="6" t="s">
        <v>313</v>
      </c>
      <c r="D1713" s="5">
        <v>7</v>
      </c>
      <c r="E1713" s="5" t="s">
        <v>1609</v>
      </c>
      <c r="F1713" s="5">
        <v>1</v>
      </c>
      <c r="G1713" s="5" t="s">
        <v>1610</v>
      </c>
      <c r="H1713" s="5" t="s">
        <v>7630</v>
      </c>
      <c r="I1713" s="5" t="s">
        <v>7630</v>
      </c>
      <c r="J1713" s="5" t="s">
        <v>1659</v>
      </c>
      <c r="K1713" s="5" t="s">
        <v>1660</v>
      </c>
      <c r="L1713" s="5" t="s">
        <v>1661</v>
      </c>
    </row>
    <row r="1714" spans="1:12" x14ac:dyDescent="0.2">
      <c r="A1714" s="9" t="str">
        <f t="shared" si="27"/>
        <v>18.2-251.02</v>
      </c>
      <c r="B1714" s="5">
        <v>18.2</v>
      </c>
      <c r="C1714" s="6" t="s">
        <v>313</v>
      </c>
      <c r="D1714" s="5">
        <v>7</v>
      </c>
      <c r="E1714" s="5" t="s">
        <v>1609</v>
      </c>
      <c r="F1714" s="5">
        <v>1</v>
      </c>
      <c r="G1714" s="5" t="s">
        <v>1610</v>
      </c>
      <c r="H1714" s="5" t="s">
        <v>7630</v>
      </c>
      <c r="I1714" s="5" t="s">
        <v>7630</v>
      </c>
      <c r="J1714" s="5" t="s">
        <v>1662</v>
      </c>
      <c r="K1714" s="5" t="s">
        <v>1663</v>
      </c>
      <c r="L1714" s="5" t="s">
        <v>1664</v>
      </c>
    </row>
    <row r="1715" spans="1:12" x14ac:dyDescent="0.2">
      <c r="A1715" s="9" t="str">
        <f t="shared" si="27"/>
        <v>18.2-251.03</v>
      </c>
      <c r="B1715" s="5">
        <v>18.2</v>
      </c>
      <c r="C1715" s="6" t="s">
        <v>313</v>
      </c>
      <c r="D1715" s="5">
        <v>7</v>
      </c>
      <c r="E1715" s="5" t="s">
        <v>1609</v>
      </c>
      <c r="F1715" s="5">
        <v>1</v>
      </c>
      <c r="G1715" s="5" t="s">
        <v>1610</v>
      </c>
      <c r="H1715" s="5" t="s">
        <v>7630</v>
      </c>
      <c r="I1715" s="5" t="s">
        <v>7630</v>
      </c>
      <c r="J1715" s="5" t="s">
        <v>1665</v>
      </c>
      <c r="K1715" s="5" t="s">
        <v>1666</v>
      </c>
      <c r="L1715" s="5" t="s">
        <v>1667</v>
      </c>
    </row>
    <row r="1716" spans="1:12" x14ac:dyDescent="0.2">
      <c r="A1716" s="9" t="str">
        <f t="shared" si="27"/>
        <v>18.2-251.1</v>
      </c>
      <c r="B1716" s="5">
        <v>18.2</v>
      </c>
      <c r="C1716" s="6" t="s">
        <v>313</v>
      </c>
      <c r="D1716" s="5">
        <v>7</v>
      </c>
      <c r="E1716" s="5" t="s">
        <v>1609</v>
      </c>
      <c r="F1716" s="5">
        <v>1</v>
      </c>
      <c r="G1716" s="5" t="s">
        <v>1610</v>
      </c>
      <c r="H1716" s="5" t="s">
        <v>7630</v>
      </c>
      <c r="I1716" s="5" t="s">
        <v>7630</v>
      </c>
      <c r="J1716" s="5" t="s">
        <v>1668</v>
      </c>
      <c r="K1716" s="5" t="s">
        <v>1669</v>
      </c>
      <c r="L1716" s="5" t="s">
        <v>1670</v>
      </c>
    </row>
    <row r="1717" spans="1:12" x14ac:dyDescent="0.2">
      <c r="A1717" s="9" t="str">
        <f t="shared" si="27"/>
        <v>18.2-251.2</v>
      </c>
      <c r="B1717" s="5">
        <v>18.2</v>
      </c>
      <c r="C1717" s="6" t="s">
        <v>313</v>
      </c>
      <c r="D1717" s="5">
        <v>7</v>
      </c>
      <c r="E1717" s="5" t="s">
        <v>1609</v>
      </c>
      <c r="F1717" s="5">
        <v>1</v>
      </c>
      <c r="G1717" s="5" t="s">
        <v>1610</v>
      </c>
      <c r="H1717" s="5" t="s">
        <v>7630</v>
      </c>
      <c r="I1717" s="5" t="s">
        <v>7630</v>
      </c>
      <c r="J1717" s="5" t="s">
        <v>1671</v>
      </c>
      <c r="K1717" s="5" t="s">
        <v>1672</v>
      </c>
      <c r="L1717" s="5" t="s">
        <v>1673</v>
      </c>
    </row>
    <row r="1718" spans="1:12" x14ac:dyDescent="0.2">
      <c r="A1718" s="9" t="str">
        <f t="shared" si="27"/>
        <v>18.2-251.3</v>
      </c>
      <c r="B1718" s="5">
        <v>18.2</v>
      </c>
      <c r="C1718" s="6" t="s">
        <v>313</v>
      </c>
      <c r="D1718" s="5">
        <v>7</v>
      </c>
      <c r="E1718" s="5" t="s">
        <v>1609</v>
      </c>
      <c r="F1718" s="5">
        <v>1</v>
      </c>
      <c r="G1718" s="5" t="s">
        <v>1610</v>
      </c>
      <c r="H1718" s="5" t="s">
        <v>7630</v>
      </c>
      <c r="I1718" s="5" t="s">
        <v>7630</v>
      </c>
      <c r="J1718" s="5" t="s">
        <v>1674</v>
      </c>
      <c r="K1718" s="5" t="s">
        <v>1675</v>
      </c>
      <c r="L1718" s="5" t="s">
        <v>1676</v>
      </c>
    </row>
    <row r="1719" spans="1:12" x14ac:dyDescent="0.2">
      <c r="A1719" s="9" t="str">
        <f t="shared" si="27"/>
        <v>18.2-251.4</v>
      </c>
      <c r="B1719" s="5">
        <v>18.2</v>
      </c>
      <c r="C1719" s="6" t="s">
        <v>313</v>
      </c>
      <c r="D1719" s="5">
        <v>7</v>
      </c>
      <c r="E1719" s="5" t="s">
        <v>1609</v>
      </c>
      <c r="F1719" s="5">
        <v>1</v>
      </c>
      <c r="G1719" s="5" t="s">
        <v>1610</v>
      </c>
      <c r="H1719" s="5" t="s">
        <v>7630</v>
      </c>
      <c r="I1719" s="5" t="s">
        <v>7630</v>
      </c>
      <c r="J1719" s="5" t="s">
        <v>1677</v>
      </c>
      <c r="K1719" s="5" t="s">
        <v>1678</v>
      </c>
      <c r="L1719" s="5" t="s">
        <v>1679</v>
      </c>
    </row>
    <row r="1720" spans="1:12" x14ac:dyDescent="0.2">
      <c r="A1720" s="9" t="str">
        <f t="shared" si="27"/>
        <v>18.2-252</v>
      </c>
      <c r="B1720" s="5">
        <v>18.2</v>
      </c>
      <c r="C1720" s="6" t="s">
        <v>313</v>
      </c>
      <c r="D1720" s="5">
        <v>7</v>
      </c>
      <c r="E1720" s="5" t="s">
        <v>1609</v>
      </c>
      <c r="F1720" s="5">
        <v>1</v>
      </c>
      <c r="G1720" s="5" t="s">
        <v>1610</v>
      </c>
      <c r="H1720" s="5" t="s">
        <v>7630</v>
      </c>
      <c r="I1720" s="5" t="s">
        <v>7630</v>
      </c>
      <c r="J1720" s="5" t="s">
        <v>1680</v>
      </c>
      <c r="K1720" s="5" t="s">
        <v>1681</v>
      </c>
      <c r="L1720" s="5" t="s">
        <v>1682</v>
      </c>
    </row>
    <row r="1721" spans="1:12" x14ac:dyDescent="0.2">
      <c r="A1721" s="9" t="str">
        <f t="shared" si="27"/>
        <v>18.2-253 through 18.2-253.2</v>
      </c>
      <c r="B1721" s="5">
        <v>18.2</v>
      </c>
      <c r="C1721" s="6" t="s">
        <v>313</v>
      </c>
      <c r="D1721" s="5">
        <v>7</v>
      </c>
      <c r="E1721" s="5" t="s">
        <v>1609</v>
      </c>
      <c r="F1721" s="5">
        <v>1</v>
      </c>
      <c r="G1721" s="5" t="s">
        <v>1610</v>
      </c>
      <c r="H1721" s="5" t="s">
        <v>7630</v>
      </c>
      <c r="I1721" s="5" t="s">
        <v>7630</v>
      </c>
      <c r="J1721" s="5" t="s">
        <v>1683</v>
      </c>
      <c r="K1721" s="5" t="s">
        <v>330</v>
      </c>
      <c r="L1721" s="5" t="s">
        <v>517</v>
      </c>
    </row>
    <row r="1722" spans="1:12" x14ac:dyDescent="0.2">
      <c r="A1722" s="9" t="str">
        <f t="shared" si="27"/>
        <v>18.2-254</v>
      </c>
      <c r="B1722" s="5">
        <v>18.2</v>
      </c>
      <c r="C1722" s="6" t="s">
        <v>313</v>
      </c>
      <c r="D1722" s="5">
        <v>7</v>
      </c>
      <c r="E1722" s="5" t="s">
        <v>1609</v>
      </c>
      <c r="F1722" s="5">
        <v>1</v>
      </c>
      <c r="G1722" s="5" t="s">
        <v>1610</v>
      </c>
      <c r="H1722" s="5" t="s">
        <v>7630</v>
      </c>
      <c r="I1722" s="5" t="s">
        <v>7630</v>
      </c>
      <c r="J1722" s="5" t="s">
        <v>1684</v>
      </c>
      <c r="K1722" s="5" t="s">
        <v>1685</v>
      </c>
      <c r="L1722" s="5" t="s">
        <v>1686</v>
      </c>
    </row>
    <row r="1723" spans="1:12" x14ac:dyDescent="0.2">
      <c r="A1723" s="9" t="str">
        <f t="shared" si="27"/>
        <v>18.2-254.1</v>
      </c>
      <c r="B1723" s="5">
        <v>18.2</v>
      </c>
      <c r="C1723" s="6" t="s">
        <v>313</v>
      </c>
      <c r="D1723" s="5">
        <v>7</v>
      </c>
      <c r="E1723" s="5" t="s">
        <v>1609</v>
      </c>
      <c r="F1723" s="5">
        <v>1</v>
      </c>
      <c r="G1723" s="5" t="s">
        <v>1610</v>
      </c>
      <c r="H1723" s="5" t="s">
        <v>7630</v>
      </c>
      <c r="I1723" s="5" t="s">
        <v>7630</v>
      </c>
      <c r="J1723" s="5" t="s">
        <v>1687</v>
      </c>
      <c r="K1723" s="5" t="s">
        <v>1688</v>
      </c>
      <c r="L1723" s="5" t="s">
        <v>1689</v>
      </c>
    </row>
    <row r="1724" spans="1:12" x14ac:dyDescent="0.2">
      <c r="A1724" s="9" t="str">
        <f t="shared" si="27"/>
        <v>18.2-255</v>
      </c>
      <c r="B1724" s="5">
        <v>18.2</v>
      </c>
      <c r="C1724" s="6" t="s">
        <v>313</v>
      </c>
      <c r="D1724" s="5">
        <v>7</v>
      </c>
      <c r="E1724" s="5" t="s">
        <v>1609</v>
      </c>
      <c r="F1724" s="5">
        <v>1</v>
      </c>
      <c r="G1724" s="5" t="s">
        <v>1610</v>
      </c>
      <c r="H1724" s="5" t="s">
        <v>7630</v>
      </c>
      <c r="I1724" s="5" t="s">
        <v>7630</v>
      </c>
      <c r="J1724" s="5" t="s">
        <v>1690</v>
      </c>
      <c r="K1724" s="5" t="s">
        <v>1691</v>
      </c>
      <c r="L1724" s="5" t="s">
        <v>1692</v>
      </c>
    </row>
    <row r="1725" spans="1:12" x14ac:dyDescent="0.2">
      <c r="A1725" s="9" t="str">
        <f t="shared" si="27"/>
        <v>18.2-255.1</v>
      </c>
      <c r="B1725" s="5">
        <v>18.2</v>
      </c>
      <c r="C1725" s="6" t="s">
        <v>313</v>
      </c>
      <c r="D1725" s="5">
        <v>7</v>
      </c>
      <c r="E1725" s="5" t="s">
        <v>1609</v>
      </c>
      <c r="F1725" s="5">
        <v>1</v>
      </c>
      <c r="G1725" s="5" t="s">
        <v>1610</v>
      </c>
      <c r="H1725" s="5" t="s">
        <v>7630</v>
      </c>
      <c r="I1725" s="5" t="s">
        <v>7630</v>
      </c>
      <c r="J1725" s="5" t="s">
        <v>1693</v>
      </c>
      <c r="K1725" s="5" t="s">
        <v>1694</v>
      </c>
      <c r="L1725" s="5" t="s">
        <v>1695</v>
      </c>
    </row>
    <row r="1726" spans="1:12" x14ac:dyDescent="0.2">
      <c r="A1726" s="9" t="str">
        <f t="shared" si="27"/>
        <v>18.2-255.2</v>
      </c>
      <c r="B1726" s="5">
        <v>18.2</v>
      </c>
      <c r="C1726" s="6" t="s">
        <v>313</v>
      </c>
      <c r="D1726" s="5">
        <v>7</v>
      </c>
      <c r="E1726" s="5" t="s">
        <v>1609</v>
      </c>
      <c r="F1726" s="5">
        <v>1</v>
      </c>
      <c r="G1726" s="5" t="s">
        <v>1610</v>
      </c>
      <c r="H1726" s="5" t="s">
        <v>7630</v>
      </c>
      <c r="I1726" s="5" t="s">
        <v>7630</v>
      </c>
      <c r="J1726" s="5" t="s">
        <v>1696</v>
      </c>
      <c r="K1726" s="5" t="s">
        <v>1697</v>
      </c>
      <c r="L1726" s="5" t="s">
        <v>1698</v>
      </c>
    </row>
    <row r="1727" spans="1:12" x14ac:dyDescent="0.2">
      <c r="A1727" s="9" t="str">
        <f t="shared" si="27"/>
        <v>18.2-256</v>
      </c>
      <c r="B1727" s="5">
        <v>18.2</v>
      </c>
      <c r="C1727" s="6" t="s">
        <v>313</v>
      </c>
      <c r="D1727" s="5">
        <v>7</v>
      </c>
      <c r="E1727" s="5" t="s">
        <v>1609</v>
      </c>
      <c r="F1727" s="5">
        <v>1</v>
      </c>
      <c r="G1727" s="5" t="s">
        <v>1610</v>
      </c>
      <c r="H1727" s="5" t="s">
        <v>7630</v>
      </c>
      <c r="I1727" s="5" t="s">
        <v>7630</v>
      </c>
      <c r="J1727" s="5" t="s">
        <v>1699</v>
      </c>
      <c r="K1727" s="5" t="s">
        <v>1700</v>
      </c>
      <c r="L1727" s="5" t="s">
        <v>1701</v>
      </c>
    </row>
    <row r="1728" spans="1:12" x14ac:dyDescent="0.2">
      <c r="A1728" s="9" t="str">
        <f t="shared" si="27"/>
        <v>18.2-257</v>
      </c>
      <c r="B1728" s="5">
        <v>18.2</v>
      </c>
      <c r="C1728" s="6" t="s">
        <v>313</v>
      </c>
      <c r="D1728" s="5">
        <v>7</v>
      </c>
      <c r="E1728" s="5" t="s">
        <v>1609</v>
      </c>
      <c r="F1728" s="5">
        <v>1</v>
      </c>
      <c r="G1728" s="5" t="s">
        <v>1610</v>
      </c>
      <c r="H1728" s="5" t="s">
        <v>7630</v>
      </c>
      <c r="I1728" s="5" t="s">
        <v>7630</v>
      </c>
      <c r="J1728" s="5" t="s">
        <v>1702</v>
      </c>
      <c r="K1728" s="5" t="s">
        <v>1703</v>
      </c>
      <c r="L1728" s="5" t="s">
        <v>1704</v>
      </c>
    </row>
    <row r="1729" spans="1:12" x14ac:dyDescent="0.2">
      <c r="A1729" s="9" t="str">
        <f t="shared" si="27"/>
        <v>18.2-258</v>
      </c>
      <c r="B1729" s="5">
        <v>18.2</v>
      </c>
      <c r="C1729" s="6" t="s">
        <v>313</v>
      </c>
      <c r="D1729" s="5">
        <v>7</v>
      </c>
      <c r="E1729" s="5" t="s">
        <v>1609</v>
      </c>
      <c r="F1729" s="5">
        <v>1</v>
      </c>
      <c r="G1729" s="5" t="s">
        <v>1610</v>
      </c>
      <c r="H1729" s="5" t="s">
        <v>7630</v>
      </c>
      <c r="I1729" s="5" t="s">
        <v>7630</v>
      </c>
      <c r="J1729" s="5" t="s">
        <v>1705</v>
      </c>
      <c r="K1729" s="5" t="s">
        <v>1706</v>
      </c>
      <c r="L1729" s="5" t="s">
        <v>1707</v>
      </c>
    </row>
    <row r="1730" spans="1:12" x14ac:dyDescent="0.2">
      <c r="A1730" s="9" t="str">
        <f t="shared" si="27"/>
        <v>18.2-258.01</v>
      </c>
      <c r="B1730" s="5">
        <v>18.2</v>
      </c>
      <c r="C1730" s="6" t="s">
        <v>313</v>
      </c>
      <c r="D1730" s="5">
        <v>7</v>
      </c>
      <c r="E1730" s="5" t="s">
        <v>1609</v>
      </c>
      <c r="F1730" s="5">
        <v>1</v>
      </c>
      <c r="G1730" s="5" t="s">
        <v>1610</v>
      </c>
      <c r="H1730" s="5" t="s">
        <v>7630</v>
      </c>
      <c r="I1730" s="5" t="s">
        <v>7630</v>
      </c>
      <c r="J1730" s="5" t="s">
        <v>1708</v>
      </c>
      <c r="K1730" s="5" t="s">
        <v>1709</v>
      </c>
      <c r="L1730" s="5" t="s">
        <v>1710</v>
      </c>
    </row>
    <row r="1731" spans="1:12" x14ac:dyDescent="0.2">
      <c r="A1731" s="9" t="str">
        <f t="shared" si="27"/>
        <v>18.2-258.02</v>
      </c>
      <c r="B1731" s="5">
        <v>18.2</v>
      </c>
      <c r="C1731" s="6" t="s">
        <v>313</v>
      </c>
      <c r="D1731" s="5">
        <v>7</v>
      </c>
      <c r="E1731" s="5" t="s">
        <v>1609</v>
      </c>
      <c r="F1731" s="5">
        <v>1</v>
      </c>
      <c r="G1731" s="5" t="s">
        <v>1610</v>
      </c>
      <c r="H1731" s="5" t="s">
        <v>7630</v>
      </c>
      <c r="I1731" s="5" t="s">
        <v>7630</v>
      </c>
      <c r="J1731" s="5" t="s">
        <v>1711</v>
      </c>
      <c r="K1731" s="5" t="s">
        <v>1712</v>
      </c>
      <c r="L1731" s="5" t="s">
        <v>1713</v>
      </c>
    </row>
    <row r="1732" spans="1:12" x14ac:dyDescent="0.2">
      <c r="A1732" s="9" t="str">
        <f t="shared" si="27"/>
        <v>18.2-258.1</v>
      </c>
      <c r="B1732" s="5">
        <v>18.2</v>
      </c>
      <c r="C1732" s="6" t="s">
        <v>313</v>
      </c>
      <c r="D1732" s="5">
        <v>7</v>
      </c>
      <c r="E1732" s="5" t="s">
        <v>1609</v>
      </c>
      <c r="F1732" s="5">
        <v>1</v>
      </c>
      <c r="G1732" s="5" t="s">
        <v>1610</v>
      </c>
      <c r="H1732" s="5" t="s">
        <v>7630</v>
      </c>
      <c r="I1732" s="5" t="s">
        <v>7630</v>
      </c>
      <c r="J1732" s="5" t="s">
        <v>1714</v>
      </c>
      <c r="K1732" s="5" t="s">
        <v>1715</v>
      </c>
      <c r="L1732" s="5" t="s">
        <v>1716</v>
      </c>
    </row>
    <row r="1733" spans="1:12" x14ac:dyDescent="0.2">
      <c r="A1733" s="9" t="str">
        <f t="shared" si="27"/>
        <v>18.2-258.2</v>
      </c>
      <c r="B1733" s="5">
        <v>18.2</v>
      </c>
      <c r="C1733" s="6" t="s">
        <v>313</v>
      </c>
      <c r="D1733" s="5">
        <v>7</v>
      </c>
      <c r="E1733" s="5" t="s">
        <v>1609</v>
      </c>
      <c r="F1733" s="5">
        <v>1</v>
      </c>
      <c r="G1733" s="5" t="s">
        <v>1610</v>
      </c>
      <c r="H1733" s="5" t="s">
        <v>7630</v>
      </c>
      <c r="I1733" s="5" t="s">
        <v>7630</v>
      </c>
      <c r="J1733" s="5" t="s">
        <v>1717</v>
      </c>
      <c r="K1733" s="5" t="s">
        <v>1718</v>
      </c>
      <c r="L1733" s="5" t="s">
        <v>1719</v>
      </c>
    </row>
    <row r="1734" spans="1:12" x14ac:dyDescent="0.2">
      <c r="A1734" s="9" t="str">
        <f t="shared" si="27"/>
        <v>18.2-259</v>
      </c>
      <c r="B1734" s="5">
        <v>18.2</v>
      </c>
      <c r="C1734" s="6" t="s">
        <v>313</v>
      </c>
      <c r="D1734" s="5">
        <v>7</v>
      </c>
      <c r="E1734" s="5" t="s">
        <v>1609</v>
      </c>
      <c r="F1734" s="5">
        <v>1</v>
      </c>
      <c r="G1734" s="5" t="s">
        <v>1610</v>
      </c>
      <c r="H1734" s="5" t="s">
        <v>7630</v>
      </c>
      <c r="I1734" s="5" t="s">
        <v>7630</v>
      </c>
      <c r="J1734" s="5" t="s">
        <v>1720</v>
      </c>
      <c r="K1734" s="5" t="s">
        <v>1721</v>
      </c>
      <c r="L1734" s="5" t="s">
        <v>1722</v>
      </c>
    </row>
    <row r="1735" spans="1:12" x14ac:dyDescent="0.2">
      <c r="A1735" s="9" t="str">
        <f t="shared" si="27"/>
        <v>18.2-259.1</v>
      </c>
      <c r="B1735" s="5">
        <v>18.2</v>
      </c>
      <c r="C1735" s="6" t="s">
        <v>313</v>
      </c>
      <c r="D1735" s="5">
        <v>7</v>
      </c>
      <c r="E1735" s="5" t="s">
        <v>1609</v>
      </c>
      <c r="F1735" s="5">
        <v>1</v>
      </c>
      <c r="G1735" s="5" t="s">
        <v>1610</v>
      </c>
      <c r="H1735" s="5" t="s">
        <v>7630</v>
      </c>
      <c r="I1735" s="5" t="s">
        <v>7630</v>
      </c>
      <c r="J1735" s="5" t="s">
        <v>1723</v>
      </c>
      <c r="K1735" s="5" t="s">
        <v>1724</v>
      </c>
      <c r="L1735" s="5" t="s">
        <v>1725</v>
      </c>
    </row>
    <row r="1736" spans="1:12" x14ac:dyDescent="0.2">
      <c r="A1736" s="9" t="str">
        <f t="shared" si="27"/>
        <v>18.2-260</v>
      </c>
      <c r="B1736" s="5">
        <v>18.2</v>
      </c>
      <c r="C1736" s="6" t="s">
        <v>313</v>
      </c>
      <c r="D1736" s="5">
        <v>7</v>
      </c>
      <c r="E1736" s="5" t="s">
        <v>1609</v>
      </c>
      <c r="F1736" s="5">
        <v>1</v>
      </c>
      <c r="G1736" s="5" t="s">
        <v>1610</v>
      </c>
      <c r="H1736" s="5" t="s">
        <v>7630</v>
      </c>
      <c r="I1736" s="5" t="s">
        <v>7630</v>
      </c>
      <c r="J1736" s="5" t="s">
        <v>1726</v>
      </c>
      <c r="K1736" s="5" t="s">
        <v>1727</v>
      </c>
      <c r="L1736" s="5" t="s">
        <v>1728</v>
      </c>
    </row>
    <row r="1737" spans="1:12" x14ac:dyDescent="0.2">
      <c r="A1737" s="9" t="str">
        <f t="shared" si="27"/>
        <v>18.2-260.1</v>
      </c>
      <c r="B1737" s="5">
        <v>18.2</v>
      </c>
      <c r="C1737" s="6" t="s">
        <v>313</v>
      </c>
      <c r="D1737" s="5">
        <v>7</v>
      </c>
      <c r="E1737" s="5" t="s">
        <v>1609</v>
      </c>
      <c r="F1737" s="5">
        <v>1</v>
      </c>
      <c r="G1737" s="5" t="s">
        <v>1610</v>
      </c>
      <c r="H1737" s="5" t="s">
        <v>7630</v>
      </c>
      <c r="I1737" s="5" t="s">
        <v>7630</v>
      </c>
      <c r="J1737" s="5" t="s">
        <v>1729</v>
      </c>
      <c r="K1737" s="5" t="s">
        <v>1730</v>
      </c>
      <c r="L1737" s="5" t="s">
        <v>1731</v>
      </c>
    </row>
    <row r="1738" spans="1:12" x14ac:dyDescent="0.2">
      <c r="A1738" s="9" t="str">
        <f t="shared" si="27"/>
        <v>18.2-261</v>
      </c>
      <c r="B1738" s="5">
        <v>18.2</v>
      </c>
      <c r="C1738" s="6" t="s">
        <v>313</v>
      </c>
      <c r="D1738" s="5">
        <v>7</v>
      </c>
      <c r="E1738" s="5" t="s">
        <v>1609</v>
      </c>
      <c r="F1738" s="5">
        <v>1</v>
      </c>
      <c r="G1738" s="5" t="s">
        <v>1610</v>
      </c>
      <c r="H1738" s="5" t="s">
        <v>7630</v>
      </c>
      <c r="I1738" s="5" t="s">
        <v>7630</v>
      </c>
      <c r="J1738" s="5" t="s">
        <v>1732</v>
      </c>
      <c r="K1738" s="5" t="s">
        <v>1733</v>
      </c>
      <c r="L1738" s="5" t="s">
        <v>1734</v>
      </c>
    </row>
    <row r="1739" spans="1:12" x14ac:dyDescent="0.2">
      <c r="A1739" s="9" t="str">
        <f t="shared" si="27"/>
        <v>18.2-262</v>
      </c>
      <c r="B1739" s="5">
        <v>18.2</v>
      </c>
      <c r="C1739" s="6" t="s">
        <v>313</v>
      </c>
      <c r="D1739" s="5">
        <v>7</v>
      </c>
      <c r="E1739" s="5" t="s">
        <v>1609</v>
      </c>
      <c r="F1739" s="5">
        <v>1</v>
      </c>
      <c r="G1739" s="5" t="s">
        <v>1610</v>
      </c>
      <c r="H1739" s="5" t="s">
        <v>7630</v>
      </c>
      <c r="I1739" s="5" t="s">
        <v>7630</v>
      </c>
      <c r="J1739" s="5" t="s">
        <v>1735</v>
      </c>
      <c r="K1739" s="5" t="s">
        <v>1736</v>
      </c>
      <c r="L1739" s="5" t="s">
        <v>1737</v>
      </c>
    </row>
    <row r="1740" spans="1:12" x14ac:dyDescent="0.2">
      <c r="A1740" s="9" t="str">
        <f t="shared" si="27"/>
        <v>18.2-263</v>
      </c>
      <c r="B1740" s="5">
        <v>18.2</v>
      </c>
      <c r="C1740" s="6" t="s">
        <v>313</v>
      </c>
      <c r="D1740" s="5">
        <v>7</v>
      </c>
      <c r="E1740" s="5" t="s">
        <v>1609</v>
      </c>
      <c r="F1740" s="5">
        <v>1</v>
      </c>
      <c r="G1740" s="5" t="s">
        <v>1610</v>
      </c>
      <c r="H1740" s="5" t="s">
        <v>7630</v>
      </c>
      <c r="I1740" s="5" t="s">
        <v>7630</v>
      </c>
      <c r="J1740" s="5" t="s">
        <v>1738</v>
      </c>
      <c r="K1740" s="5" t="s">
        <v>1739</v>
      </c>
      <c r="L1740" s="5" t="s">
        <v>1740</v>
      </c>
    </row>
    <row r="1741" spans="1:12" x14ac:dyDescent="0.2">
      <c r="A1741" s="9" t="str">
        <f t="shared" si="27"/>
        <v>18.2-264</v>
      </c>
      <c r="B1741" s="5">
        <v>18.2</v>
      </c>
      <c r="C1741" s="6" t="s">
        <v>313</v>
      </c>
      <c r="D1741" s="5">
        <v>7</v>
      </c>
      <c r="E1741" s="5" t="s">
        <v>1609</v>
      </c>
      <c r="F1741" s="5">
        <v>1</v>
      </c>
      <c r="G1741" s="5" t="s">
        <v>1610</v>
      </c>
      <c r="H1741" s="5" t="s">
        <v>7630</v>
      </c>
      <c r="I1741" s="5" t="s">
        <v>7630</v>
      </c>
      <c r="J1741" s="5" t="s">
        <v>1741</v>
      </c>
      <c r="K1741" s="5" t="s">
        <v>1742</v>
      </c>
      <c r="L1741" s="5" t="s">
        <v>1743</v>
      </c>
    </row>
    <row r="1742" spans="1:12" x14ac:dyDescent="0.2">
      <c r="A1742" s="9" t="str">
        <f t="shared" si="27"/>
        <v>18.2-264.01</v>
      </c>
      <c r="B1742" s="5">
        <v>18.2</v>
      </c>
      <c r="C1742" s="6" t="s">
        <v>313</v>
      </c>
      <c r="D1742" s="5">
        <v>7</v>
      </c>
      <c r="E1742" s="5" t="s">
        <v>1609</v>
      </c>
      <c r="F1742" s="5">
        <v>1</v>
      </c>
      <c r="G1742" s="5" t="s">
        <v>1610</v>
      </c>
      <c r="H1742" s="5" t="s">
        <v>7630</v>
      </c>
      <c r="I1742" s="5" t="s">
        <v>7630</v>
      </c>
      <c r="J1742" s="5" t="s">
        <v>1744</v>
      </c>
      <c r="K1742" s="5" t="s">
        <v>330</v>
      </c>
      <c r="L1742" s="5" t="s">
        <v>1745</v>
      </c>
    </row>
    <row r="1743" spans="1:12" x14ac:dyDescent="0.2">
      <c r="A1743" s="9" t="str">
        <f t="shared" si="27"/>
        <v>18.2-264.1</v>
      </c>
      <c r="B1743" s="5">
        <v>18.2</v>
      </c>
      <c r="C1743" s="6" t="s">
        <v>313</v>
      </c>
      <c r="D1743" s="5">
        <v>7</v>
      </c>
      <c r="E1743" s="5" t="s">
        <v>1609</v>
      </c>
      <c r="F1743" s="5">
        <v>1</v>
      </c>
      <c r="G1743" s="5" t="s">
        <v>1610</v>
      </c>
      <c r="H1743" s="5" t="s">
        <v>7630</v>
      </c>
      <c r="I1743" s="5" t="s">
        <v>7630</v>
      </c>
      <c r="J1743" s="5" t="s">
        <v>1746</v>
      </c>
      <c r="K1743" s="5" t="s">
        <v>330</v>
      </c>
      <c r="L1743" s="5" t="s">
        <v>1747</v>
      </c>
    </row>
    <row r="1744" spans="1:12" x14ac:dyDescent="0.2">
      <c r="A1744" s="9" t="str">
        <f t="shared" si="27"/>
        <v>18.2-265</v>
      </c>
      <c r="B1744" s="5">
        <v>18.2</v>
      </c>
      <c r="C1744" s="6" t="s">
        <v>313</v>
      </c>
      <c r="D1744" s="5">
        <v>7</v>
      </c>
      <c r="E1744" s="5" t="s">
        <v>1609</v>
      </c>
      <c r="F1744" s="5">
        <v>1</v>
      </c>
      <c r="G1744" s="5" t="s">
        <v>1610</v>
      </c>
      <c r="H1744" s="5" t="s">
        <v>7630</v>
      </c>
      <c r="I1744" s="5" t="s">
        <v>7630</v>
      </c>
      <c r="J1744" s="5" t="s">
        <v>1748</v>
      </c>
      <c r="K1744" s="5" t="s">
        <v>330</v>
      </c>
      <c r="L1744" s="5" t="s">
        <v>1749</v>
      </c>
    </row>
    <row r="1745" spans="1:12" x14ac:dyDescent="0.2">
      <c r="A1745" s="9" t="str">
        <f t="shared" si="27"/>
        <v>18.2-265.1</v>
      </c>
      <c r="B1745" s="5">
        <v>18.2</v>
      </c>
      <c r="C1745" s="6" t="s">
        <v>313</v>
      </c>
      <c r="D1745" s="5">
        <v>7</v>
      </c>
      <c r="E1745" s="5" t="s">
        <v>1609</v>
      </c>
      <c r="F1745" s="5">
        <v>1.1000000000000001</v>
      </c>
      <c r="G1745" s="5" t="s">
        <v>1750</v>
      </c>
      <c r="H1745" s="5" t="s">
        <v>7630</v>
      </c>
      <c r="I1745" s="5" t="s">
        <v>7630</v>
      </c>
      <c r="J1745" s="5" t="s">
        <v>1751</v>
      </c>
      <c r="K1745" s="5" t="s">
        <v>1752</v>
      </c>
      <c r="L1745" s="5" t="s">
        <v>1753</v>
      </c>
    </row>
    <row r="1746" spans="1:12" x14ac:dyDescent="0.2">
      <c r="A1746" s="9" t="str">
        <f t="shared" si="27"/>
        <v>18.2-265.2</v>
      </c>
      <c r="B1746" s="5">
        <v>18.2</v>
      </c>
      <c r="C1746" s="6" t="s">
        <v>313</v>
      </c>
      <c r="D1746" s="5">
        <v>7</v>
      </c>
      <c r="E1746" s="5" t="s">
        <v>1609</v>
      </c>
      <c r="F1746" s="5">
        <v>1.1000000000000001</v>
      </c>
      <c r="G1746" s="5" t="s">
        <v>1750</v>
      </c>
      <c r="H1746" s="5" t="s">
        <v>7630</v>
      </c>
      <c r="I1746" s="5" t="s">
        <v>7630</v>
      </c>
      <c r="J1746" s="5" t="s">
        <v>1754</v>
      </c>
      <c r="K1746" s="5" t="s">
        <v>1755</v>
      </c>
      <c r="L1746" s="5" t="s">
        <v>1756</v>
      </c>
    </row>
    <row r="1747" spans="1:12" x14ac:dyDescent="0.2">
      <c r="A1747" s="9" t="str">
        <f t="shared" si="27"/>
        <v>18.2-265.3</v>
      </c>
      <c r="B1747" s="5">
        <v>18.2</v>
      </c>
      <c r="C1747" s="6" t="s">
        <v>313</v>
      </c>
      <c r="D1747" s="5">
        <v>7</v>
      </c>
      <c r="E1747" s="5" t="s">
        <v>1609</v>
      </c>
      <c r="F1747" s="5">
        <v>1.1000000000000001</v>
      </c>
      <c r="G1747" s="5" t="s">
        <v>1750</v>
      </c>
      <c r="H1747" s="5" t="s">
        <v>7630</v>
      </c>
      <c r="I1747" s="5" t="s">
        <v>7630</v>
      </c>
      <c r="J1747" s="5" t="s">
        <v>1757</v>
      </c>
      <c r="K1747" s="5" t="s">
        <v>1758</v>
      </c>
      <c r="L1747" s="5" t="s">
        <v>1759</v>
      </c>
    </row>
    <row r="1748" spans="1:12" x14ac:dyDescent="0.2">
      <c r="A1748" s="9" t="str">
        <f t="shared" si="27"/>
        <v>18.2-265.4</v>
      </c>
      <c r="B1748" s="5">
        <v>18.2</v>
      </c>
      <c r="C1748" s="6" t="s">
        <v>313</v>
      </c>
      <c r="D1748" s="5">
        <v>7</v>
      </c>
      <c r="E1748" s="5" t="s">
        <v>1609</v>
      </c>
      <c r="F1748" s="5">
        <v>1.1000000000000001</v>
      </c>
      <c r="G1748" s="5" t="s">
        <v>1750</v>
      </c>
      <c r="H1748" s="5" t="s">
        <v>7630</v>
      </c>
      <c r="I1748" s="5" t="s">
        <v>7630</v>
      </c>
      <c r="J1748" s="5" t="s">
        <v>1760</v>
      </c>
      <c r="K1748" s="5" t="s">
        <v>330</v>
      </c>
      <c r="L1748" s="5" t="s">
        <v>517</v>
      </c>
    </row>
    <row r="1749" spans="1:12" x14ac:dyDescent="0.2">
      <c r="A1749" s="9" t="str">
        <f t="shared" si="27"/>
        <v>18.2-265.5</v>
      </c>
      <c r="B1749" s="5">
        <v>18.2</v>
      </c>
      <c r="C1749" s="6" t="s">
        <v>313</v>
      </c>
      <c r="D1749" s="5">
        <v>7</v>
      </c>
      <c r="E1749" s="5" t="s">
        <v>1609</v>
      </c>
      <c r="F1749" s="5">
        <v>1.1000000000000001</v>
      </c>
      <c r="G1749" s="5" t="s">
        <v>1750</v>
      </c>
      <c r="H1749" s="5" t="s">
        <v>7630</v>
      </c>
      <c r="I1749" s="5" t="s">
        <v>7630</v>
      </c>
      <c r="J1749" s="5" t="s">
        <v>1761</v>
      </c>
      <c r="K1749" s="5" t="s">
        <v>1762</v>
      </c>
      <c r="L1749" s="5" t="s">
        <v>1763</v>
      </c>
    </row>
    <row r="1750" spans="1:12" x14ac:dyDescent="0.2">
      <c r="A1750" s="9" t="str">
        <f t="shared" si="27"/>
        <v>18.2-265.6</v>
      </c>
      <c r="B1750" s="5">
        <v>18.2</v>
      </c>
      <c r="C1750" s="6" t="s">
        <v>313</v>
      </c>
      <c r="D1750" s="5">
        <v>7</v>
      </c>
      <c r="E1750" s="5" t="s">
        <v>1609</v>
      </c>
      <c r="F1750" s="5">
        <v>1.2</v>
      </c>
      <c r="G1750" s="5" t="s">
        <v>1764</v>
      </c>
      <c r="H1750" s="5" t="s">
        <v>7630</v>
      </c>
      <c r="I1750" s="5" t="s">
        <v>7630</v>
      </c>
      <c r="J1750" s="5" t="s">
        <v>1765</v>
      </c>
      <c r="K1750" s="5" t="s">
        <v>485</v>
      </c>
      <c r="L1750" s="5" t="s">
        <v>1766</v>
      </c>
    </row>
    <row r="1751" spans="1:12" x14ac:dyDescent="0.2">
      <c r="A1751" s="9" t="str">
        <f t="shared" si="27"/>
        <v>18.2-265.7</v>
      </c>
      <c r="B1751" s="5">
        <v>18.2</v>
      </c>
      <c r="C1751" s="6" t="s">
        <v>313</v>
      </c>
      <c r="D1751" s="5">
        <v>7</v>
      </c>
      <c r="E1751" s="5" t="s">
        <v>1609</v>
      </c>
      <c r="F1751" s="5">
        <v>1.2</v>
      </c>
      <c r="G1751" s="5" t="s">
        <v>1764</v>
      </c>
      <c r="H1751" s="5" t="s">
        <v>7630</v>
      </c>
      <c r="I1751" s="5" t="s">
        <v>7630</v>
      </c>
      <c r="J1751" s="5" t="s">
        <v>1767</v>
      </c>
      <c r="K1751" s="5" t="s">
        <v>1768</v>
      </c>
      <c r="L1751" s="5" t="s">
        <v>1769</v>
      </c>
    </row>
    <row r="1752" spans="1:12" x14ac:dyDescent="0.2">
      <c r="A1752" s="9" t="str">
        <f t="shared" si="27"/>
        <v>18.2-265.8</v>
      </c>
      <c r="B1752" s="5">
        <v>18.2</v>
      </c>
      <c r="C1752" s="6" t="s">
        <v>313</v>
      </c>
      <c r="D1752" s="5">
        <v>7</v>
      </c>
      <c r="E1752" s="5" t="s">
        <v>1609</v>
      </c>
      <c r="F1752" s="5">
        <v>1.2</v>
      </c>
      <c r="G1752" s="5" t="s">
        <v>1764</v>
      </c>
      <c r="H1752" s="5" t="s">
        <v>7630</v>
      </c>
      <c r="I1752" s="5" t="s">
        <v>7630</v>
      </c>
      <c r="J1752" s="5" t="s">
        <v>1770</v>
      </c>
      <c r="K1752" s="5" t="s">
        <v>1771</v>
      </c>
      <c r="L1752" s="5" t="s">
        <v>1772</v>
      </c>
    </row>
    <row r="1753" spans="1:12" x14ac:dyDescent="0.2">
      <c r="A1753" s="9" t="str">
        <f t="shared" si="27"/>
        <v>18.2-265.9</v>
      </c>
      <c r="B1753" s="5">
        <v>18.2</v>
      </c>
      <c r="C1753" s="6" t="s">
        <v>313</v>
      </c>
      <c r="D1753" s="5">
        <v>7</v>
      </c>
      <c r="E1753" s="5" t="s">
        <v>1609</v>
      </c>
      <c r="F1753" s="5">
        <v>1.2</v>
      </c>
      <c r="G1753" s="5" t="s">
        <v>1764</v>
      </c>
      <c r="H1753" s="5" t="s">
        <v>7630</v>
      </c>
      <c r="I1753" s="5" t="s">
        <v>7630</v>
      </c>
      <c r="J1753" s="5" t="s">
        <v>1773</v>
      </c>
      <c r="K1753" s="5" t="s">
        <v>1774</v>
      </c>
      <c r="L1753" s="5" t="s">
        <v>1775</v>
      </c>
    </row>
    <row r="1754" spans="1:12" x14ac:dyDescent="0.2">
      <c r="A1754" s="9" t="str">
        <f t="shared" si="27"/>
        <v>18.2-265.10</v>
      </c>
      <c r="B1754" s="5">
        <v>18.2</v>
      </c>
      <c r="C1754" s="6" t="s">
        <v>313</v>
      </c>
      <c r="D1754" s="5">
        <v>7</v>
      </c>
      <c r="E1754" s="5" t="s">
        <v>1609</v>
      </c>
      <c r="F1754" s="5">
        <v>1.2</v>
      </c>
      <c r="G1754" s="5" t="s">
        <v>1764</v>
      </c>
      <c r="H1754" s="5" t="s">
        <v>7630</v>
      </c>
      <c r="I1754" s="5" t="s">
        <v>7630</v>
      </c>
      <c r="J1754" s="5" t="s">
        <v>1776</v>
      </c>
      <c r="K1754" s="5" t="s">
        <v>1777</v>
      </c>
      <c r="L1754" s="5" t="s">
        <v>1778</v>
      </c>
    </row>
    <row r="1755" spans="1:12" x14ac:dyDescent="0.2">
      <c r="A1755" s="9" t="str">
        <f t="shared" si="27"/>
        <v>18.2-265.11</v>
      </c>
      <c r="B1755" s="5">
        <v>18.2</v>
      </c>
      <c r="C1755" s="6" t="s">
        <v>313</v>
      </c>
      <c r="D1755" s="5">
        <v>7</v>
      </c>
      <c r="E1755" s="5" t="s">
        <v>1609</v>
      </c>
      <c r="F1755" s="5">
        <v>1.2</v>
      </c>
      <c r="G1755" s="5" t="s">
        <v>1764</v>
      </c>
      <c r="H1755" s="5" t="s">
        <v>7630</v>
      </c>
      <c r="I1755" s="5" t="s">
        <v>7630</v>
      </c>
      <c r="J1755" s="5" t="s">
        <v>1779</v>
      </c>
      <c r="K1755" s="5" t="s">
        <v>1780</v>
      </c>
      <c r="L1755" s="5" t="s">
        <v>1781</v>
      </c>
    </row>
    <row r="1756" spans="1:12" x14ac:dyDescent="0.2">
      <c r="A1756" s="9" t="str">
        <f t="shared" si="27"/>
        <v>18.2-265.12</v>
      </c>
      <c r="B1756" s="5">
        <v>18.2</v>
      </c>
      <c r="C1756" s="6" t="s">
        <v>313</v>
      </c>
      <c r="D1756" s="5">
        <v>7</v>
      </c>
      <c r="E1756" s="5" t="s">
        <v>1609</v>
      </c>
      <c r="F1756" s="5">
        <v>1.2</v>
      </c>
      <c r="G1756" s="5" t="s">
        <v>1764</v>
      </c>
      <c r="H1756" s="5" t="s">
        <v>7630</v>
      </c>
      <c r="I1756" s="5" t="s">
        <v>7630</v>
      </c>
      <c r="J1756" s="5" t="s">
        <v>1782</v>
      </c>
      <c r="K1756" s="5" t="s">
        <v>1783</v>
      </c>
      <c r="L1756" s="5" t="s">
        <v>1784</v>
      </c>
    </row>
    <row r="1757" spans="1:12" x14ac:dyDescent="0.2">
      <c r="A1757" s="9" t="str">
        <f t="shared" si="27"/>
        <v>18.2-265.13</v>
      </c>
      <c r="B1757" s="5">
        <v>18.2</v>
      </c>
      <c r="C1757" s="6" t="s">
        <v>313</v>
      </c>
      <c r="D1757" s="5">
        <v>7</v>
      </c>
      <c r="E1757" s="5" t="s">
        <v>1609</v>
      </c>
      <c r="F1757" s="5">
        <v>1.2</v>
      </c>
      <c r="G1757" s="5" t="s">
        <v>1764</v>
      </c>
      <c r="H1757" s="5" t="s">
        <v>7630</v>
      </c>
      <c r="I1757" s="5" t="s">
        <v>7630</v>
      </c>
      <c r="J1757" s="5" t="s">
        <v>1785</v>
      </c>
      <c r="K1757" s="5" t="s">
        <v>1786</v>
      </c>
      <c r="L1757" s="5" t="s">
        <v>1787</v>
      </c>
    </row>
    <row r="1758" spans="1:12" x14ac:dyDescent="0.2">
      <c r="A1758" s="9" t="str">
        <f t="shared" si="27"/>
        <v>18.2-265.14</v>
      </c>
      <c r="B1758" s="5">
        <v>18.2</v>
      </c>
      <c r="C1758" s="6" t="s">
        <v>313</v>
      </c>
      <c r="D1758" s="5">
        <v>7</v>
      </c>
      <c r="E1758" s="5" t="s">
        <v>1609</v>
      </c>
      <c r="F1758" s="5">
        <v>1.2</v>
      </c>
      <c r="G1758" s="5" t="s">
        <v>1764</v>
      </c>
      <c r="H1758" s="5" t="s">
        <v>7630</v>
      </c>
      <c r="I1758" s="5" t="s">
        <v>7630</v>
      </c>
      <c r="J1758" s="5" t="s">
        <v>1788</v>
      </c>
      <c r="K1758" s="5" t="s">
        <v>1789</v>
      </c>
      <c r="L1758" s="5" t="s">
        <v>1790</v>
      </c>
    </row>
    <row r="1759" spans="1:12" x14ac:dyDescent="0.2">
      <c r="A1759" s="9" t="str">
        <f t="shared" si="27"/>
        <v>18.2-265.15</v>
      </c>
      <c r="B1759" s="5">
        <v>18.2</v>
      </c>
      <c r="C1759" s="6" t="s">
        <v>313</v>
      </c>
      <c r="D1759" s="5">
        <v>7</v>
      </c>
      <c r="E1759" s="5" t="s">
        <v>1609</v>
      </c>
      <c r="F1759" s="5">
        <v>1.2</v>
      </c>
      <c r="G1759" s="5" t="s">
        <v>1764</v>
      </c>
      <c r="H1759" s="5" t="s">
        <v>7630</v>
      </c>
      <c r="I1759" s="5" t="s">
        <v>7630</v>
      </c>
      <c r="J1759" s="5" t="s">
        <v>1791</v>
      </c>
      <c r="K1759" s="5" t="s">
        <v>1792</v>
      </c>
      <c r="L1759" s="5" t="s">
        <v>1793</v>
      </c>
    </row>
    <row r="1760" spans="1:12" x14ac:dyDescent="0.2">
      <c r="A1760" s="9" t="str">
        <f t="shared" si="27"/>
        <v>18.2-265.16</v>
      </c>
      <c r="B1760" s="5">
        <v>18.2</v>
      </c>
      <c r="C1760" s="6" t="s">
        <v>313</v>
      </c>
      <c r="D1760" s="5">
        <v>7</v>
      </c>
      <c r="E1760" s="5" t="s">
        <v>1609</v>
      </c>
      <c r="F1760" s="5">
        <v>1.2</v>
      </c>
      <c r="G1760" s="5" t="s">
        <v>1764</v>
      </c>
      <c r="H1760" s="5" t="s">
        <v>7630</v>
      </c>
      <c r="I1760" s="5" t="s">
        <v>7630</v>
      </c>
      <c r="J1760" s="5" t="s">
        <v>1794</v>
      </c>
      <c r="K1760" s="5" t="s">
        <v>1795</v>
      </c>
      <c r="L1760" s="5" t="s">
        <v>1796</v>
      </c>
    </row>
    <row r="1761" spans="1:12" x14ac:dyDescent="0.2">
      <c r="A1761" s="9" t="str">
        <f t="shared" si="27"/>
        <v>18.2-265.17</v>
      </c>
      <c r="B1761" s="5">
        <v>18.2</v>
      </c>
      <c r="C1761" s="6" t="s">
        <v>313</v>
      </c>
      <c r="D1761" s="5">
        <v>7</v>
      </c>
      <c r="E1761" s="5" t="s">
        <v>1609</v>
      </c>
      <c r="F1761" s="5">
        <v>1.2</v>
      </c>
      <c r="G1761" s="5" t="s">
        <v>1764</v>
      </c>
      <c r="H1761" s="5" t="s">
        <v>7630</v>
      </c>
      <c r="I1761" s="5" t="s">
        <v>7630</v>
      </c>
      <c r="J1761" s="5" t="s">
        <v>1797</v>
      </c>
      <c r="K1761" s="5" t="s">
        <v>1798</v>
      </c>
      <c r="L1761" s="5" t="s">
        <v>1799</v>
      </c>
    </row>
    <row r="1762" spans="1:12" x14ac:dyDescent="0.2">
      <c r="A1762" s="9" t="str">
        <f t="shared" si="27"/>
        <v>18.2-265.18</v>
      </c>
      <c r="B1762" s="5">
        <v>18.2</v>
      </c>
      <c r="C1762" s="6" t="s">
        <v>313</v>
      </c>
      <c r="D1762" s="5">
        <v>7</v>
      </c>
      <c r="E1762" s="5" t="s">
        <v>1609</v>
      </c>
      <c r="F1762" s="5">
        <v>1.2</v>
      </c>
      <c r="G1762" s="5" t="s">
        <v>1764</v>
      </c>
      <c r="H1762" s="5" t="s">
        <v>7630</v>
      </c>
      <c r="I1762" s="5" t="s">
        <v>7630</v>
      </c>
      <c r="J1762" s="5" t="s">
        <v>1800</v>
      </c>
      <c r="K1762" s="5" t="s">
        <v>1801</v>
      </c>
      <c r="L1762" s="5" t="s">
        <v>1802</v>
      </c>
    </row>
    <row r="1763" spans="1:12" x14ac:dyDescent="0.2">
      <c r="A1763" s="9" t="str">
        <f t="shared" si="27"/>
        <v>18.2-265.19</v>
      </c>
      <c r="B1763" s="5">
        <v>18.2</v>
      </c>
      <c r="C1763" s="6" t="s">
        <v>313</v>
      </c>
      <c r="D1763" s="5">
        <v>7</v>
      </c>
      <c r="E1763" s="5" t="s">
        <v>1609</v>
      </c>
      <c r="F1763" s="5">
        <v>1.3</v>
      </c>
      <c r="G1763" s="5" t="s">
        <v>1803</v>
      </c>
      <c r="H1763" s="5" t="s">
        <v>7630</v>
      </c>
      <c r="I1763" s="5" t="s">
        <v>7630</v>
      </c>
      <c r="J1763" s="5" t="s">
        <v>1804</v>
      </c>
      <c r="K1763" s="5" t="s">
        <v>485</v>
      </c>
      <c r="L1763" s="5" t="s">
        <v>1805</v>
      </c>
    </row>
    <row r="1764" spans="1:12" x14ac:dyDescent="0.2">
      <c r="A1764" s="9" t="str">
        <f t="shared" si="27"/>
        <v>18.2-265.20</v>
      </c>
      <c r="B1764" s="5">
        <v>18.2</v>
      </c>
      <c r="C1764" s="6" t="s">
        <v>313</v>
      </c>
      <c r="D1764" s="5">
        <v>7</v>
      </c>
      <c r="E1764" s="5" t="s">
        <v>1609</v>
      </c>
      <c r="F1764" s="5">
        <v>1.3</v>
      </c>
      <c r="G1764" s="5" t="s">
        <v>1803</v>
      </c>
      <c r="H1764" s="5" t="s">
        <v>7630</v>
      </c>
      <c r="I1764" s="5" t="s">
        <v>7630</v>
      </c>
      <c r="J1764" s="5" t="s">
        <v>1806</v>
      </c>
      <c r="K1764" s="5" t="s">
        <v>1807</v>
      </c>
      <c r="L1764" s="5" t="s">
        <v>1808</v>
      </c>
    </row>
    <row r="1765" spans="1:12" x14ac:dyDescent="0.2">
      <c r="A1765" s="9" t="str">
        <f t="shared" si="27"/>
        <v>18.2-265.21</v>
      </c>
      <c r="B1765" s="5">
        <v>18.2</v>
      </c>
      <c r="C1765" s="6" t="s">
        <v>313</v>
      </c>
      <c r="D1765" s="5">
        <v>7</v>
      </c>
      <c r="E1765" s="5" t="s">
        <v>1609</v>
      </c>
      <c r="F1765" s="5">
        <v>1.3</v>
      </c>
      <c r="G1765" s="5" t="s">
        <v>1803</v>
      </c>
      <c r="H1765" s="5" t="s">
        <v>7630</v>
      </c>
      <c r="I1765" s="5" t="s">
        <v>7630</v>
      </c>
      <c r="J1765" s="5" t="s">
        <v>1809</v>
      </c>
      <c r="K1765" s="5" t="s">
        <v>1810</v>
      </c>
      <c r="L1765" s="5" t="s">
        <v>1811</v>
      </c>
    </row>
    <row r="1766" spans="1:12" x14ac:dyDescent="0.2">
      <c r="A1766" s="9" t="str">
        <f t="shared" si="27"/>
        <v>18.2-266</v>
      </c>
      <c r="B1766" s="5">
        <v>18.2</v>
      </c>
      <c r="C1766" s="6" t="s">
        <v>313</v>
      </c>
      <c r="D1766" s="5">
        <v>7</v>
      </c>
      <c r="E1766" s="5" t="s">
        <v>1609</v>
      </c>
      <c r="F1766" s="5">
        <v>2</v>
      </c>
      <c r="G1766" s="5" t="s">
        <v>1812</v>
      </c>
      <c r="H1766" s="5" t="s">
        <v>7630</v>
      </c>
      <c r="I1766" s="5" t="s">
        <v>7630</v>
      </c>
      <c r="J1766" s="5" t="s">
        <v>1813</v>
      </c>
      <c r="K1766" s="5" t="s">
        <v>1814</v>
      </c>
      <c r="L1766" s="5" t="s">
        <v>1815</v>
      </c>
    </row>
    <row r="1767" spans="1:12" x14ac:dyDescent="0.2">
      <c r="A1767" s="9" t="str">
        <f t="shared" si="27"/>
        <v>18.2-266.1</v>
      </c>
      <c r="B1767" s="5">
        <v>18.2</v>
      </c>
      <c r="C1767" s="6" t="s">
        <v>313</v>
      </c>
      <c r="D1767" s="5">
        <v>7</v>
      </c>
      <c r="E1767" s="5" t="s">
        <v>1609</v>
      </c>
      <c r="F1767" s="5">
        <v>2</v>
      </c>
      <c r="G1767" s="5" t="s">
        <v>1812</v>
      </c>
      <c r="H1767" s="5" t="s">
        <v>7630</v>
      </c>
      <c r="I1767" s="5" t="s">
        <v>7630</v>
      </c>
      <c r="J1767" s="5" t="s">
        <v>1816</v>
      </c>
      <c r="K1767" s="5" t="s">
        <v>1817</v>
      </c>
      <c r="L1767" s="5" t="s">
        <v>1818</v>
      </c>
    </row>
    <row r="1768" spans="1:12" x14ac:dyDescent="0.2">
      <c r="A1768" s="9" t="str">
        <f t="shared" si="27"/>
        <v>18.2-267</v>
      </c>
      <c r="B1768" s="5">
        <v>18.2</v>
      </c>
      <c r="C1768" s="6" t="s">
        <v>313</v>
      </c>
      <c r="D1768" s="5">
        <v>7</v>
      </c>
      <c r="E1768" s="5" t="s">
        <v>1609</v>
      </c>
      <c r="F1768" s="5">
        <v>2</v>
      </c>
      <c r="G1768" s="5" t="s">
        <v>1812</v>
      </c>
      <c r="H1768" s="5" t="s">
        <v>7630</v>
      </c>
      <c r="I1768" s="5" t="s">
        <v>7630</v>
      </c>
      <c r="J1768" s="5" t="s">
        <v>1819</v>
      </c>
      <c r="K1768" s="5" t="s">
        <v>1820</v>
      </c>
      <c r="L1768" s="5" t="s">
        <v>1821</v>
      </c>
    </row>
    <row r="1769" spans="1:12" x14ac:dyDescent="0.2">
      <c r="A1769" s="9" t="str">
        <f t="shared" si="27"/>
        <v>18.2-268</v>
      </c>
      <c r="B1769" s="5">
        <v>18.2</v>
      </c>
      <c r="C1769" s="6" t="s">
        <v>313</v>
      </c>
      <c r="D1769" s="5">
        <v>7</v>
      </c>
      <c r="E1769" s="5" t="s">
        <v>1609</v>
      </c>
      <c r="F1769" s="5">
        <v>2</v>
      </c>
      <c r="G1769" s="5" t="s">
        <v>1812</v>
      </c>
      <c r="H1769" s="5" t="s">
        <v>7630</v>
      </c>
      <c r="I1769" s="5" t="s">
        <v>7630</v>
      </c>
      <c r="J1769" s="5" t="s">
        <v>1822</v>
      </c>
      <c r="K1769" s="5" t="s">
        <v>330</v>
      </c>
      <c r="L1769" s="5" t="s">
        <v>1823</v>
      </c>
    </row>
    <row r="1770" spans="1:12" x14ac:dyDescent="0.2">
      <c r="A1770" s="9" t="str">
        <f t="shared" si="27"/>
        <v>18.2-268.1</v>
      </c>
      <c r="B1770" s="5">
        <v>18.2</v>
      </c>
      <c r="C1770" s="6" t="s">
        <v>313</v>
      </c>
      <c r="D1770" s="5">
        <v>7</v>
      </c>
      <c r="E1770" s="5" t="s">
        <v>1609</v>
      </c>
      <c r="F1770" s="5">
        <v>2</v>
      </c>
      <c r="G1770" s="5" t="s">
        <v>1812</v>
      </c>
      <c r="H1770" s="5" t="s">
        <v>7630</v>
      </c>
      <c r="I1770" s="5" t="s">
        <v>7630</v>
      </c>
      <c r="J1770" s="5" t="s">
        <v>1824</v>
      </c>
      <c r="K1770" s="5" t="s">
        <v>1825</v>
      </c>
      <c r="L1770" s="5" t="s">
        <v>1826</v>
      </c>
    </row>
    <row r="1771" spans="1:12" x14ac:dyDescent="0.2">
      <c r="A1771" s="9" t="str">
        <f t="shared" ref="A1771:A1834" si="28">IF(ISNUMBER(SEARCH("¬ß",J1771)), RIGHT(J1771,LEN(J1771)-FIND(" ",J1771)), J1771)</f>
        <v>18.2-268.2</v>
      </c>
      <c r="B1771" s="5">
        <v>18.2</v>
      </c>
      <c r="C1771" s="6" t="s">
        <v>313</v>
      </c>
      <c r="D1771" s="5">
        <v>7</v>
      </c>
      <c r="E1771" s="5" t="s">
        <v>1609</v>
      </c>
      <c r="F1771" s="5">
        <v>2</v>
      </c>
      <c r="G1771" s="5" t="s">
        <v>1812</v>
      </c>
      <c r="H1771" s="5" t="s">
        <v>7630</v>
      </c>
      <c r="I1771" s="5" t="s">
        <v>7630</v>
      </c>
      <c r="J1771" s="5" t="s">
        <v>1827</v>
      </c>
      <c r="K1771" s="5" t="s">
        <v>1828</v>
      </c>
      <c r="L1771" s="5" t="s">
        <v>1829</v>
      </c>
    </row>
    <row r="1772" spans="1:12" x14ac:dyDescent="0.2">
      <c r="A1772" s="9" t="str">
        <f t="shared" si="28"/>
        <v>18.2-268.3</v>
      </c>
      <c r="B1772" s="5">
        <v>18.2</v>
      </c>
      <c r="C1772" s="6" t="s">
        <v>313</v>
      </c>
      <c r="D1772" s="5">
        <v>7</v>
      </c>
      <c r="E1772" s="5" t="s">
        <v>1609</v>
      </c>
      <c r="F1772" s="5">
        <v>2</v>
      </c>
      <c r="G1772" s="5" t="s">
        <v>1812</v>
      </c>
      <c r="H1772" s="5" t="s">
        <v>7630</v>
      </c>
      <c r="I1772" s="5" t="s">
        <v>7630</v>
      </c>
      <c r="J1772" s="5" t="s">
        <v>1830</v>
      </c>
      <c r="K1772" s="5" t="s">
        <v>1831</v>
      </c>
      <c r="L1772" s="5" t="s">
        <v>1832</v>
      </c>
    </row>
    <row r="1773" spans="1:12" x14ac:dyDescent="0.2">
      <c r="A1773" s="9" t="str">
        <f t="shared" si="28"/>
        <v>18.2-268.4</v>
      </c>
      <c r="B1773" s="5">
        <v>18.2</v>
      </c>
      <c r="C1773" s="6" t="s">
        <v>313</v>
      </c>
      <c r="D1773" s="5">
        <v>7</v>
      </c>
      <c r="E1773" s="5" t="s">
        <v>1609</v>
      </c>
      <c r="F1773" s="5">
        <v>2</v>
      </c>
      <c r="G1773" s="5" t="s">
        <v>1812</v>
      </c>
      <c r="H1773" s="5" t="s">
        <v>7630</v>
      </c>
      <c r="I1773" s="5" t="s">
        <v>7630</v>
      </c>
      <c r="J1773" s="5" t="s">
        <v>1833</v>
      </c>
      <c r="K1773" s="5" t="s">
        <v>1834</v>
      </c>
      <c r="L1773" s="5" t="s">
        <v>1835</v>
      </c>
    </row>
    <row r="1774" spans="1:12" x14ac:dyDescent="0.2">
      <c r="A1774" s="9" t="str">
        <f t="shared" si="28"/>
        <v>18.2-268.5</v>
      </c>
      <c r="B1774" s="5">
        <v>18.2</v>
      </c>
      <c r="C1774" s="6" t="s">
        <v>313</v>
      </c>
      <c r="D1774" s="5">
        <v>7</v>
      </c>
      <c r="E1774" s="5" t="s">
        <v>1609</v>
      </c>
      <c r="F1774" s="5">
        <v>2</v>
      </c>
      <c r="G1774" s="5" t="s">
        <v>1812</v>
      </c>
      <c r="H1774" s="5" t="s">
        <v>7630</v>
      </c>
      <c r="I1774" s="5" t="s">
        <v>7630</v>
      </c>
      <c r="J1774" s="5" t="s">
        <v>1836</v>
      </c>
      <c r="K1774" s="5" t="s">
        <v>1837</v>
      </c>
      <c r="L1774" s="5" t="s">
        <v>1838</v>
      </c>
    </row>
    <row r="1775" spans="1:12" x14ac:dyDescent="0.2">
      <c r="A1775" s="9" t="str">
        <f t="shared" si="28"/>
        <v>18.2-268.6</v>
      </c>
      <c r="B1775" s="5">
        <v>18.2</v>
      </c>
      <c r="C1775" s="6" t="s">
        <v>313</v>
      </c>
      <c r="D1775" s="5">
        <v>7</v>
      </c>
      <c r="E1775" s="5" t="s">
        <v>1609</v>
      </c>
      <c r="F1775" s="5">
        <v>2</v>
      </c>
      <c r="G1775" s="5" t="s">
        <v>1812</v>
      </c>
      <c r="H1775" s="5" t="s">
        <v>7630</v>
      </c>
      <c r="I1775" s="5" t="s">
        <v>7630</v>
      </c>
      <c r="J1775" s="5" t="s">
        <v>1839</v>
      </c>
      <c r="K1775" s="5" t="s">
        <v>1840</v>
      </c>
      <c r="L1775" s="5" t="s">
        <v>1841</v>
      </c>
    </row>
    <row r="1776" spans="1:12" x14ac:dyDescent="0.2">
      <c r="A1776" s="9" t="str">
        <f t="shared" si="28"/>
        <v>18.2-268.7</v>
      </c>
      <c r="B1776" s="5">
        <v>18.2</v>
      </c>
      <c r="C1776" s="6" t="s">
        <v>313</v>
      </c>
      <c r="D1776" s="5">
        <v>7</v>
      </c>
      <c r="E1776" s="5" t="s">
        <v>1609</v>
      </c>
      <c r="F1776" s="5">
        <v>2</v>
      </c>
      <c r="G1776" s="5" t="s">
        <v>1812</v>
      </c>
      <c r="H1776" s="5" t="s">
        <v>7630</v>
      </c>
      <c r="I1776" s="5" t="s">
        <v>7630</v>
      </c>
      <c r="J1776" s="5" t="s">
        <v>1842</v>
      </c>
      <c r="K1776" s="5" t="s">
        <v>1843</v>
      </c>
      <c r="L1776" s="5" t="s">
        <v>1844</v>
      </c>
    </row>
    <row r="1777" spans="1:12" x14ac:dyDescent="0.2">
      <c r="A1777" s="9" t="str">
        <f t="shared" si="28"/>
        <v>18.2-268.8</v>
      </c>
      <c r="B1777" s="5">
        <v>18.2</v>
      </c>
      <c r="C1777" s="6" t="s">
        <v>313</v>
      </c>
      <c r="D1777" s="5">
        <v>7</v>
      </c>
      <c r="E1777" s="5" t="s">
        <v>1609</v>
      </c>
      <c r="F1777" s="5">
        <v>2</v>
      </c>
      <c r="G1777" s="5" t="s">
        <v>1812</v>
      </c>
      <c r="H1777" s="5" t="s">
        <v>7630</v>
      </c>
      <c r="I1777" s="5" t="s">
        <v>7630</v>
      </c>
      <c r="J1777" s="5" t="s">
        <v>1845</v>
      </c>
      <c r="K1777" s="5" t="s">
        <v>1846</v>
      </c>
      <c r="L1777" s="5" t="s">
        <v>1847</v>
      </c>
    </row>
    <row r="1778" spans="1:12" x14ac:dyDescent="0.2">
      <c r="A1778" s="9" t="str">
        <f t="shared" si="28"/>
        <v>18.2-268.9</v>
      </c>
      <c r="B1778" s="5">
        <v>18.2</v>
      </c>
      <c r="C1778" s="6" t="s">
        <v>313</v>
      </c>
      <c r="D1778" s="5">
        <v>7</v>
      </c>
      <c r="E1778" s="5" t="s">
        <v>1609</v>
      </c>
      <c r="F1778" s="5">
        <v>2</v>
      </c>
      <c r="G1778" s="5" t="s">
        <v>1812</v>
      </c>
      <c r="H1778" s="5" t="s">
        <v>7630</v>
      </c>
      <c r="I1778" s="5" t="s">
        <v>7630</v>
      </c>
      <c r="J1778" s="5" t="s">
        <v>1848</v>
      </c>
      <c r="K1778" s="5" t="s">
        <v>1849</v>
      </c>
      <c r="L1778" s="5" t="s">
        <v>1850</v>
      </c>
    </row>
    <row r="1779" spans="1:12" x14ac:dyDescent="0.2">
      <c r="A1779" s="9" t="str">
        <f t="shared" si="28"/>
        <v>18.2-268.10</v>
      </c>
      <c r="B1779" s="5">
        <v>18.2</v>
      </c>
      <c r="C1779" s="6" t="s">
        <v>313</v>
      </c>
      <c r="D1779" s="5">
        <v>7</v>
      </c>
      <c r="E1779" s="5" t="s">
        <v>1609</v>
      </c>
      <c r="F1779" s="5">
        <v>2</v>
      </c>
      <c r="G1779" s="5" t="s">
        <v>1812</v>
      </c>
      <c r="H1779" s="5" t="s">
        <v>7630</v>
      </c>
      <c r="I1779" s="5" t="s">
        <v>7630</v>
      </c>
      <c r="J1779" s="5" t="s">
        <v>1851</v>
      </c>
      <c r="K1779" s="5" t="s">
        <v>1852</v>
      </c>
      <c r="L1779" s="5" t="s">
        <v>1853</v>
      </c>
    </row>
    <row r="1780" spans="1:12" x14ac:dyDescent="0.2">
      <c r="A1780" s="9" t="str">
        <f t="shared" si="28"/>
        <v>18.2-268.11</v>
      </c>
      <c r="B1780" s="5">
        <v>18.2</v>
      </c>
      <c r="C1780" s="6" t="s">
        <v>313</v>
      </c>
      <c r="D1780" s="5">
        <v>7</v>
      </c>
      <c r="E1780" s="5" t="s">
        <v>1609</v>
      </c>
      <c r="F1780" s="5">
        <v>2</v>
      </c>
      <c r="G1780" s="5" t="s">
        <v>1812</v>
      </c>
      <c r="H1780" s="5" t="s">
        <v>7630</v>
      </c>
      <c r="I1780" s="5" t="s">
        <v>7630</v>
      </c>
      <c r="J1780" s="5" t="s">
        <v>1854</v>
      </c>
      <c r="K1780" s="5" t="s">
        <v>1855</v>
      </c>
      <c r="L1780" s="5" t="s">
        <v>1856</v>
      </c>
    </row>
    <row r="1781" spans="1:12" x14ac:dyDescent="0.2">
      <c r="A1781" s="9" t="str">
        <f t="shared" si="28"/>
        <v>18.2-268.12</v>
      </c>
      <c r="B1781" s="5">
        <v>18.2</v>
      </c>
      <c r="C1781" s="6" t="s">
        <v>313</v>
      </c>
      <c r="D1781" s="5">
        <v>7</v>
      </c>
      <c r="E1781" s="5" t="s">
        <v>1609</v>
      </c>
      <c r="F1781" s="5">
        <v>2</v>
      </c>
      <c r="G1781" s="5" t="s">
        <v>1812</v>
      </c>
      <c r="H1781" s="5" t="s">
        <v>7630</v>
      </c>
      <c r="I1781" s="5" t="s">
        <v>7630</v>
      </c>
      <c r="J1781" s="5" t="s">
        <v>1857</v>
      </c>
      <c r="K1781" s="5" t="s">
        <v>1858</v>
      </c>
      <c r="L1781" s="5" t="s">
        <v>1859</v>
      </c>
    </row>
    <row r="1782" spans="1:12" x14ac:dyDescent="0.2">
      <c r="A1782" s="9" t="str">
        <f t="shared" si="28"/>
        <v>18.2-269</v>
      </c>
      <c r="B1782" s="5">
        <v>18.2</v>
      </c>
      <c r="C1782" s="6" t="s">
        <v>313</v>
      </c>
      <c r="D1782" s="5">
        <v>7</v>
      </c>
      <c r="E1782" s="5" t="s">
        <v>1609</v>
      </c>
      <c r="F1782" s="5">
        <v>2</v>
      </c>
      <c r="G1782" s="5" t="s">
        <v>1812</v>
      </c>
      <c r="H1782" s="5" t="s">
        <v>7630</v>
      </c>
      <c r="I1782" s="5" t="s">
        <v>7630</v>
      </c>
      <c r="J1782" s="5" t="s">
        <v>1860</v>
      </c>
      <c r="K1782" s="5" t="s">
        <v>1861</v>
      </c>
      <c r="L1782" s="5" t="s">
        <v>1862</v>
      </c>
    </row>
    <row r="1783" spans="1:12" x14ac:dyDescent="0.2">
      <c r="A1783" s="9" t="str">
        <f t="shared" si="28"/>
        <v>18.2-270</v>
      </c>
      <c r="B1783" s="5">
        <v>18.2</v>
      </c>
      <c r="C1783" s="6" t="s">
        <v>313</v>
      </c>
      <c r="D1783" s="5">
        <v>7</v>
      </c>
      <c r="E1783" s="5" t="s">
        <v>1609</v>
      </c>
      <c r="F1783" s="5">
        <v>2</v>
      </c>
      <c r="G1783" s="5" t="s">
        <v>1812</v>
      </c>
      <c r="H1783" s="5" t="s">
        <v>7630</v>
      </c>
      <c r="I1783" s="5" t="s">
        <v>7630</v>
      </c>
      <c r="J1783" s="5" t="s">
        <v>1863</v>
      </c>
      <c r="K1783" s="5" t="s">
        <v>1864</v>
      </c>
      <c r="L1783" s="5" t="s">
        <v>1865</v>
      </c>
    </row>
    <row r="1784" spans="1:12" x14ac:dyDescent="0.2">
      <c r="A1784" s="9" t="str">
        <f t="shared" si="28"/>
        <v>18.2-270.01</v>
      </c>
      <c r="B1784" s="5">
        <v>18.2</v>
      </c>
      <c r="C1784" s="6" t="s">
        <v>313</v>
      </c>
      <c r="D1784" s="5">
        <v>7</v>
      </c>
      <c r="E1784" s="5" t="s">
        <v>1609</v>
      </c>
      <c r="F1784" s="5">
        <v>2</v>
      </c>
      <c r="G1784" s="5" t="s">
        <v>1812</v>
      </c>
      <c r="H1784" s="5" t="s">
        <v>7630</v>
      </c>
      <c r="I1784" s="5" t="s">
        <v>7630</v>
      </c>
      <c r="J1784" s="5" t="s">
        <v>1866</v>
      </c>
      <c r="K1784" s="5" t="s">
        <v>1867</v>
      </c>
      <c r="L1784" s="5" t="s">
        <v>1868</v>
      </c>
    </row>
    <row r="1785" spans="1:12" x14ac:dyDescent="0.2">
      <c r="A1785" s="9" t="str">
        <f t="shared" si="28"/>
        <v>18.2-270.1</v>
      </c>
      <c r="B1785" s="5">
        <v>18.2</v>
      </c>
      <c r="C1785" s="6" t="s">
        <v>313</v>
      </c>
      <c r="D1785" s="5">
        <v>7</v>
      </c>
      <c r="E1785" s="5" t="s">
        <v>1609</v>
      </c>
      <c r="F1785" s="5">
        <v>2</v>
      </c>
      <c r="G1785" s="5" t="s">
        <v>1812</v>
      </c>
      <c r="H1785" s="5" t="s">
        <v>7630</v>
      </c>
      <c r="I1785" s="5" t="s">
        <v>7630</v>
      </c>
      <c r="J1785" s="5" t="s">
        <v>1869</v>
      </c>
      <c r="K1785" s="5" t="s">
        <v>1870</v>
      </c>
      <c r="L1785" s="5" t="s">
        <v>1871</v>
      </c>
    </row>
    <row r="1786" spans="1:12" x14ac:dyDescent="0.2">
      <c r="A1786" s="9" t="str">
        <f t="shared" si="28"/>
        <v>18.2-270.2</v>
      </c>
      <c r="B1786" s="5">
        <v>18.2</v>
      </c>
      <c r="C1786" s="6" t="s">
        <v>313</v>
      </c>
      <c r="D1786" s="5">
        <v>7</v>
      </c>
      <c r="E1786" s="5" t="s">
        <v>1609</v>
      </c>
      <c r="F1786" s="5">
        <v>2</v>
      </c>
      <c r="G1786" s="5" t="s">
        <v>1812</v>
      </c>
      <c r="H1786" s="5" t="s">
        <v>7630</v>
      </c>
      <c r="I1786" s="5" t="s">
        <v>7630</v>
      </c>
      <c r="J1786" s="5" t="s">
        <v>1872</v>
      </c>
      <c r="K1786" s="5" t="s">
        <v>1873</v>
      </c>
      <c r="L1786" s="5" t="s">
        <v>1874</v>
      </c>
    </row>
    <row r="1787" spans="1:12" x14ac:dyDescent="0.2">
      <c r="A1787" s="9" t="str">
        <f t="shared" si="28"/>
        <v>18.2-271</v>
      </c>
      <c r="B1787" s="5">
        <v>18.2</v>
      </c>
      <c r="C1787" s="6" t="s">
        <v>313</v>
      </c>
      <c r="D1787" s="5">
        <v>7</v>
      </c>
      <c r="E1787" s="5" t="s">
        <v>1609</v>
      </c>
      <c r="F1787" s="5">
        <v>2</v>
      </c>
      <c r="G1787" s="5" t="s">
        <v>1812</v>
      </c>
      <c r="H1787" s="5" t="s">
        <v>7630</v>
      </c>
      <c r="I1787" s="5" t="s">
        <v>7630</v>
      </c>
      <c r="J1787" s="5" t="s">
        <v>1875</v>
      </c>
      <c r="K1787" s="5" t="s">
        <v>1876</v>
      </c>
      <c r="L1787" s="5" t="s">
        <v>1877</v>
      </c>
    </row>
    <row r="1788" spans="1:12" x14ac:dyDescent="0.2">
      <c r="A1788" s="9" t="str">
        <f t="shared" si="28"/>
        <v>18.2-271.1</v>
      </c>
      <c r="B1788" s="5">
        <v>18.2</v>
      </c>
      <c r="C1788" s="6" t="s">
        <v>313</v>
      </c>
      <c r="D1788" s="5">
        <v>7</v>
      </c>
      <c r="E1788" s="5" t="s">
        <v>1609</v>
      </c>
      <c r="F1788" s="5">
        <v>2</v>
      </c>
      <c r="G1788" s="5" t="s">
        <v>1812</v>
      </c>
      <c r="H1788" s="5" t="s">
        <v>7630</v>
      </c>
      <c r="I1788" s="5" t="s">
        <v>7630</v>
      </c>
      <c r="J1788" s="5" t="s">
        <v>1878</v>
      </c>
      <c r="K1788" s="5" t="s">
        <v>1879</v>
      </c>
      <c r="L1788" s="5" t="s">
        <v>1880</v>
      </c>
    </row>
    <row r="1789" spans="1:12" x14ac:dyDescent="0.2">
      <c r="A1789" s="9" t="str">
        <f t="shared" si="28"/>
        <v>18.2-271.2</v>
      </c>
      <c r="B1789" s="5">
        <v>18.2</v>
      </c>
      <c r="C1789" s="6" t="s">
        <v>313</v>
      </c>
      <c r="D1789" s="5">
        <v>7</v>
      </c>
      <c r="E1789" s="5" t="s">
        <v>1609</v>
      </c>
      <c r="F1789" s="5">
        <v>2</v>
      </c>
      <c r="G1789" s="5" t="s">
        <v>1812</v>
      </c>
      <c r="H1789" s="5" t="s">
        <v>7630</v>
      </c>
      <c r="I1789" s="5" t="s">
        <v>7630</v>
      </c>
      <c r="J1789" s="5" t="s">
        <v>1881</v>
      </c>
      <c r="K1789" s="5" t="s">
        <v>1882</v>
      </c>
      <c r="L1789" s="5" t="s">
        <v>1883</v>
      </c>
    </row>
    <row r="1790" spans="1:12" x14ac:dyDescent="0.2">
      <c r="A1790" s="9" t="str">
        <f t="shared" si="28"/>
        <v>18.2-271.3</v>
      </c>
      <c r="B1790" s="5">
        <v>18.2</v>
      </c>
      <c r="C1790" s="6" t="s">
        <v>313</v>
      </c>
      <c r="D1790" s="5">
        <v>7</v>
      </c>
      <c r="E1790" s="5" t="s">
        <v>1609</v>
      </c>
      <c r="F1790" s="5">
        <v>2</v>
      </c>
      <c r="G1790" s="5" t="s">
        <v>1812</v>
      </c>
      <c r="H1790" s="5" t="s">
        <v>7630</v>
      </c>
      <c r="I1790" s="5" t="s">
        <v>7630</v>
      </c>
      <c r="J1790" s="5" t="s">
        <v>1884</v>
      </c>
      <c r="K1790" s="5" t="s">
        <v>330</v>
      </c>
      <c r="L1790" s="5" t="s">
        <v>1885</v>
      </c>
    </row>
    <row r="1791" spans="1:12" x14ac:dyDescent="0.2">
      <c r="A1791" s="9" t="str">
        <f t="shared" si="28"/>
        <v>18.2-271.4</v>
      </c>
      <c r="B1791" s="5">
        <v>18.2</v>
      </c>
      <c r="C1791" s="6" t="s">
        <v>313</v>
      </c>
      <c r="D1791" s="5">
        <v>7</v>
      </c>
      <c r="E1791" s="5" t="s">
        <v>1609</v>
      </c>
      <c r="F1791" s="5">
        <v>2</v>
      </c>
      <c r="G1791" s="5" t="s">
        <v>1812</v>
      </c>
      <c r="H1791" s="5" t="s">
        <v>7630</v>
      </c>
      <c r="I1791" s="5" t="s">
        <v>7630</v>
      </c>
      <c r="J1791" s="5" t="s">
        <v>1886</v>
      </c>
      <c r="K1791" s="5" t="s">
        <v>1887</v>
      </c>
      <c r="L1791" s="5" t="s">
        <v>1888</v>
      </c>
    </row>
    <row r="1792" spans="1:12" x14ac:dyDescent="0.2">
      <c r="A1792" s="9" t="str">
        <f t="shared" si="28"/>
        <v>18.2-272</v>
      </c>
      <c r="B1792" s="5">
        <v>18.2</v>
      </c>
      <c r="C1792" s="6" t="s">
        <v>313</v>
      </c>
      <c r="D1792" s="5">
        <v>7</v>
      </c>
      <c r="E1792" s="5" t="s">
        <v>1609</v>
      </c>
      <c r="F1792" s="5">
        <v>2</v>
      </c>
      <c r="G1792" s="5" t="s">
        <v>1812</v>
      </c>
      <c r="H1792" s="5" t="s">
        <v>7630</v>
      </c>
      <c r="I1792" s="5" t="s">
        <v>7630</v>
      </c>
      <c r="J1792" s="5" t="s">
        <v>1889</v>
      </c>
      <c r="K1792" s="5" t="s">
        <v>1890</v>
      </c>
      <c r="L1792" s="5" t="s">
        <v>1891</v>
      </c>
    </row>
    <row r="1793" spans="1:12" x14ac:dyDescent="0.2">
      <c r="A1793" s="9" t="str">
        <f t="shared" si="28"/>
        <v>18.2-273</v>
      </c>
      <c r="B1793" s="5">
        <v>18.2</v>
      </c>
      <c r="C1793" s="6" t="s">
        <v>313</v>
      </c>
      <c r="D1793" s="5">
        <v>7</v>
      </c>
      <c r="E1793" s="5" t="s">
        <v>1609</v>
      </c>
      <c r="F1793" s="5">
        <v>2</v>
      </c>
      <c r="G1793" s="5" t="s">
        <v>1812</v>
      </c>
      <c r="H1793" s="5" t="s">
        <v>7630</v>
      </c>
      <c r="I1793" s="5" t="s">
        <v>7630</v>
      </c>
      <c r="J1793" s="5" t="s">
        <v>1892</v>
      </c>
      <c r="K1793" s="5" t="s">
        <v>1893</v>
      </c>
      <c r="L1793" s="5" t="s">
        <v>1894</v>
      </c>
    </row>
    <row r="1794" spans="1:12" x14ac:dyDescent="0.2">
      <c r="A1794" s="9" t="str">
        <f t="shared" si="28"/>
        <v>18.2-274 through 18.2-278</v>
      </c>
      <c r="B1794" s="5">
        <v>18.2</v>
      </c>
      <c r="C1794" s="6" t="s">
        <v>313</v>
      </c>
      <c r="D1794" s="5">
        <v>7</v>
      </c>
      <c r="E1794" s="5" t="s">
        <v>1609</v>
      </c>
      <c r="F1794" s="5">
        <v>3</v>
      </c>
      <c r="G1794" s="5" t="s">
        <v>1895</v>
      </c>
      <c r="H1794" s="5" t="s">
        <v>7630</v>
      </c>
      <c r="I1794" s="5" t="s">
        <v>7630</v>
      </c>
      <c r="J1794" s="5" t="s">
        <v>1896</v>
      </c>
      <c r="K1794" s="5" t="s">
        <v>330</v>
      </c>
      <c r="L1794" s="5" t="s">
        <v>1897</v>
      </c>
    </row>
    <row r="1795" spans="1:12" x14ac:dyDescent="0.2">
      <c r="A1795" s="9" t="str">
        <f t="shared" si="28"/>
        <v>18.2-278.1 through 18.2-278.7</v>
      </c>
      <c r="B1795" s="5">
        <v>18.2</v>
      </c>
      <c r="C1795" s="6" t="s">
        <v>313</v>
      </c>
      <c r="D1795" s="5">
        <v>7</v>
      </c>
      <c r="E1795" s="5" t="s">
        <v>1609</v>
      </c>
      <c r="F1795" s="5">
        <v>3.1</v>
      </c>
      <c r="G1795" s="5" t="s">
        <v>1898</v>
      </c>
      <c r="H1795" s="5" t="s">
        <v>7630</v>
      </c>
      <c r="I1795" s="5" t="s">
        <v>7630</v>
      </c>
      <c r="J1795" s="5" t="s">
        <v>1899</v>
      </c>
      <c r="K1795" s="5" t="s">
        <v>330</v>
      </c>
      <c r="L1795" s="5" t="s">
        <v>1900</v>
      </c>
    </row>
    <row r="1796" spans="1:12" x14ac:dyDescent="0.2">
      <c r="A1796" s="9" t="str">
        <f t="shared" si="28"/>
        <v>18.2-279</v>
      </c>
      <c r="B1796" s="5">
        <v>18.2</v>
      </c>
      <c r="C1796" s="6" t="s">
        <v>313</v>
      </c>
      <c r="D1796" s="5">
        <v>7</v>
      </c>
      <c r="E1796" s="5" t="s">
        <v>1609</v>
      </c>
      <c r="F1796" s="5">
        <v>4</v>
      </c>
      <c r="G1796" s="5" t="s">
        <v>1901</v>
      </c>
      <c r="H1796" s="5" t="s">
        <v>7630</v>
      </c>
      <c r="I1796" s="5" t="s">
        <v>7630</v>
      </c>
      <c r="J1796" s="5" t="s">
        <v>1902</v>
      </c>
      <c r="K1796" s="5" t="s">
        <v>1903</v>
      </c>
      <c r="L1796" s="5" t="s">
        <v>1904</v>
      </c>
    </row>
    <row r="1797" spans="1:12" x14ac:dyDescent="0.2">
      <c r="A1797" s="9" t="str">
        <f t="shared" si="28"/>
        <v>18.2-280</v>
      </c>
      <c r="B1797" s="5">
        <v>18.2</v>
      </c>
      <c r="C1797" s="6" t="s">
        <v>313</v>
      </c>
      <c r="D1797" s="5">
        <v>7</v>
      </c>
      <c r="E1797" s="5" t="s">
        <v>1609</v>
      </c>
      <c r="F1797" s="5">
        <v>4</v>
      </c>
      <c r="G1797" s="5" t="s">
        <v>1901</v>
      </c>
      <c r="H1797" s="5" t="s">
        <v>7630</v>
      </c>
      <c r="I1797" s="5" t="s">
        <v>7630</v>
      </c>
      <c r="J1797" s="5" t="s">
        <v>1905</v>
      </c>
      <c r="K1797" s="5" t="s">
        <v>1906</v>
      </c>
      <c r="L1797" s="5" t="s">
        <v>1907</v>
      </c>
    </row>
    <row r="1798" spans="1:12" x14ac:dyDescent="0.2">
      <c r="A1798" s="9" t="str">
        <f t="shared" si="28"/>
        <v>18.2-281</v>
      </c>
      <c r="B1798" s="5">
        <v>18.2</v>
      </c>
      <c r="C1798" s="6" t="s">
        <v>313</v>
      </c>
      <c r="D1798" s="5">
        <v>7</v>
      </c>
      <c r="E1798" s="5" t="s">
        <v>1609</v>
      </c>
      <c r="F1798" s="5">
        <v>4</v>
      </c>
      <c r="G1798" s="5" t="s">
        <v>1901</v>
      </c>
      <c r="H1798" s="5" t="s">
        <v>7630</v>
      </c>
      <c r="I1798" s="5" t="s">
        <v>7630</v>
      </c>
      <c r="J1798" s="5" t="s">
        <v>1908</v>
      </c>
      <c r="K1798" s="5" t="s">
        <v>1909</v>
      </c>
      <c r="L1798" s="5" t="s">
        <v>1910</v>
      </c>
    </row>
    <row r="1799" spans="1:12" x14ac:dyDescent="0.2">
      <c r="A1799" s="9" t="str">
        <f t="shared" si="28"/>
        <v>18.2-282</v>
      </c>
      <c r="B1799" s="5">
        <v>18.2</v>
      </c>
      <c r="C1799" s="6" t="s">
        <v>313</v>
      </c>
      <c r="D1799" s="5">
        <v>7</v>
      </c>
      <c r="E1799" s="5" t="s">
        <v>1609</v>
      </c>
      <c r="F1799" s="5">
        <v>4</v>
      </c>
      <c r="G1799" s="5" t="s">
        <v>1901</v>
      </c>
      <c r="H1799" s="5" t="s">
        <v>7630</v>
      </c>
      <c r="I1799" s="5" t="s">
        <v>7630</v>
      </c>
      <c r="J1799" s="5" t="s">
        <v>1911</v>
      </c>
      <c r="K1799" s="5" t="s">
        <v>1912</v>
      </c>
      <c r="L1799" s="5" t="s">
        <v>1913</v>
      </c>
    </row>
    <row r="1800" spans="1:12" x14ac:dyDescent="0.2">
      <c r="A1800" s="9" t="str">
        <f t="shared" si="28"/>
        <v>18.2-282.1</v>
      </c>
      <c r="B1800" s="5">
        <v>18.2</v>
      </c>
      <c r="C1800" s="6" t="s">
        <v>313</v>
      </c>
      <c r="D1800" s="5">
        <v>7</v>
      </c>
      <c r="E1800" s="5" t="s">
        <v>1609</v>
      </c>
      <c r="F1800" s="5">
        <v>4</v>
      </c>
      <c r="G1800" s="5" t="s">
        <v>1901</v>
      </c>
      <c r="H1800" s="5" t="s">
        <v>7630</v>
      </c>
      <c r="I1800" s="5" t="s">
        <v>7630</v>
      </c>
      <c r="J1800" s="5" t="s">
        <v>1914</v>
      </c>
      <c r="K1800" s="5" t="s">
        <v>1915</v>
      </c>
      <c r="L1800" s="5" t="s">
        <v>1916</v>
      </c>
    </row>
    <row r="1801" spans="1:12" x14ac:dyDescent="0.2">
      <c r="A1801" s="9" t="str">
        <f t="shared" si="28"/>
        <v>18.2-283</v>
      </c>
      <c r="B1801" s="5">
        <v>18.2</v>
      </c>
      <c r="C1801" s="6" t="s">
        <v>313</v>
      </c>
      <c r="D1801" s="5">
        <v>7</v>
      </c>
      <c r="E1801" s="5" t="s">
        <v>1609</v>
      </c>
      <c r="F1801" s="5">
        <v>4</v>
      </c>
      <c r="G1801" s="5" t="s">
        <v>1901</v>
      </c>
      <c r="H1801" s="5" t="s">
        <v>7630</v>
      </c>
      <c r="I1801" s="5" t="s">
        <v>7630</v>
      </c>
      <c r="J1801" s="5" t="s">
        <v>1917</v>
      </c>
      <c r="K1801" s="5" t="s">
        <v>1918</v>
      </c>
      <c r="L1801" s="5" t="s">
        <v>1919</v>
      </c>
    </row>
    <row r="1802" spans="1:12" x14ac:dyDescent="0.2">
      <c r="A1802" s="9" t="str">
        <f t="shared" si="28"/>
        <v>18.2-283.1</v>
      </c>
      <c r="B1802" s="5">
        <v>18.2</v>
      </c>
      <c r="C1802" s="6" t="s">
        <v>313</v>
      </c>
      <c r="D1802" s="5">
        <v>7</v>
      </c>
      <c r="E1802" s="5" t="s">
        <v>1609</v>
      </c>
      <c r="F1802" s="5">
        <v>4</v>
      </c>
      <c r="G1802" s="5" t="s">
        <v>1901</v>
      </c>
      <c r="H1802" s="5" t="s">
        <v>7630</v>
      </c>
      <c r="I1802" s="5" t="s">
        <v>7630</v>
      </c>
      <c r="J1802" s="5" t="s">
        <v>1920</v>
      </c>
      <c r="K1802" s="5" t="s">
        <v>1921</v>
      </c>
      <c r="L1802" s="5" t="s">
        <v>1922</v>
      </c>
    </row>
    <row r="1803" spans="1:12" x14ac:dyDescent="0.2">
      <c r="A1803" s="9" t="str">
        <f t="shared" si="28"/>
        <v>18.2-284</v>
      </c>
      <c r="B1803" s="5">
        <v>18.2</v>
      </c>
      <c r="C1803" s="6" t="s">
        <v>313</v>
      </c>
      <c r="D1803" s="5">
        <v>7</v>
      </c>
      <c r="E1803" s="5" t="s">
        <v>1609</v>
      </c>
      <c r="F1803" s="5">
        <v>4</v>
      </c>
      <c r="G1803" s="5" t="s">
        <v>1901</v>
      </c>
      <c r="H1803" s="5" t="s">
        <v>7630</v>
      </c>
      <c r="I1803" s="5" t="s">
        <v>7630</v>
      </c>
      <c r="J1803" s="5" t="s">
        <v>1923</v>
      </c>
      <c r="K1803" s="5" t="s">
        <v>1924</v>
      </c>
      <c r="L1803" s="5" t="s">
        <v>1925</v>
      </c>
    </row>
    <row r="1804" spans="1:12" x14ac:dyDescent="0.2">
      <c r="A1804" s="9" t="str">
        <f t="shared" si="28"/>
        <v>18.2-285</v>
      </c>
      <c r="B1804" s="5">
        <v>18.2</v>
      </c>
      <c r="C1804" s="6" t="s">
        <v>313</v>
      </c>
      <c r="D1804" s="5">
        <v>7</v>
      </c>
      <c r="E1804" s="5" t="s">
        <v>1609</v>
      </c>
      <c r="F1804" s="5">
        <v>4</v>
      </c>
      <c r="G1804" s="5" t="s">
        <v>1901</v>
      </c>
      <c r="H1804" s="5" t="s">
        <v>7630</v>
      </c>
      <c r="I1804" s="5" t="s">
        <v>7630</v>
      </c>
      <c r="J1804" s="5" t="s">
        <v>1926</v>
      </c>
      <c r="K1804" s="5" t="s">
        <v>1927</v>
      </c>
      <c r="L1804" s="5" t="s">
        <v>1928</v>
      </c>
    </row>
    <row r="1805" spans="1:12" x14ac:dyDescent="0.2">
      <c r="A1805" s="9" t="str">
        <f t="shared" si="28"/>
        <v>18.2-286</v>
      </c>
      <c r="B1805" s="5">
        <v>18.2</v>
      </c>
      <c r="C1805" s="6" t="s">
        <v>313</v>
      </c>
      <c r="D1805" s="5">
        <v>7</v>
      </c>
      <c r="E1805" s="5" t="s">
        <v>1609</v>
      </c>
      <c r="F1805" s="5">
        <v>4</v>
      </c>
      <c r="G1805" s="5" t="s">
        <v>1901</v>
      </c>
      <c r="H1805" s="5" t="s">
        <v>7630</v>
      </c>
      <c r="I1805" s="5" t="s">
        <v>7630</v>
      </c>
      <c r="J1805" s="5" t="s">
        <v>1929</v>
      </c>
      <c r="K1805" s="5" t="s">
        <v>1930</v>
      </c>
      <c r="L1805" s="5" t="s">
        <v>1931</v>
      </c>
    </row>
    <row r="1806" spans="1:12" x14ac:dyDescent="0.2">
      <c r="A1806" s="9" t="str">
        <f t="shared" si="28"/>
        <v>18.2-286.1</v>
      </c>
      <c r="B1806" s="5">
        <v>18.2</v>
      </c>
      <c r="C1806" s="6" t="s">
        <v>313</v>
      </c>
      <c r="D1806" s="5">
        <v>7</v>
      </c>
      <c r="E1806" s="5" t="s">
        <v>1609</v>
      </c>
      <c r="F1806" s="5">
        <v>4</v>
      </c>
      <c r="G1806" s="5" t="s">
        <v>1901</v>
      </c>
      <c r="H1806" s="5" t="s">
        <v>7630</v>
      </c>
      <c r="I1806" s="5" t="s">
        <v>7630</v>
      </c>
      <c r="J1806" s="5" t="s">
        <v>1932</v>
      </c>
      <c r="K1806" s="5" t="s">
        <v>1933</v>
      </c>
      <c r="L1806" s="5" t="s">
        <v>1934</v>
      </c>
    </row>
    <row r="1807" spans="1:12" x14ac:dyDescent="0.2">
      <c r="A1807" s="9" t="str">
        <f t="shared" si="28"/>
        <v>18.2-287</v>
      </c>
      <c r="B1807" s="5">
        <v>18.2</v>
      </c>
      <c r="C1807" s="6" t="s">
        <v>313</v>
      </c>
      <c r="D1807" s="5">
        <v>7</v>
      </c>
      <c r="E1807" s="5" t="s">
        <v>1609</v>
      </c>
      <c r="F1807" s="5">
        <v>4</v>
      </c>
      <c r="G1807" s="5" t="s">
        <v>1901</v>
      </c>
      <c r="H1807" s="5" t="s">
        <v>7630</v>
      </c>
      <c r="I1807" s="5" t="s">
        <v>7630</v>
      </c>
      <c r="J1807" s="5" t="s">
        <v>1935</v>
      </c>
      <c r="K1807" s="5" t="s">
        <v>330</v>
      </c>
      <c r="L1807" s="5" t="s">
        <v>885</v>
      </c>
    </row>
    <row r="1808" spans="1:12" x14ac:dyDescent="0.2">
      <c r="A1808" s="9" t="str">
        <f t="shared" si="28"/>
        <v>18.2-287.01</v>
      </c>
      <c r="B1808" s="5">
        <v>18.2</v>
      </c>
      <c r="C1808" s="6" t="s">
        <v>313</v>
      </c>
      <c r="D1808" s="5">
        <v>7</v>
      </c>
      <c r="E1808" s="5" t="s">
        <v>1609</v>
      </c>
      <c r="F1808" s="5">
        <v>4</v>
      </c>
      <c r="G1808" s="5" t="s">
        <v>1901</v>
      </c>
      <c r="H1808" s="5" t="s">
        <v>7630</v>
      </c>
      <c r="I1808" s="5" t="s">
        <v>7630</v>
      </c>
      <c r="J1808" s="5" t="s">
        <v>1936</v>
      </c>
      <c r="K1808" s="5" t="s">
        <v>1937</v>
      </c>
      <c r="L1808" s="5" t="s">
        <v>1938</v>
      </c>
    </row>
    <row r="1809" spans="1:12" x14ac:dyDescent="0.2">
      <c r="A1809" s="9" t="str">
        <f t="shared" si="28"/>
        <v>18.2-287.1</v>
      </c>
      <c r="B1809" s="5">
        <v>18.2</v>
      </c>
      <c r="C1809" s="6" t="s">
        <v>313</v>
      </c>
      <c r="D1809" s="5">
        <v>7</v>
      </c>
      <c r="E1809" s="5" t="s">
        <v>1609</v>
      </c>
      <c r="F1809" s="5">
        <v>4</v>
      </c>
      <c r="G1809" s="5" t="s">
        <v>1901</v>
      </c>
      <c r="H1809" s="5" t="s">
        <v>7630</v>
      </c>
      <c r="I1809" s="5" t="s">
        <v>7630</v>
      </c>
      <c r="J1809" s="5" t="s">
        <v>1939</v>
      </c>
      <c r="K1809" s="5" t="s">
        <v>330</v>
      </c>
      <c r="L1809" s="5" t="s">
        <v>885</v>
      </c>
    </row>
    <row r="1810" spans="1:12" x14ac:dyDescent="0.2">
      <c r="A1810" s="9" t="str">
        <f t="shared" si="28"/>
        <v>18.2-287.2</v>
      </c>
      <c r="B1810" s="5">
        <v>18.2</v>
      </c>
      <c r="C1810" s="6" t="s">
        <v>313</v>
      </c>
      <c r="D1810" s="5">
        <v>7</v>
      </c>
      <c r="E1810" s="5" t="s">
        <v>1609</v>
      </c>
      <c r="F1810" s="5">
        <v>4</v>
      </c>
      <c r="G1810" s="5" t="s">
        <v>1901</v>
      </c>
      <c r="H1810" s="5" t="s">
        <v>7630</v>
      </c>
      <c r="I1810" s="5" t="s">
        <v>7630</v>
      </c>
      <c r="J1810" s="5" t="s">
        <v>1940</v>
      </c>
      <c r="K1810" s="5" t="s">
        <v>1941</v>
      </c>
      <c r="L1810" s="5" t="s">
        <v>1942</v>
      </c>
    </row>
    <row r="1811" spans="1:12" x14ac:dyDescent="0.2">
      <c r="A1811" s="9" t="str">
        <f t="shared" si="28"/>
        <v>18.2-287.3</v>
      </c>
      <c r="B1811" s="5">
        <v>18.2</v>
      </c>
      <c r="C1811" s="6" t="s">
        <v>313</v>
      </c>
      <c r="D1811" s="5">
        <v>7</v>
      </c>
      <c r="E1811" s="5" t="s">
        <v>1609</v>
      </c>
      <c r="F1811" s="5">
        <v>4</v>
      </c>
      <c r="G1811" s="5" t="s">
        <v>1901</v>
      </c>
      <c r="H1811" s="5" t="s">
        <v>7630</v>
      </c>
      <c r="I1811" s="5" t="s">
        <v>7630</v>
      </c>
      <c r="J1811" s="5" t="s">
        <v>1943</v>
      </c>
      <c r="K1811" s="5" t="s">
        <v>330</v>
      </c>
      <c r="L1811" s="5" t="s">
        <v>1944</v>
      </c>
    </row>
    <row r="1812" spans="1:12" x14ac:dyDescent="0.2">
      <c r="A1812" s="9" t="str">
        <f t="shared" si="28"/>
        <v>18.2-287.4</v>
      </c>
      <c r="B1812" s="5">
        <v>18.2</v>
      </c>
      <c r="C1812" s="6" t="s">
        <v>313</v>
      </c>
      <c r="D1812" s="5">
        <v>7</v>
      </c>
      <c r="E1812" s="5" t="s">
        <v>1609</v>
      </c>
      <c r="F1812" s="5">
        <v>4</v>
      </c>
      <c r="G1812" s="5" t="s">
        <v>1901</v>
      </c>
      <c r="H1812" s="5" t="s">
        <v>7630</v>
      </c>
      <c r="I1812" s="5" t="s">
        <v>7630</v>
      </c>
      <c r="J1812" s="5" t="s">
        <v>1945</v>
      </c>
      <c r="K1812" s="5" t="s">
        <v>1946</v>
      </c>
      <c r="L1812" s="5" t="s">
        <v>1947</v>
      </c>
    </row>
    <row r="1813" spans="1:12" x14ac:dyDescent="0.2">
      <c r="A1813" s="9" t="str">
        <f t="shared" si="28"/>
        <v>18.2-288</v>
      </c>
      <c r="B1813" s="5">
        <v>18.2</v>
      </c>
      <c r="C1813" s="6" t="s">
        <v>313</v>
      </c>
      <c r="D1813" s="5">
        <v>7</v>
      </c>
      <c r="E1813" s="5" t="s">
        <v>1609</v>
      </c>
      <c r="F1813" s="5">
        <v>5</v>
      </c>
      <c r="G1813" s="5" t="s">
        <v>1948</v>
      </c>
      <c r="H1813" s="5" t="s">
        <v>7630</v>
      </c>
      <c r="I1813" s="5" t="s">
        <v>7630</v>
      </c>
      <c r="J1813" s="5" t="s">
        <v>1949</v>
      </c>
      <c r="K1813" s="5" t="s">
        <v>485</v>
      </c>
      <c r="L1813" s="5" t="s">
        <v>1950</v>
      </c>
    </row>
    <row r="1814" spans="1:12" x14ac:dyDescent="0.2">
      <c r="A1814" s="9" t="str">
        <f t="shared" si="28"/>
        <v>18.2-289</v>
      </c>
      <c r="B1814" s="5">
        <v>18.2</v>
      </c>
      <c r="C1814" s="6" t="s">
        <v>313</v>
      </c>
      <c r="D1814" s="5">
        <v>7</v>
      </c>
      <c r="E1814" s="5" t="s">
        <v>1609</v>
      </c>
      <c r="F1814" s="5">
        <v>5</v>
      </c>
      <c r="G1814" s="5" t="s">
        <v>1948</v>
      </c>
      <c r="H1814" s="5" t="s">
        <v>7630</v>
      </c>
      <c r="I1814" s="5" t="s">
        <v>7630</v>
      </c>
      <c r="J1814" s="5" t="s">
        <v>1951</v>
      </c>
      <c r="K1814" s="5" t="s">
        <v>1952</v>
      </c>
      <c r="L1814" s="5" t="s">
        <v>1953</v>
      </c>
    </row>
    <row r="1815" spans="1:12" x14ac:dyDescent="0.2">
      <c r="A1815" s="9" t="str">
        <f t="shared" si="28"/>
        <v>18.2-290</v>
      </c>
      <c r="B1815" s="5">
        <v>18.2</v>
      </c>
      <c r="C1815" s="6" t="s">
        <v>313</v>
      </c>
      <c r="D1815" s="5">
        <v>7</v>
      </c>
      <c r="E1815" s="5" t="s">
        <v>1609</v>
      </c>
      <c r="F1815" s="5">
        <v>5</v>
      </c>
      <c r="G1815" s="5" t="s">
        <v>1948</v>
      </c>
      <c r="H1815" s="5" t="s">
        <v>7630</v>
      </c>
      <c r="I1815" s="5" t="s">
        <v>7630</v>
      </c>
      <c r="J1815" s="5" t="s">
        <v>1954</v>
      </c>
      <c r="K1815" s="5" t="s">
        <v>1955</v>
      </c>
      <c r="L1815" s="5" t="s">
        <v>1956</v>
      </c>
    </row>
    <row r="1816" spans="1:12" x14ac:dyDescent="0.2">
      <c r="A1816" s="9" t="str">
        <f t="shared" si="28"/>
        <v>18.2-291</v>
      </c>
      <c r="B1816" s="5">
        <v>18.2</v>
      </c>
      <c r="C1816" s="6" t="s">
        <v>313</v>
      </c>
      <c r="D1816" s="5">
        <v>7</v>
      </c>
      <c r="E1816" s="5" t="s">
        <v>1609</v>
      </c>
      <c r="F1816" s="5">
        <v>5</v>
      </c>
      <c r="G1816" s="5" t="s">
        <v>1948</v>
      </c>
      <c r="H1816" s="5" t="s">
        <v>7630</v>
      </c>
      <c r="I1816" s="5" t="s">
        <v>7630</v>
      </c>
      <c r="J1816" s="5" t="s">
        <v>1957</v>
      </c>
      <c r="K1816" s="5" t="s">
        <v>1958</v>
      </c>
      <c r="L1816" s="5" t="s">
        <v>1959</v>
      </c>
    </row>
    <row r="1817" spans="1:12" x14ac:dyDescent="0.2">
      <c r="A1817" s="9" t="str">
        <f t="shared" si="28"/>
        <v>18.2-292</v>
      </c>
      <c r="B1817" s="5">
        <v>18.2</v>
      </c>
      <c r="C1817" s="6" t="s">
        <v>313</v>
      </c>
      <c r="D1817" s="5">
        <v>7</v>
      </c>
      <c r="E1817" s="5" t="s">
        <v>1609</v>
      </c>
      <c r="F1817" s="5">
        <v>5</v>
      </c>
      <c r="G1817" s="5" t="s">
        <v>1948</v>
      </c>
      <c r="H1817" s="5" t="s">
        <v>7630</v>
      </c>
      <c r="I1817" s="5" t="s">
        <v>7630</v>
      </c>
      <c r="J1817" s="5" t="s">
        <v>1960</v>
      </c>
      <c r="K1817" s="5" t="s">
        <v>1961</v>
      </c>
      <c r="L1817" s="5" t="s">
        <v>1962</v>
      </c>
    </row>
    <row r="1818" spans="1:12" x14ac:dyDescent="0.2">
      <c r="A1818" s="9" t="str">
        <f t="shared" si="28"/>
        <v>18.2-293</v>
      </c>
      <c r="B1818" s="5">
        <v>18.2</v>
      </c>
      <c r="C1818" s="6" t="s">
        <v>313</v>
      </c>
      <c r="D1818" s="5">
        <v>7</v>
      </c>
      <c r="E1818" s="5" t="s">
        <v>1609</v>
      </c>
      <c r="F1818" s="5">
        <v>5</v>
      </c>
      <c r="G1818" s="5" t="s">
        <v>1948</v>
      </c>
      <c r="H1818" s="5" t="s">
        <v>7630</v>
      </c>
      <c r="I1818" s="5" t="s">
        <v>7630</v>
      </c>
      <c r="J1818" s="5" t="s">
        <v>1963</v>
      </c>
      <c r="K1818" s="5" t="s">
        <v>1964</v>
      </c>
      <c r="L1818" s="5" t="s">
        <v>1965</v>
      </c>
    </row>
    <row r="1819" spans="1:12" x14ac:dyDescent="0.2">
      <c r="A1819" s="9" t="str">
        <f t="shared" si="28"/>
        <v>18.2-293.1</v>
      </c>
      <c r="B1819" s="5">
        <v>18.2</v>
      </c>
      <c r="C1819" s="6" t="s">
        <v>313</v>
      </c>
      <c r="D1819" s="5">
        <v>7</v>
      </c>
      <c r="E1819" s="5" t="s">
        <v>1609</v>
      </c>
      <c r="F1819" s="5">
        <v>5</v>
      </c>
      <c r="G1819" s="5" t="s">
        <v>1948</v>
      </c>
      <c r="H1819" s="5" t="s">
        <v>7630</v>
      </c>
      <c r="I1819" s="5" t="s">
        <v>7630</v>
      </c>
      <c r="J1819" s="5" t="s">
        <v>1966</v>
      </c>
      <c r="K1819" s="5" t="s">
        <v>1967</v>
      </c>
      <c r="L1819" s="5" t="s">
        <v>1968</v>
      </c>
    </row>
    <row r="1820" spans="1:12" x14ac:dyDescent="0.2">
      <c r="A1820" s="9" t="str">
        <f t="shared" si="28"/>
        <v>18.2-294</v>
      </c>
      <c r="B1820" s="5">
        <v>18.2</v>
      </c>
      <c r="C1820" s="6" t="s">
        <v>313</v>
      </c>
      <c r="D1820" s="5">
        <v>7</v>
      </c>
      <c r="E1820" s="5" t="s">
        <v>1609</v>
      </c>
      <c r="F1820" s="5">
        <v>5</v>
      </c>
      <c r="G1820" s="5" t="s">
        <v>1948</v>
      </c>
      <c r="H1820" s="5" t="s">
        <v>7630</v>
      </c>
      <c r="I1820" s="5" t="s">
        <v>7630</v>
      </c>
      <c r="J1820" s="5" t="s">
        <v>1969</v>
      </c>
      <c r="K1820" s="5" t="s">
        <v>1970</v>
      </c>
      <c r="L1820" s="5" t="s">
        <v>1971</v>
      </c>
    </row>
    <row r="1821" spans="1:12" x14ac:dyDescent="0.2">
      <c r="A1821" s="9" t="str">
        <f t="shared" si="28"/>
        <v>18.2-295</v>
      </c>
      <c r="B1821" s="5">
        <v>18.2</v>
      </c>
      <c r="C1821" s="6" t="s">
        <v>313</v>
      </c>
      <c r="D1821" s="5">
        <v>7</v>
      </c>
      <c r="E1821" s="5" t="s">
        <v>1609</v>
      </c>
      <c r="F1821" s="5">
        <v>5</v>
      </c>
      <c r="G1821" s="5" t="s">
        <v>1948</v>
      </c>
      <c r="H1821" s="5" t="s">
        <v>7630</v>
      </c>
      <c r="I1821" s="5" t="s">
        <v>7630</v>
      </c>
      <c r="J1821" s="5" t="s">
        <v>1972</v>
      </c>
      <c r="K1821" s="5" t="s">
        <v>1973</v>
      </c>
      <c r="L1821" s="5" t="s">
        <v>1974</v>
      </c>
    </row>
    <row r="1822" spans="1:12" x14ac:dyDescent="0.2">
      <c r="A1822" s="9" t="str">
        <f t="shared" si="28"/>
        <v>18.2-296</v>
      </c>
      <c r="B1822" s="5">
        <v>18.2</v>
      </c>
      <c r="C1822" s="6" t="s">
        <v>313</v>
      </c>
      <c r="D1822" s="5">
        <v>7</v>
      </c>
      <c r="E1822" s="5" t="s">
        <v>1609</v>
      </c>
      <c r="F1822" s="5">
        <v>5</v>
      </c>
      <c r="G1822" s="5" t="s">
        <v>1948</v>
      </c>
      <c r="H1822" s="5" t="s">
        <v>7630</v>
      </c>
      <c r="I1822" s="5" t="s">
        <v>7630</v>
      </c>
      <c r="J1822" s="5" t="s">
        <v>1975</v>
      </c>
      <c r="K1822" s="5" t="s">
        <v>1976</v>
      </c>
      <c r="L1822" s="5" t="s">
        <v>1977</v>
      </c>
    </row>
    <row r="1823" spans="1:12" x14ac:dyDescent="0.2">
      <c r="A1823" s="9" t="str">
        <f t="shared" si="28"/>
        <v>18.2-297</v>
      </c>
      <c r="B1823" s="5">
        <v>18.2</v>
      </c>
      <c r="C1823" s="6" t="s">
        <v>313</v>
      </c>
      <c r="D1823" s="5">
        <v>7</v>
      </c>
      <c r="E1823" s="5" t="s">
        <v>1609</v>
      </c>
      <c r="F1823" s="5">
        <v>5</v>
      </c>
      <c r="G1823" s="5" t="s">
        <v>1948</v>
      </c>
      <c r="H1823" s="5" t="s">
        <v>7630</v>
      </c>
      <c r="I1823" s="5" t="s">
        <v>7630</v>
      </c>
      <c r="J1823" s="5" t="s">
        <v>1978</v>
      </c>
      <c r="K1823" s="5" t="s">
        <v>1979</v>
      </c>
      <c r="L1823" s="5" t="s">
        <v>1980</v>
      </c>
    </row>
    <row r="1824" spans="1:12" x14ac:dyDescent="0.2">
      <c r="A1824" s="9" t="str">
        <f t="shared" si="28"/>
        <v>18.2-298</v>
      </c>
      <c r="B1824" s="5">
        <v>18.2</v>
      </c>
      <c r="C1824" s="6" t="s">
        <v>313</v>
      </c>
      <c r="D1824" s="5">
        <v>7</v>
      </c>
      <c r="E1824" s="5" t="s">
        <v>1609</v>
      </c>
      <c r="F1824" s="5">
        <v>5</v>
      </c>
      <c r="G1824" s="5" t="s">
        <v>1948</v>
      </c>
      <c r="H1824" s="5" t="s">
        <v>7630</v>
      </c>
      <c r="I1824" s="5" t="s">
        <v>7630</v>
      </c>
      <c r="J1824" s="5" t="s">
        <v>1981</v>
      </c>
      <c r="K1824" s="5" t="s">
        <v>1982</v>
      </c>
      <c r="L1824" s="5" t="s">
        <v>1983</v>
      </c>
    </row>
    <row r="1825" spans="1:12" x14ac:dyDescent="0.2">
      <c r="A1825" s="9" t="str">
        <f t="shared" si="28"/>
        <v>18.2-299</v>
      </c>
      <c r="B1825" s="5">
        <v>18.2</v>
      </c>
      <c r="C1825" s="6" t="s">
        <v>313</v>
      </c>
      <c r="D1825" s="5">
        <v>7</v>
      </c>
      <c r="E1825" s="5" t="s">
        <v>1609</v>
      </c>
      <c r="F1825" s="5">
        <v>6</v>
      </c>
      <c r="G1825" s="5" t="s">
        <v>1984</v>
      </c>
      <c r="H1825" s="5" t="s">
        <v>7630</v>
      </c>
      <c r="I1825" s="5" t="s">
        <v>7630</v>
      </c>
      <c r="J1825" s="5" t="s">
        <v>1985</v>
      </c>
      <c r="K1825" s="5" t="s">
        <v>485</v>
      </c>
      <c r="L1825" s="5" t="s">
        <v>1986</v>
      </c>
    </row>
    <row r="1826" spans="1:12" x14ac:dyDescent="0.2">
      <c r="A1826" s="9" t="str">
        <f t="shared" si="28"/>
        <v>18.2-300</v>
      </c>
      <c r="B1826" s="5">
        <v>18.2</v>
      </c>
      <c r="C1826" s="6" t="s">
        <v>313</v>
      </c>
      <c r="D1826" s="5">
        <v>7</v>
      </c>
      <c r="E1826" s="5" t="s">
        <v>1609</v>
      </c>
      <c r="F1826" s="5">
        <v>6</v>
      </c>
      <c r="G1826" s="5" t="s">
        <v>1984</v>
      </c>
      <c r="H1826" s="5" t="s">
        <v>7630</v>
      </c>
      <c r="I1826" s="5" t="s">
        <v>7630</v>
      </c>
      <c r="J1826" s="5" t="s">
        <v>1987</v>
      </c>
      <c r="K1826" s="5" t="s">
        <v>1988</v>
      </c>
      <c r="L1826" s="5" t="s">
        <v>1989</v>
      </c>
    </row>
    <row r="1827" spans="1:12" x14ac:dyDescent="0.2">
      <c r="A1827" s="9" t="str">
        <f t="shared" si="28"/>
        <v>18.2-301, 18.2-302</v>
      </c>
      <c r="B1827" s="5">
        <v>18.2</v>
      </c>
      <c r="C1827" s="6" t="s">
        <v>313</v>
      </c>
      <c r="D1827" s="5">
        <v>7</v>
      </c>
      <c r="E1827" s="5" t="s">
        <v>1609</v>
      </c>
      <c r="F1827" s="5">
        <v>6</v>
      </c>
      <c r="G1827" s="5" t="s">
        <v>1984</v>
      </c>
      <c r="H1827" s="5" t="s">
        <v>7630</v>
      </c>
      <c r="I1827" s="5" t="s">
        <v>7630</v>
      </c>
      <c r="J1827" s="5" t="s">
        <v>1990</v>
      </c>
      <c r="K1827" s="5" t="s">
        <v>330</v>
      </c>
      <c r="L1827" s="5" t="s">
        <v>1991</v>
      </c>
    </row>
    <row r="1828" spans="1:12" x14ac:dyDescent="0.2">
      <c r="A1828" s="9" t="str">
        <f t="shared" si="28"/>
        <v>18.2-303</v>
      </c>
      <c r="B1828" s="5">
        <v>18.2</v>
      </c>
      <c r="C1828" s="6" t="s">
        <v>313</v>
      </c>
      <c r="D1828" s="5">
        <v>7</v>
      </c>
      <c r="E1828" s="5" t="s">
        <v>1609</v>
      </c>
      <c r="F1828" s="5">
        <v>6</v>
      </c>
      <c r="G1828" s="5" t="s">
        <v>1984</v>
      </c>
      <c r="H1828" s="5" t="s">
        <v>7630</v>
      </c>
      <c r="I1828" s="5" t="s">
        <v>7630</v>
      </c>
      <c r="J1828" s="5" t="s">
        <v>1992</v>
      </c>
      <c r="K1828" s="5" t="s">
        <v>1964</v>
      </c>
      <c r="L1828" s="5" t="s">
        <v>1993</v>
      </c>
    </row>
    <row r="1829" spans="1:12" x14ac:dyDescent="0.2">
      <c r="A1829" s="9" t="str">
        <f t="shared" si="28"/>
        <v>18.2-303.1</v>
      </c>
      <c r="B1829" s="5">
        <v>18.2</v>
      </c>
      <c r="C1829" s="6" t="s">
        <v>313</v>
      </c>
      <c r="D1829" s="5">
        <v>7</v>
      </c>
      <c r="E1829" s="5" t="s">
        <v>1609</v>
      </c>
      <c r="F1829" s="5">
        <v>6</v>
      </c>
      <c r="G1829" s="5" t="s">
        <v>1984</v>
      </c>
      <c r="H1829" s="5" t="s">
        <v>7630</v>
      </c>
      <c r="I1829" s="5" t="s">
        <v>7630</v>
      </c>
      <c r="J1829" s="5" t="s">
        <v>1994</v>
      </c>
      <c r="K1829" s="5" t="s">
        <v>1967</v>
      </c>
      <c r="L1829" s="5" t="s">
        <v>1995</v>
      </c>
    </row>
    <row r="1830" spans="1:12" x14ac:dyDescent="0.2">
      <c r="A1830" s="9" t="str">
        <f t="shared" si="28"/>
        <v>18.2-304</v>
      </c>
      <c r="B1830" s="5">
        <v>18.2</v>
      </c>
      <c r="C1830" s="6" t="s">
        <v>313</v>
      </c>
      <c r="D1830" s="5">
        <v>7</v>
      </c>
      <c r="E1830" s="5" t="s">
        <v>1609</v>
      </c>
      <c r="F1830" s="5">
        <v>6</v>
      </c>
      <c r="G1830" s="5" t="s">
        <v>1984</v>
      </c>
      <c r="H1830" s="5" t="s">
        <v>7630</v>
      </c>
      <c r="I1830" s="5" t="s">
        <v>7630</v>
      </c>
      <c r="J1830" s="5" t="s">
        <v>1996</v>
      </c>
      <c r="K1830" s="5" t="s">
        <v>1970</v>
      </c>
      <c r="L1830" s="5" t="s">
        <v>1997</v>
      </c>
    </row>
    <row r="1831" spans="1:12" x14ac:dyDescent="0.2">
      <c r="A1831" s="9" t="str">
        <f t="shared" si="28"/>
        <v>18.2-305</v>
      </c>
      <c r="B1831" s="5">
        <v>18.2</v>
      </c>
      <c r="C1831" s="6" t="s">
        <v>313</v>
      </c>
      <c r="D1831" s="5">
        <v>7</v>
      </c>
      <c r="E1831" s="5" t="s">
        <v>1609</v>
      </c>
      <c r="F1831" s="5">
        <v>6</v>
      </c>
      <c r="G1831" s="5" t="s">
        <v>1984</v>
      </c>
      <c r="H1831" s="5" t="s">
        <v>7630</v>
      </c>
      <c r="I1831" s="5" t="s">
        <v>7630</v>
      </c>
      <c r="J1831" s="5" t="s">
        <v>1998</v>
      </c>
      <c r="K1831" s="5" t="s">
        <v>330</v>
      </c>
      <c r="L1831" s="5" t="s">
        <v>1999</v>
      </c>
    </row>
    <row r="1832" spans="1:12" x14ac:dyDescent="0.2">
      <c r="A1832" s="9" t="str">
        <f t="shared" si="28"/>
        <v>18.2-306</v>
      </c>
      <c r="B1832" s="5">
        <v>18.2</v>
      </c>
      <c r="C1832" s="6" t="s">
        <v>313</v>
      </c>
      <c r="D1832" s="5">
        <v>7</v>
      </c>
      <c r="E1832" s="5" t="s">
        <v>1609</v>
      </c>
      <c r="F1832" s="5">
        <v>6</v>
      </c>
      <c r="G1832" s="5" t="s">
        <v>1984</v>
      </c>
      <c r="H1832" s="5" t="s">
        <v>7630</v>
      </c>
      <c r="I1832" s="5" t="s">
        <v>7630</v>
      </c>
      <c r="J1832" s="5" t="s">
        <v>2000</v>
      </c>
      <c r="K1832" s="5" t="s">
        <v>2001</v>
      </c>
      <c r="L1832" s="5" t="s">
        <v>2002</v>
      </c>
    </row>
    <row r="1833" spans="1:12" x14ac:dyDescent="0.2">
      <c r="A1833" s="9" t="str">
        <f t="shared" si="28"/>
        <v>18.2-307</v>
      </c>
      <c r="B1833" s="5">
        <v>18.2</v>
      </c>
      <c r="C1833" s="6" t="s">
        <v>313</v>
      </c>
      <c r="D1833" s="5">
        <v>7</v>
      </c>
      <c r="E1833" s="5" t="s">
        <v>1609</v>
      </c>
      <c r="F1833" s="5">
        <v>6</v>
      </c>
      <c r="G1833" s="5" t="s">
        <v>1984</v>
      </c>
      <c r="H1833" s="5" t="s">
        <v>7630</v>
      </c>
      <c r="I1833" s="5" t="s">
        <v>7630</v>
      </c>
      <c r="J1833" s="5" t="s">
        <v>2003</v>
      </c>
      <c r="K1833" s="5" t="s">
        <v>1982</v>
      </c>
      <c r="L1833" s="5" t="s">
        <v>2004</v>
      </c>
    </row>
    <row r="1834" spans="1:12" x14ac:dyDescent="0.2">
      <c r="A1834" s="9" t="str">
        <f t="shared" si="28"/>
        <v>18.2-307.1</v>
      </c>
      <c r="B1834" s="5">
        <v>18.2</v>
      </c>
      <c r="C1834" s="6" t="s">
        <v>313</v>
      </c>
      <c r="D1834" s="5">
        <v>7</v>
      </c>
      <c r="E1834" s="5" t="s">
        <v>1609</v>
      </c>
      <c r="F1834" s="5">
        <v>6.1</v>
      </c>
      <c r="G1834" s="5" t="s">
        <v>2005</v>
      </c>
      <c r="H1834" s="5" t="s">
        <v>7630</v>
      </c>
      <c r="I1834" s="5" t="s">
        <v>7630</v>
      </c>
      <c r="J1834" s="5" t="s">
        <v>2006</v>
      </c>
      <c r="K1834" s="5" t="s">
        <v>485</v>
      </c>
      <c r="L1834" s="5" t="s">
        <v>2007</v>
      </c>
    </row>
    <row r="1835" spans="1:12" x14ac:dyDescent="0.2">
      <c r="A1835" s="9" t="str">
        <f t="shared" ref="A1835:A1898" si="29">IF(ISNUMBER(SEARCH("¬ß",J1835)), RIGHT(J1835,LEN(J1835)-FIND(" ",J1835)), J1835)</f>
        <v>18.2-308</v>
      </c>
      <c r="B1835" s="5">
        <v>18.2</v>
      </c>
      <c r="C1835" s="6" t="s">
        <v>313</v>
      </c>
      <c r="D1835" s="5">
        <v>7</v>
      </c>
      <c r="E1835" s="5" t="s">
        <v>1609</v>
      </c>
      <c r="F1835" s="5">
        <v>6.1</v>
      </c>
      <c r="G1835" s="5" t="s">
        <v>2005</v>
      </c>
      <c r="H1835" s="5" t="s">
        <v>7630</v>
      </c>
      <c r="I1835" s="5" t="s">
        <v>7630</v>
      </c>
      <c r="J1835" s="5" t="s">
        <v>2008</v>
      </c>
      <c r="K1835" s="5" t="s">
        <v>2009</v>
      </c>
      <c r="L1835" s="5" t="s">
        <v>2010</v>
      </c>
    </row>
    <row r="1836" spans="1:12" x14ac:dyDescent="0.2">
      <c r="A1836" s="9" t="str">
        <f t="shared" si="29"/>
        <v>18.2-308.01</v>
      </c>
      <c r="B1836" s="5">
        <v>18.2</v>
      </c>
      <c r="C1836" s="6" t="s">
        <v>313</v>
      </c>
      <c r="D1836" s="5">
        <v>7</v>
      </c>
      <c r="E1836" s="5" t="s">
        <v>1609</v>
      </c>
      <c r="F1836" s="5">
        <v>6.1</v>
      </c>
      <c r="G1836" s="5" t="s">
        <v>2005</v>
      </c>
      <c r="H1836" s="5" t="s">
        <v>7630</v>
      </c>
      <c r="I1836" s="5" t="s">
        <v>7630</v>
      </c>
      <c r="J1836" s="5" t="s">
        <v>2011</v>
      </c>
      <c r="K1836" s="5" t="s">
        <v>2012</v>
      </c>
      <c r="L1836" s="5" t="s">
        <v>2013</v>
      </c>
    </row>
    <row r="1837" spans="1:12" x14ac:dyDescent="0.2">
      <c r="A1837" s="9" t="str">
        <f t="shared" si="29"/>
        <v>18.2-308.02</v>
      </c>
      <c r="B1837" s="5">
        <v>18.2</v>
      </c>
      <c r="C1837" s="6" t="s">
        <v>313</v>
      </c>
      <c r="D1837" s="5">
        <v>7</v>
      </c>
      <c r="E1837" s="5" t="s">
        <v>1609</v>
      </c>
      <c r="F1837" s="5">
        <v>6.1</v>
      </c>
      <c r="G1837" s="5" t="s">
        <v>2005</v>
      </c>
      <c r="H1837" s="5" t="s">
        <v>7630</v>
      </c>
      <c r="I1837" s="5" t="s">
        <v>7630</v>
      </c>
      <c r="J1837" s="5" t="s">
        <v>2014</v>
      </c>
      <c r="K1837" s="5" t="s">
        <v>2015</v>
      </c>
      <c r="L1837" s="5" t="s">
        <v>2016</v>
      </c>
    </row>
    <row r="1838" spans="1:12" x14ac:dyDescent="0.2">
      <c r="A1838" s="9" t="str">
        <f t="shared" si="29"/>
        <v>18.2-308.04</v>
      </c>
      <c r="B1838" s="5">
        <v>18.2</v>
      </c>
      <c r="C1838" s="6" t="s">
        <v>313</v>
      </c>
      <c r="D1838" s="5">
        <v>7</v>
      </c>
      <c r="E1838" s="5" t="s">
        <v>1609</v>
      </c>
      <c r="F1838" s="5">
        <v>6.1</v>
      </c>
      <c r="G1838" s="5" t="s">
        <v>2005</v>
      </c>
      <c r="H1838" s="5" t="s">
        <v>7630</v>
      </c>
      <c r="I1838" s="5" t="s">
        <v>7630</v>
      </c>
      <c r="J1838" s="5" t="s">
        <v>2017</v>
      </c>
      <c r="K1838" s="5" t="s">
        <v>2018</v>
      </c>
      <c r="L1838" s="5" t="s">
        <v>2019</v>
      </c>
    </row>
    <row r="1839" spans="1:12" x14ac:dyDescent="0.2">
      <c r="A1839" s="9" t="str">
        <f t="shared" si="29"/>
        <v>18.2-308.05</v>
      </c>
      <c r="B1839" s="5">
        <v>18.2</v>
      </c>
      <c r="C1839" s="6" t="s">
        <v>313</v>
      </c>
      <c r="D1839" s="5">
        <v>7</v>
      </c>
      <c r="E1839" s="5" t="s">
        <v>1609</v>
      </c>
      <c r="F1839" s="5">
        <v>6.1</v>
      </c>
      <c r="G1839" s="5" t="s">
        <v>2005</v>
      </c>
      <c r="H1839" s="5" t="s">
        <v>7630</v>
      </c>
      <c r="I1839" s="5" t="s">
        <v>7630</v>
      </c>
      <c r="J1839" s="5" t="s">
        <v>2020</v>
      </c>
      <c r="K1839" s="5" t="s">
        <v>2021</v>
      </c>
      <c r="L1839" s="5" t="s">
        <v>2022</v>
      </c>
    </row>
    <row r="1840" spans="1:12" x14ac:dyDescent="0.2">
      <c r="A1840" s="9" t="str">
        <f t="shared" si="29"/>
        <v>18.2-308.06</v>
      </c>
      <c r="B1840" s="5">
        <v>18.2</v>
      </c>
      <c r="C1840" s="6" t="s">
        <v>313</v>
      </c>
      <c r="D1840" s="5">
        <v>7</v>
      </c>
      <c r="E1840" s="5" t="s">
        <v>1609</v>
      </c>
      <c r="F1840" s="5">
        <v>6.1</v>
      </c>
      <c r="G1840" s="5" t="s">
        <v>2005</v>
      </c>
      <c r="H1840" s="5" t="s">
        <v>7630</v>
      </c>
      <c r="I1840" s="5" t="s">
        <v>7630</v>
      </c>
      <c r="J1840" s="5" t="s">
        <v>2023</v>
      </c>
      <c r="K1840" s="5" t="s">
        <v>2024</v>
      </c>
      <c r="L1840" s="5" t="s">
        <v>2025</v>
      </c>
    </row>
    <row r="1841" spans="1:12" x14ac:dyDescent="0.2">
      <c r="A1841" s="9" t="str">
        <f t="shared" si="29"/>
        <v>18.2-308.07</v>
      </c>
      <c r="B1841" s="5">
        <v>18.2</v>
      </c>
      <c r="C1841" s="6" t="s">
        <v>313</v>
      </c>
      <c r="D1841" s="5">
        <v>7</v>
      </c>
      <c r="E1841" s="5" t="s">
        <v>1609</v>
      </c>
      <c r="F1841" s="5">
        <v>6.1</v>
      </c>
      <c r="G1841" s="5" t="s">
        <v>2005</v>
      </c>
      <c r="H1841" s="5" t="s">
        <v>7630</v>
      </c>
      <c r="I1841" s="5" t="s">
        <v>7630</v>
      </c>
      <c r="J1841" s="5" t="s">
        <v>2026</v>
      </c>
      <c r="K1841" s="5" t="s">
        <v>2027</v>
      </c>
      <c r="L1841" s="5" t="s">
        <v>2028</v>
      </c>
    </row>
    <row r="1842" spans="1:12" x14ac:dyDescent="0.2">
      <c r="A1842" s="9" t="str">
        <f t="shared" si="29"/>
        <v>18.2-308.08</v>
      </c>
      <c r="B1842" s="5">
        <v>18.2</v>
      </c>
      <c r="C1842" s="6" t="s">
        <v>313</v>
      </c>
      <c r="D1842" s="5">
        <v>7</v>
      </c>
      <c r="E1842" s="5" t="s">
        <v>1609</v>
      </c>
      <c r="F1842" s="5">
        <v>6.1</v>
      </c>
      <c r="G1842" s="5" t="s">
        <v>2005</v>
      </c>
      <c r="H1842" s="5" t="s">
        <v>7630</v>
      </c>
      <c r="I1842" s="5" t="s">
        <v>7630</v>
      </c>
      <c r="J1842" s="5" t="s">
        <v>2029</v>
      </c>
      <c r="K1842" s="5" t="s">
        <v>2030</v>
      </c>
      <c r="L1842" s="5" t="s">
        <v>2031</v>
      </c>
    </row>
    <row r="1843" spans="1:12" x14ac:dyDescent="0.2">
      <c r="A1843" s="9" t="str">
        <f t="shared" si="29"/>
        <v>18.2-308.09</v>
      </c>
      <c r="B1843" s="5">
        <v>18.2</v>
      </c>
      <c r="C1843" s="6" t="s">
        <v>313</v>
      </c>
      <c r="D1843" s="5">
        <v>7</v>
      </c>
      <c r="E1843" s="5" t="s">
        <v>1609</v>
      </c>
      <c r="F1843" s="5">
        <v>6.1</v>
      </c>
      <c r="G1843" s="5" t="s">
        <v>2005</v>
      </c>
      <c r="H1843" s="5" t="s">
        <v>7630</v>
      </c>
      <c r="I1843" s="5" t="s">
        <v>7630</v>
      </c>
      <c r="J1843" s="5" t="s">
        <v>2032</v>
      </c>
      <c r="K1843" s="5" t="s">
        <v>2033</v>
      </c>
      <c r="L1843" s="5" t="s">
        <v>2034</v>
      </c>
    </row>
    <row r="1844" spans="1:12" x14ac:dyDescent="0.2">
      <c r="A1844" s="9" t="str">
        <f t="shared" si="29"/>
        <v>18.2-308.010</v>
      </c>
      <c r="B1844" s="5">
        <v>18.2</v>
      </c>
      <c r="C1844" s="6" t="s">
        <v>313</v>
      </c>
      <c r="D1844" s="5">
        <v>7</v>
      </c>
      <c r="E1844" s="5" t="s">
        <v>1609</v>
      </c>
      <c r="F1844" s="5">
        <v>6.1</v>
      </c>
      <c r="G1844" s="5" t="s">
        <v>2005</v>
      </c>
      <c r="H1844" s="5" t="s">
        <v>7630</v>
      </c>
      <c r="I1844" s="5" t="s">
        <v>7630</v>
      </c>
      <c r="J1844" s="5" t="s">
        <v>2035</v>
      </c>
      <c r="K1844" s="5" t="s">
        <v>2036</v>
      </c>
      <c r="L1844" s="5" t="s">
        <v>2037</v>
      </c>
    </row>
    <row r="1845" spans="1:12" x14ac:dyDescent="0.2">
      <c r="A1845" s="9" t="str">
        <f t="shared" si="29"/>
        <v>18.2-308.011</v>
      </c>
      <c r="B1845" s="5">
        <v>18.2</v>
      </c>
      <c r="C1845" s="6" t="s">
        <v>313</v>
      </c>
      <c r="D1845" s="5">
        <v>7</v>
      </c>
      <c r="E1845" s="5" t="s">
        <v>1609</v>
      </c>
      <c r="F1845" s="5">
        <v>6.1</v>
      </c>
      <c r="G1845" s="5" t="s">
        <v>2005</v>
      </c>
      <c r="H1845" s="5" t="s">
        <v>7630</v>
      </c>
      <c r="I1845" s="5" t="s">
        <v>7630</v>
      </c>
      <c r="J1845" s="5" t="s">
        <v>2038</v>
      </c>
      <c r="K1845" s="5" t="s">
        <v>2039</v>
      </c>
      <c r="L1845" s="5" t="s">
        <v>2040</v>
      </c>
    </row>
    <row r="1846" spans="1:12" x14ac:dyDescent="0.2">
      <c r="A1846" s="9" t="str">
        <f t="shared" si="29"/>
        <v>18.2-308.012</v>
      </c>
      <c r="B1846" s="5">
        <v>18.2</v>
      </c>
      <c r="C1846" s="6" t="s">
        <v>313</v>
      </c>
      <c r="D1846" s="5">
        <v>7</v>
      </c>
      <c r="E1846" s="5" t="s">
        <v>1609</v>
      </c>
      <c r="F1846" s="5">
        <v>6.1</v>
      </c>
      <c r="G1846" s="5" t="s">
        <v>2005</v>
      </c>
      <c r="H1846" s="5" t="s">
        <v>7630</v>
      </c>
      <c r="I1846" s="5" t="s">
        <v>7630</v>
      </c>
      <c r="J1846" s="5" t="s">
        <v>2041</v>
      </c>
      <c r="K1846" s="5" t="s">
        <v>2042</v>
      </c>
      <c r="L1846" s="5" t="s">
        <v>2043</v>
      </c>
    </row>
    <row r="1847" spans="1:12" x14ac:dyDescent="0.2">
      <c r="A1847" s="9" t="str">
        <f t="shared" si="29"/>
        <v>18.2-308.013</v>
      </c>
      <c r="B1847" s="5">
        <v>18.2</v>
      </c>
      <c r="C1847" s="6" t="s">
        <v>313</v>
      </c>
      <c r="D1847" s="5">
        <v>7</v>
      </c>
      <c r="E1847" s="5" t="s">
        <v>1609</v>
      </c>
      <c r="F1847" s="5">
        <v>6.1</v>
      </c>
      <c r="G1847" s="5" t="s">
        <v>2005</v>
      </c>
      <c r="H1847" s="5" t="s">
        <v>7630</v>
      </c>
      <c r="I1847" s="5" t="s">
        <v>7630</v>
      </c>
      <c r="J1847" s="5" t="s">
        <v>2044</v>
      </c>
      <c r="K1847" s="5" t="s">
        <v>2045</v>
      </c>
      <c r="L1847" s="5" t="s">
        <v>2046</v>
      </c>
    </row>
    <row r="1848" spans="1:12" x14ac:dyDescent="0.2">
      <c r="A1848" s="9" t="str">
        <f t="shared" si="29"/>
        <v>18.2-308.014</v>
      </c>
      <c r="B1848" s="5">
        <v>18.2</v>
      </c>
      <c r="C1848" s="6" t="s">
        <v>313</v>
      </c>
      <c r="D1848" s="5">
        <v>7</v>
      </c>
      <c r="E1848" s="5" t="s">
        <v>1609</v>
      </c>
      <c r="F1848" s="5">
        <v>6.1</v>
      </c>
      <c r="G1848" s="5" t="s">
        <v>2005</v>
      </c>
      <c r="H1848" s="5" t="s">
        <v>7630</v>
      </c>
      <c r="I1848" s="5" t="s">
        <v>7630</v>
      </c>
      <c r="J1848" s="5" t="s">
        <v>2047</v>
      </c>
      <c r="K1848" s="5" t="s">
        <v>2048</v>
      </c>
      <c r="L1848" s="5" t="s">
        <v>2049</v>
      </c>
    </row>
    <row r="1849" spans="1:12" x14ac:dyDescent="0.2">
      <c r="A1849" s="9" t="str">
        <f t="shared" si="29"/>
        <v>18.2-308.015</v>
      </c>
      <c r="B1849" s="5">
        <v>18.2</v>
      </c>
      <c r="C1849" s="6" t="s">
        <v>313</v>
      </c>
      <c r="D1849" s="5">
        <v>7</v>
      </c>
      <c r="E1849" s="5" t="s">
        <v>1609</v>
      </c>
      <c r="F1849" s="5">
        <v>6.1</v>
      </c>
      <c r="G1849" s="5" t="s">
        <v>2005</v>
      </c>
      <c r="H1849" s="5" t="s">
        <v>7630</v>
      </c>
      <c r="I1849" s="5" t="s">
        <v>7630</v>
      </c>
      <c r="J1849" s="5" t="s">
        <v>2050</v>
      </c>
      <c r="K1849" s="5" t="s">
        <v>2051</v>
      </c>
      <c r="L1849" s="5" t="s">
        <v>2052</v>
      </c>
    </row>
    <row r="1850" spans="1:12" x14ac:dyDescent="0.2">
      <c r="A1850" s="9" t="str">
        <f t="shared" si="29"/>
        <v>18.2-308.016</v>
      </c>
      <c r="B1850" s="5">
        <v>18.2</v>
      </c>
      <c r="C1850" s="6" t="s">
        <v>313</v>
      </c>
      <c r="D1850" s="5">
        <v>7</v>
      </c>
      <c r="E1850" s="5" t="s">
        <v>1609</v>
      </c>
      <c r="F1850" s="5">
        <v>6.1</v>
      </c>
      <c r="G1850" s="5" t="s">
        <v>2005</v>
      </c>
      <c r="H1850" s="5" t="s">
        <v>7630</v>
      </c>
      <c r="I1850" s="5" t="s">
        <v>7630</v>
      </c>
      <c r="J1850" s="5" t="s">
        <v>2053</v>
      </c>
      <c r="K1850" s="5" t="s">
        <v>2054</v>
      </c>
      <c r="L1850" s="5" t="s">
        <v>2055</v>
      </c>
    </row>
    <row r="1851" spans="1:12" x14ac:dyDescent="0.2">
      <c r="A1851" s="9" t="str">
        <f t="shared" si="29"/>
        <v>18.2-308.1</v>
      </c>
      <c r="B1851" s="5">
        <v>18.2</v>
      </c>
      <c r="C1851" s="6" t="s">
        <v>313</v>
      </c>
      <c r="D1851" s="5">
        <v>7</v>
      </c>
      <c r="E1851" s="5" t="s">
        <v>1609</v>
      </c>
      <c r="F1851" s="5">
        <v>7</v>
      </c>
      <c r="G1851" s="5" t="s">
        <v>2056</v>
      </c>
      <c r="H1851" s="5" t="s">
        <v>7630</v>
      </c>
      <c r="I1851" s="5" t="s">
        <v>7630</v>
      </c>
      <c r="J1851" s="5" t="s">
        <v>2057</v>
      </c>
      <c r="K1851" s="5" t="s">
        <v>2058</v>
      </c>
      <c r="L1851" s="5" t="s">
        <v>2059</v>
      </c>
    </row>
    <row r="1852" spans="1:12" x14ac:dyDescent="0.2">
      <c r="A1852" s="9" t="str">
        <f t="shared" si="29"/>
        <v>18.2-308.1:1</v>
      </c>
      <c r="B1852" s="5">
        <v>18.2</v>
      </c>
      <c r="C1852" s="6" t="s">
        <v>313</v>
      </c>
      <c r="D1852" s="5">
        <v>7</v>
      </c>
      <c r="E1852" s="5" t="s">
        <v>1609</v>
      </c>
      <c r="F1852" s="5">
        <v>7</v>
      </c>
      <c r="G1852" s="5" t="s">
        <v>2056</v>
      </c>
      <c r="H1852" s="5" t="s">
        <v>7630</v>
      </c>
      <c r="I1852" s="5" t="s">
        <v>7630</v>
      </c>
      <c r="J1852" s="5" t="s">
        <v>2060</v>
      </c>
      <c r="K1852" s="5" t="s">
        <v>2061</v>
      </c>
      <c r="L1852" s="5" t="s">
        <v>2062</v>
      </c>
    </row>
    <row r="1853" spans="1:12" x14ac:dyDescent="0.2">
      <c r="A1853" s="9" t="str">
        <f t="shared" si="29"/>
        <v>18.2-308.1:2</v>
      </c>
      <c r="B1853" s="5">
        <v>18.2</v>
      </c>
      <c r="C1853" s="6" t="s">
        <v>313</v>
      </c>
      <c r="D1853" s="5">
        <v>7</v>
      </c>
      <c r="E1853" s="5" t="s">
        <v>1609</v>
      </c>
      <c r="F1853" s="5">
        <v>7</v>
      </c>
      <c r="G1853" s="5" t="s">
        <v>2056</v>
      </c>
      <c r="H1853" s="5" t="s">
        <v>7630</v>
      </c>
      <c r="I1853" s="5" t="s">
        <v>7630</v>
      </c>
      <c r="J1853" s="5" t="s">
        <v>2063</v>
      </c>
      <c r="K1853" s="5" t="s">
        <v>2064</v>
      </c>
      <c r="L1853" s="5" t="s">
        <v>2065</v>
      </c>
    </row>
    <row r="1854" spans="1:12" x14ac:dyDescent="0.2">
      <c r="A1854" s="9" t="str">
        <f t="shared" si="29"/>
        <v>18.2-308.1:3</v>
      </c>
      <c r="B1854" s="5">
        <v>18.2</v>
      </c>
      <c r="C1854" s="6" t="s">
        <v>313</v>
      </c>
      <c r="D1854" s="5">
        <v>7</v>
      </c>
      <c r="E1854" s="5" t="s">
        <v>1609</v>
      </c>
      <c r="F1854" s="5">
        <v>7</v>
      </c>
      <c r="G1854" s="5" t="s">
        <v>2056</v>
      </c>
      <c r="H1854" s="5" t="s">
        <v>7630</v>
      </c>
      <c r="I1854" s="5" t="s">
        <v>7630</v>
      </c>
      <c r="J1854" s="5" t="s">
        <v>2066</v>
      </c>
      <c r="K1854" s="5" t="s">
        <v>2067</v>
      </c>
      <c r="L1854" s="5" t="s">
        <v>2068</v>
      </c>
    </row>
    <row r="1855" spans="1:12" x14ac:dyDescent="0.2">
      <c r="A1855" s="9" t="str">
        <f t="shared" si="29"/>
        <v>18.2-308.1:4</v>
      </c>
      <c r="B1855" s="5">
        <v>18.2</v>
      </c>
      <c r="C1855" s="6" t="s">
        <v>313</v>
      </c>
      <c r="D1855" s="5">
        <v>7</v>
      </c>
      <c r="E1855" s="5" t="s">
        <v>1609</v>
      </c>
      <c r="F1855" s="5">
        <v>7</v>
      </c>
      <c r="G1855" s="5" t="s">
        <v>2056</v>
      </c>
      <c r="H1855" s="5" t="s">
        <v>7630</v>
      </c>
      <c r="I1855" s="5" t="s">
        <v>7630</v>
      </c>
      <c r="J1855" s="5" t="s">
        <v>2069</v>
      </c>
      <c r="K1855" s="5" t="s">
        <v>2070</v>
      </c>
      <c r="L1855" s="5" t="s">
        <v>2071</v>
      </c>
    </row>
    <row r="1856" spans="1:12" x14ac:dyDescent="0.2">
      <c r="A1856" s="9" t="str">
        <f t="shared" si="29"/>
        <v>18.2-308.1:5</v>
      </c>
      <c r="B1856" s="5">
        <v>18.2</v>
      </c>
      <c r="C1856" s="6" t="s">
        <v>313</v>
      </c>
      <c r="D1856" s="5">
        <v>7</v>
      </c>
      <c r="E1856" s="5" t="s">
        <v>1609</v>
      </c>
      <c r="F1856" s="5">
        <v>7</v>
      </c>
      <c r="G1856" s="5" t="s">
        <v>2056</v>
      </c>
      <c r="H1856" s="5" t="s">
        <v>7630</v>
      </c>
      <c r="I1856" s="5" t="s">
        <v>7630</v>
      </c>
      <c r="J1856" s="5" t="s">
        <v>2072</v>
      </c>
      <c r="K1856" s="5" t="s">
        <v>2073</v>
      </c>
      <c r="L1856" s="5" t="s">
        <v>2074</v>
      </c>
    </row>
    <row r="1857" spans="1:12" x14ac:dyDescent="0.2">
      <c r="A1857" s="9" t="str">
        <f t="shared" si="29"/>
        <v>18.2-308.2</v>
      </c>
      <c r="B1857" s="5">
        <v>18.2</v>
      </c>
      <c r="C1857" s="6" t="s">
        <v>313</v>
      </c>
      <c r="D1857" s="5">
        <v>7</v>
      </c>
      <c r="E1857" s="5" t="s">
        <v>1609</v>
      </c>
      <c r="F1857" s="5">
        <v>7</v>
      </c>
      <c r="G1857" s="5" t="s">
        <v>2056</v>
      </c>
      <c r="H1857" s="5" t="s">
        <v>7630</v>
      </c>
      <c r="I1857" s="5" t="s">
        <v>7630</v>
      </c>
      <c r="J1857" s="5" t="s">
        <v>2075</v>
      </c>
      <c r="K1857" s="5" t="s">
        <v>2076</v>
      </c>
      <c r="L1857" s="5" t="s">
        <v>2077</v>
      </c>
    </row>
    <row r="1858" spans="1:12" x14ac:dyDescent="0.2">
      <c r="A1858" s="9" t="str">
        <f t="shared" si="29"/>
        <v>18.2-308.2:01</v>
      </c>
      <c r="B1858" s="5">
        <v>18.2</v>
      </c>
      <c r="C1858" s="6" t="s">
        <v>313</v>
      </c>
      <c r="D1858" s="5">
        <v>7</v>
      </c>
      <c r="E1858" s="5" t="s">
        <v>1609</v>
      </c>
      <c r="F1858" s="5">
        <v>7</v>
      </c>
      <c r="G1858" s="5" t="s">
        <v>2056</v>
      </c>
      <c r="H1858" s="5" t="s">
        <v>7630</v>
      </c>
      <c r="I1858" s="5" t="s">
        <v>7630</v>
      </c>
      <c r="J1858" s="5" t="s">
        <v>2078</v>
      </c>
      <c r="K1858" s="5" t="s">
        <v>2079</v>
      </c>
      <c r="L1858" s="5" t="s">
        <v>2080</v>
      </c>
    </row>
    <row r="1859" spans="1:12" x14ac:dyDescent="0.2">
      <c r="A1859" s="9" t="str">
        <f t="shared" si="29"/>
        <v>18.2-308.2:1</v>
      </c>
      <c r="B1859" s="5">
        <v>18.2</v>
      </c>
      <c r="C1859" s="6" t="s">
        <v>313</v>
      </c>
      <c r="D1859" s="5">
        <v>7</v>
      </c>
      <c r="E1859" s="5" t="s">
        <v>1609</v>
      </c>
      <c r="F1859" s="5">
        <v>7</v>
      </c>
      <c r="G1859" s="5" t="s">
        <v>2056</v>
      </c>
      <c r="H1859" s="5" t="s">
        <v>7630</v>
      </c>
      <c r="I1859" s="5" t="s">
        <v>7630</v>
      </c>
      <c r="J1859" s="5" t="s">
        <v>2081</v>
      </c>
      <c r="K1859" s="5" t="s">
        <v>2082</v>
      </c>
      <c r="L1859" s="5" t="s">
        <v>2083</v>
      </c>
    </row>
    <row r="1860" spans="1:12" x14ac:dyDescent="0.2">
      <c r="A1860" s="9" t="str">
        <f t="shared" si="29"/>
        <v>18.2-308.2:2</v>
      </c>
      <c r="B1860" s="5">
        <v>18.2</v>
      </c>
      <c r="C1860" s="6" t="s">
        <v>313</v>
      </c>
      <c r="D1860" s="5">
        <v>7</v>
      </c>
      <c r="E1860" s="5" t="s">
        <v>1609</v>
      </c>
      <c r="F1860" s="5">
        <v>7</v>
      </c>
      <c r="G1860" s="5" t="s">
        <v>2056</v>
      </c>
      <c r="H1860" s="5" t="s">
        <v>7630</v>
      </c>
      <c r="I1860" s="5" t="s">
        <v>7630</v>
      </c>
      <c r="J1860" s="5" t="s">
        <v>2084</v>
      </c>
      <c r="K1860" s="5" t="s">
        <v>2085</v>
      </c>
      <c r="L1860" s="5" t="s">
        <v>2086</v>
      </c>
    </row>
    <row r="1861" spans="1:12" x14ac:dyDescent="0.2">
      <c r="A1861" s="9" t="str">
        <f t="shared" si="29"/>
        <v>18.2-308.2:3</v>
      </c>
      <c r="B1861" s="5">
        <v>18.2</v>
      </c>
      <c r="C1861" s="6" t="s">
        <v>313</v>
      </c>
      <c r="D1861" s="5">
        <v>7</v>
      </c>
      <c r="E1861" s="5" t="s">
        <v>1609</v>
      </c>
      <c r="F1861" s="5">
        <v>7</v>
      </c>
      <c r="G1861" s="5" t="s">
        <v>2056</v>
      </c>
      <c r="H1861" s="5" t="s">
        <v>7630</v>
      </c>
      <c r="I1861" s="5" t="s">
        <v>7630</v>
      </c>
      <c r="J1861" s="5" t="s">
        <v>2087</v>
      </c>
      <c r="K1861" s="5" t="s">
        <v>2088</v>
      </c>
      <c r="L1861" s="5" t="s">
        <v>2089</v>
      </c>
    </row>
    <row r="1862" spans="1:12" x14ac:dyDescent="0.2">
      <c r="A1862" s="9" t="str">
        <f t="shared" si="29"/>
        <v>18.2-308.2:4</v>
      </c>
      <c r="B1862" s="5">
        <v>18.2</v>
      </c>
      <c r="C1862" s="6" t="s">
        <v>313</v>
      </c>
      <c r="D1862" s="5">
        <v>7</v>
      </c>
      <c r="E1862" s="5" t="s">
        <v>1609</v>
      </c>
      <c r="F1862" s="5">
        <v>7</v>
      </c>
      <c r="G1862" s="5" t="s">
        <v>2056</v>
      </c>
      <c r="H1862" s="5" t="s">
        <v>7630</v>
      </c>
      <c r="I1862" s="5" t="s">
        <v>7630</v>
      </c>
      <c r="J1862" s="5" t="s">
        <v>2090</v>
      </c>
      <c r="K1862" s="5" t="s">
        <v>2091</v>
      </c>
      <c r="L1862" s="5" t="s">
        <v>2092</v>
      </c>
    </row>
    <row r="1863" spans="1:12" x14ac:dyDescent="0.2">
      <c r="A1863" s="9" t="str">
        <f t="shared" si="29"/>
        <v>18.2-308.03</v>
      </c>
      <c r="B1863" s="5">
        <v>18.2</v>
      </c>
      <c r="C1863" s="6" t="s">
        <v>313</v>
      </c>
      <c r="D1863" s="5">
        <v>7</v>
      </c>
      <c r="E1863" s="5" t="s">
        <v>1609</v>
      </c>
      <c r="F1863" s="5">
        <v>7</v>
      </c>
      <c r="G1863" s="5" t="s">
        <v>2056</v>
      </c>
      <c r="H1863" s="5" t="s">
        <v>7630</v>
      </c>
      <c r="I1863" s="5" t="s">
        <v>7630</v>
      </c>
      <c r="J1863" s="5" t="s">
        <v>2093</v>
      </c>
      <c r="K1863" s="5" t="s">
        <v>2094</v>
      </c>
      <c r="L1863" s="5" t="s">
        <v>2095</v>
      </c>
    </row>
    <row r="1864" spans="1:12" x14ac:dyDescent="0.2">
      <c r="A1864" s="9" t="str">
        <f t="shared" si="29"/>
        <v>18.2-308.3</v>
      </c>
      <c r="B1864" s="5">
        <v>18.2</v>
      </c>
      <c r="C1864" s="6" t="s">
        <v>313</v>
      </c>
      <c r="D1864" s="5">
        <v>7</v>
      </c>
      <c r="E1864" s="5" t="s">
        <v>1609</v>
      </c>
      <c r="F1864" s="5">
        <v>7</v>
      </c>
      <c r="G1864" s="5" t="s">
        <v>2056</v>
      </c>
      <c r="H1864" s="5" t="s">
        <v>7630</v>
      </c>
      <c r="I1864" s="5" t="s">
        <v>7630</v>
      </c>
      <c r="J1864" s="5" t="s">
        <v>2096</v>
      </c>
      <c r="K1864" s="5" t="s">
        <v>2097</v>
      </c>
      <c r="L1864" s="5" t="s">
        <v>2098</v>
      </c>
    </row>
    <row r="1865" spans="1:12" x14ac:dyDescent="0.2">
      <c r="A1865" s="9" t="str">
        <f t="shared" si="29"/>
        <v>18.2-308.4</v>
      </c>
      <c r="B1865" s="5">
        <v>18.2</v>
      </c>
      <c r="C1865" s="6" t="s">
        <v>313</v>
      </c>
      <c r="D1865" s="5">
        <v>7</v>
      </c>
      <c r="E1865" s="5" t="s">
        <v>1609</v>
      </c>
      <c r="F1865" s="5">
        <v>7</v>
      </c>
      <c r="G1865" s="5" t="s">
        <v>2056</v>
      </c>
      <c r="H1865" s="5" t="s">
        <v>7630</v>
      </c>
      <c r="I1865" s="5" t="s">
        <v>7630</v>
      </c>
      <c r="J1865" s="5" t="s">
        <v>2099</v>
      </c>
      <c r="K1865" s="5" t="s">
        <v>2100</v>
      </c>
      <c r="L1865" s="5" t="s">
        <v>2101</v>
      </c>
    </row>
    <row r="1866" spans="1:12" x14ac:dyDescent="0.2">
      <c r="A1866" s="9" t="str">
        <f t="shared" si="29"/>
        <v>18.2-308.5</v>
      </c>
      <c r="B1866" s="5">
        <v>18.2</v>
      </c>
      <c r="C1866" s="6" t="s">
        <v>313</v>
      </c>
      <c r="D1866" s="5">
        <v>7</v>
      </c>
      <c r="E1866" s="5" t="s">
        <v>1609</v>
      </c>
      <c r="F1866" s="5">
        <v>7</v>
      </c>
      <c r="G1866" s="5" t="s">
        <v>2056</v>
      </c>
      <c r="H1866" s="5" t="s">
        <v>7630</v>
      </c>
      <c r="I1866" s="5" t="s">
        <v>7630</v>
      </c>
      <c r="J1866" s="5" t="s">
        <v>2102</v>
      </c>
      <c r="K1866" s="5" t="s">
        <v>2103</v>
      </c>
      <c r="L1866" s="5" t="s">
        <v>2104</v>
      </c>
    </row>
    <row r="1867" spans="1:12" x14ac:dyDescent="0.2">
      <c r="A1867" s="9" t="str">
        <f t="shared" si="29"/>
        <v>18.2-308.6</v>
      </c>
      <c r="B1867" s="5">
        <v>18.2</v>
      </c>
      <c r="C1867" s="6" t="s">
        <v>313</v>
      </c>
      <c r="D1867" s="5">
        <v>7</v>
      </c>
      <c r="E1867" s="5" t="s">
        <v>1609</v>
      </c>
      <c r="F1867" s="5">
        <v>7</v>
      </c>
      <c r="G1867" s="5" t="s">
        <v>2056</v>
      </c>
      <c r="H1867" s="5" t="s">
        <v>7630</v>
      </c>
      <c r="I1867" s="5" t="s">
        <v>7630</v>
      </c>
      <c r="J1867" s="5" t="s">
        <v>2105</v>
      </c>
      <c r="K1867" s="5" t="s">
        <v>330</v>
      </c>
      <c r="L1867" s="5" t="s">
        <v>2106</v>
      </c>
    </row>
    <row r="1868" spans="1:12" x14ac:dyDescent="0.2">
      <c r="A1868" s="9" t="str">
        <f t="shared" si="29"/>
        <v>18.2-308.7</v>
      </c>
      <c r="B1868" s="5">
        <v>18.2</v>
      </c>
      <c r="C1868" s="6" t="s">
        <v>313</v>
      </c>
      <c r="D1868" s="5">
        <v>7</v>
      </c>
      <c r="E1868" s="5" t="s">
        <v>1609</v>
      </c>
      <c r="F1868" s="5">
        <v>7</v>
      </c>
      <c r="G1868" s="5" t="s">
        <v>2056</v>
      </c>
      <c r="H1868" s="5" t="s">
        <v>7630</v>
      </c>
      <c r="I1868" s="5" t="s">
        <v>7630</v>
      </c>
      <c r="J1868" s="5" t="s">
        <v>2107</v>
      </c>
      <c r="K1868" s="5" t="s">
        <v>2108</v>
      </c>
      <c r="L1868" s="5" t="s">
        <v>2109</v>
      </c>
    </row>
    <row r="1869" spans="1:12" x14ac:dyDescent="0.2">
      <c r="A1869" s="9" t="str">
        <f t="shared" si="29"/>
        <v>18.2-308.8</v>
      </c>
      <c r="B1869" s="5">
        <v>18.2</v>
      </c>
      <c r="C1869" s="6" t="s">
        <v>313</v>
      </c>
      <c r="D1869" s="5">
        <v>7</v>
      </c>
      <c r="E1869" s="5" t="s">
        <v>1609</v>
      </c>
      <c r="F1869" s="5">
        <v>7</v>
      </c>
      <c r="G1869" s="5" t="s">
        <v>2056</v>
      </c>
      <c r="H1869" s="5" t="s">
        <v>7630</v>
      </c>
      <c r="I1869" s="5" t="s">
        <v>7630</v>
      </c>
      <c r="J1869" s="5" t="s">
        <v>2110</v>
      </c>
      <c r="K1869" s="5" t="s">
        <v>2111</v>
      </c>
      <c r="L1869" s="5" t="s">
        <v>2112</v>
      </c>
    </row>
    <row r="1870" spans="1:12" x14ac:dyDescent="0.2">
      <c r="A1870" s="9" t="str">
        <f t="shared" si="29"/>
        <v>18.2-309</v>
      </c>
      <c r="B1870" s="5">
        <v>18.2</v>
      </c>
      <c r="C1870" s="6" t="s">
        <v>313</v>
      </c>
      <c r="D1870" s="5">
        <v>7</v>
      </c>
      <c r="E1870" s="5" t="s">
        <v>1609</v>
      </c>
      <c r="F1870" s="5">
        <v>7</v>
      </c>
      <c r="G1870" s="5" t="s">
        <v>2056</v>
      </c>
      <c r="H1870" s="5" t="s">
        <v>7630</v>
      </c>
      <c r="I1870" s="5" t="s">
        <v>7630</v>
      </c>
      <c r="J1870" s="5" t="s">
        <v>2113</v>
      </c>
      <c r="K1870" s="5" t="s">
        <v>2114</v>
      </c>
      <c r="L1870" s="5" t="s">
        <v>2115</v>
      </c>
    </row>
    <row r="1871" spans="1:12" x14ac:dyDescent="0.2">
      <c r="A1871" s="9" t="str">
        <f t="shared" si="29"/>
        <v>18.2-310</v>
      </c>
      <c r="B1871" s="5">
        <v>18.2</v>
      </c>
      <c r="C1871" s="6" t="s">
        <v>313</v>
      </c>
      <c r="D1871" s="5">
        <v>7</v>
      </c>
      <c r="E1871" s="5" t="s">
        <v>1609</v>
      </c>
      <c r="F1871" s="5">
        <v>7</v>
      </c>
      <c r="G1871" s="5" t="s">
        <v>2056</v>
      </c>
      <c r="H1871" s="5" t="s">
        <v>7630</v>
      </c>
      <c r="I1871" s="5" t="s">
        <v>7630</v>
      </c>
      <c r="J1871" s="5" t="s">
        <v>2116</v>
      </c>
      <c r="K1871" s="5" t="s">
        <v>330</v>
      </c>
      <c r="L1871" s="5" t="s">
        <v>517</v>
      </c>
    </row>
    <row r="1872" spans="1:12" x14ac:dyDescent="0.2">
      <c r="A1872" s="9" t="str">
        <f t="shared" si="29"/>
        <v>18.2-311</v>
      </c>
      <c r="B1872" s="5">
        <v>18.2</v>
      </c>
      <c r="C1872" s="6" t="s">
        <v>313</v>
      </c>
      <c r="D1872" s="5">
        <v>7</v>
      </c>
      <c r="E1872" s="5" t="s">
        <v>1609</v>
      </c>
      <c r="F1872" s="5">
        <v>7</v>
      </c>
      <c r="G1872" s="5" t="s">
        <v>2056</v>
      </c>
      <c r="H1872" s="5" t="s">
        <v>7630</v>
      </c>
      <c r="I1872" s="5" t="s">
        <v>7630</v>
      </c>
      <c r="J1872" s="5" t="s">
        <v>2117</v>
      </c>
      <c r="K1872" s="5" t="s">
        <v>2118</v>
      </c>
      <c r="L1872" s="5" t="s">
        <v>2119</v>
      </c>
    </row>
    <row r="1873" spans="1:12" x14ac:dyDescent="0.2">
      <c r="A1873" s="9" t="str">
        <f t="shared" si="29"/>
        <v>18.2-311.1</v>
      </c>
      <c r="B1873" s="5">
        <v>18.2</v>
      </c>
      <c r="C1873" s="6" t="s">
        <v>313</v>
      </c>
      <c r="D1873" s="5">
        <v>7</v>
      </c>
      <c r="E1873" s="5" t="s">
        <v>1609</v>
      </c>
      <c r="F1873" s="5">
        <v>7</v>
      </c>
      <c r="G1873" s="5" t="s">
        <v>2056</v>
      </c>
      <c r="H1873" s="5" t="s">
        <v>7630</v>
      </c>
      <c r="I1873" s="5" t="s">
        <v>7630</v>
      </c>
      <c r="J1873" s="5" t="s">
        <v>2120</v>
      </c>
      <c r="K1873" s="5" t="s">
        <v>2121</v>
      </c>
      <c r="L1873" s="5" t="s">
        <v>2122</v>
      </c>
    </row>
    <row r="1874" spans="1:12" x14ac:dyDescent="0.2">
      <c r="A1874" s="9" t="str">
        <f t="shared" si="29"/>
        <v>18.2-311.2</v>
      </c>
      <c r="B1874" s="5">
        <v>18.2</v>
      </c>
      <c r="C1874" s="6" t="s">
        <v>313</v>
      </c>
      <c r="D1874" s="5">
        <v>7</v>
      </c>
      <c r="E1874" s="5" t="s">
        <v>1609</v>
      </c>
      <c r="F1874" s="5">
        <v>7</v>
      </c>
      <c r="G1874" s="5" t="s">
        <v>2056</v>
      </c>
      <c r="H1874" s="5" t="s">
        <v>7630</v>
      </c>
      <c r="I1874" s="5" t="s">
        <v>7630</v>
      </c>
      <c r="J1874" s="5" t="s">
        <v>2123</v>
      </c>
      <c r="K1874" s="5" t="s">
        <v>2124</v>
      </c>
      <c r="L1874" s="5" t="s">
        <v>2125</v>
      </c>
    </row>
    <row r="1875" spans="1:12" x14ac:dyDescent="0.2">
      <c r="A1875" s="9" t="str">
        <f t="shared" si="29"/>
        <v>18.2-312</v>
      </c>
      <c r="B1875" s="5">
        <v>18.2</v>
      </c>
      <c r="C1875" s="6" t="s">
        <v>313</v>
      </c>
      <c r="D1875" s="5">
        <v>7</v>
      </c>
      <c r="E1875" s="5" t="s">
        <v>1609</v>
      </c>
      <c r="F1875" s="5">
        <v>8</v>
      </c>
      <c r="G1875" s="5" t="s">
        <v>2126</v>
      </c>
      <c r="H1875" s="5" t="s">
        <v>7630</v>
      </c>
      <c r="I1875" s="5" t="s">
        <v>7630</v>
      </c>
      <c r="J1875" s="5" t="s">
        <v>2127</v>
      </c>
      <c r="K1875" s="5" t="s">
        <v>2128</v>
      </c>
      <c r="L1875" s="5" t="s">
        <v>2129</v>
      </c>
    </row>
    <row r="1876" spans="1:12" x14ac:dyDescent="0.2">
      <c r="A1876" s="9" t="str">
        <f t="shared" si="29"/>
        <v>18.2-313</v>
      </c>
      <c r="B1876" s="5">
        <v>18.2</v>
      </c>
      <c r="C1876" s="6" t="s">
        <v>313</v>
      </c>
      <c r="D1876" s="5">
        <v>7</v>
      </c>
      <c r="E1876" s="5" t="s">
        <v>1609</v>
      </c>
      <c r="F1876" s="5">
        <v>8</v>
      </c>
      <c r="G1876" s="5" t="s">
        <v>2126</v>
      </c>
      <c r="H1876" s="5" t="s">
        <v>7630</v>
      </c>
      <c r="I1876" s="5" t="s">
        <v>7630</v>
      </c>
      <c r="J1876" s="5" t="s">
        <v>2130</v>
      </c>
      <c r="K1876" s="5" t="s">
        <v>2131</v>
      </c>
      <c r="L1876" s="5" t="s">
        <v>2132</v>
      </c>
    </row>
    <row r="1877" spans="1:12" x14ac:dyDescent="0.2">
      <c r="A1877" s="9" t="str">
        <f t="shared" si="29"/>
        <v>18.2-313.1</v>
      </c>
      <c r="B1877" s="5">
        <v>18.2</v>
      </c>
      <c r="C1877" s="6" t="s">
        <v>313</v>
      </c>
      <c r="D1877" s="5">
        <v>7</v>
      </c>
      <c r="E1877" s="5" t="s">
        <v>1609</v>
      </c>
      <c r="F1877" s="5">
        <v>8</v>
      </c>
      <c r="G1877" s="5" t="s">
        <v>2126</v>
      </c>
      <c r="H1877" s="5" t="s">
        <v>7630</v>
      </c>
      <c r="I1877" s="5" t="s">
        <v>7630</v>
      </c>
      <c r="J1877" s="5" t="s">
        <v>2133</v>
      </c>
      <c r="K1877" s="5" t="s">
        <v>2134</v>
      </c>
      <c r="L1877" s="5" t="s">
        <v>2135</v>
      </c>
    </row>
    <row r="1878" spans="1:12" x14ac:dyDescent="0.2">
      <c r="A1878" s="9" t="str">
        <f t="shared" si="29"/>
        <v>18.2-313.2</v>
      </c>
      <c r="B1878" s="5">
        <v>18.2</v>
      </c>
      <c r="C1878" s="6" t="s">
        <v>313</v>
      </c>
      <c r="D1878" s="5">
        <v>7</v>
      </c>
      <c r="E1878" s="5" t="s">
        <v>1609</v>
      </c>
      <c r="F1878" s="5">
        <v>8</v>
      </c>
      <c r="G1878" s="5" t="s">
        <v>2126</v>
      </c>
      <c r="H1878" s="5" t="s">
        <v>7630</v>
      </c>
      <c r="I1878" s="5" t="s">
        <v>7630</v>
      </c>
      <c r="J1878" s="5" t="s">
        <v>2136</v>
      </c>
      <c r="K1878" s="5" t="s">
        <v>2137</v>
      </c>
      <c r="L1878" s="5" t="s">
        <v>2138</v>
      </c>
    </row>
    <row r="1879" spans="1:12" x14ac:dyDescent="0.2">
      <c r="A1879" s="9" t="str">
        <f t="shared" si="29"/>
        <v>18.2-314</v>
      </c>
      <c r="B1879" s="5">
        <v>18.2</v>
      </c>
      <c r="C1879" s="6" t="s">
        <v>313</v>
      </c>
      <c r="D1879" s="5">
        <v>7</v>
      </c>
      <c r="E1879" s="5" t="s">
        <v>1609</v>
      </c>
      <c r="F1879" s="5">
        <v>8</v>
      </c>
      <c r="G1879" s="5" t="s">
        <v>2126</v>
      </c>
      <c r="H1879" s="5" t="s">
        <v>7630</v>
      </c>
      <c r="I1879" s="5" t="s">
        <v>7630</v>
      </c>
      <c r="J1879" s="5" t="s">
        <v>2139</v>
      </c>
      <c r="K1879" s="5" t="s">
        <v>2140</v>
      </c>
      <c r="L1879" s="5" t="s">
        <v>2141</v>
      </c>
    </row>
    <row r="1880" spans="1:12" x14ac:dyDescent="0.2">
      <c r="A1880" s="9" t="str">
        <f t="shared" si="29"/>
        <v>18.2-315</v>
      </c>
      <c r="B1880" s="5">
        <v>18.2</v>
      </c>
      <c r="C1880" s="6" t="s">
        <v>313</v>
      </c>
      <c r="D1880" s="5">
        <v>7</v>
      </c>
      <c r="E1880" s="5" t="s">
        <v>1609</v>
      </c>
      <c r="F1880" s="5">
        <v>8</v>
      </c>
      <c r="G1880" s="5" t="s">
        <v>2126</v>
      </c>
      <c r="H1880" s="5" t="s">
        <v>7630</v>
      </c>
      <c r="I1880" s="5" t="s">
        <v>7630</v>
      </c>
      <c r="J1880" s="5" t="s">
        <v>2142</v>
      </c>
      <c r="K1880" s="5" t="s">
        <v>330</v>
      </c>
      <c r="L1880" s="5" t="s">
        <v>2143</v>
      </c>
    </row>
    <row r="1881" spans="1:12" x14ac:dyDescent="0.2">
      <c r="A1881" s="9" t="str">
        <f t="shared" si="29"/>
        <v>18.2-316</v>
      </c>
      <c r="B1881" s="5">
        <v>18.2</v>
      </c>
      <c r="C1881" s="6" t="s">
        <v>313</v>
      </c>
      <c r="D1881" s="5">
        <v>7</v>
      </c>
      <c r="E1881" s="5" t="s">
        <v>1609</v>
      </c>
      <c r="F1881" s="5">
        <v>8</v>
      </c>
      <c r="G1881" s="5" t="s">
        <v>2126</v>
      </c>
      <c r="H1881" s="5" t="s">
        <v>7630</v>
      </c>
      <c r="I1881" s="5" t="s">
        <v>7630</v>
      </c>
      <c r="J1881" s="5" t="s">
        <v>2144</v>
      </c>
      <c r="K1881" s="5" t="s">
        <v>2145</v>
      </c>
      <c r="L1881" s="5" t="s">
        <v>2146</v>
      </c>
    </row>
    <row r="1882" spans="1:12" x14ac:dyDescent="0.2">
      <c r="A1882" s="9" t="str">
        <f t="shared" si="29"/>
        <v>18.2-317</v>
      </c>
      <c r="B1882" s="5">
        <v>18.2</v>
      </c>
      <c r="C1882" s="6" t="s">
        <v>313</v>
      </c>
      <c r="D1882" s="5">
        <v>7</v>
      </c>
      <c r="E1882" s="5" t="s">
        <v>1609</v>
      </c>
      <c r="F1882" s="5">
        <v>8</v>
      </c>
      <c r="G1882" s="5" t="s">
        <v>2126</v>
      </c>
      <c r="H1882" s="5" t="s">
        <v>7630</v>
      </c>
      <c r="I1882" s="5" t="s">
        <v>7630</v>
      </c>
      <c r="J1882" s="5" t="s">
        <v>2147</v>
      </c>
      <c r="K1882" s="5" t="s">
        <v>2148</v>
      </c>
      <c r="L1882" s="5" t="s">
        <v>2149</v>
      </c>
    </row>
    <row r="1883" spans="1:12" x14ac:dyDescent="0.2">
      <c r="A1883" s="9" t="str">
        <f t="shared" si="29"/>
        <v>18.2-318</v>
      </c>
      <c r="B1883" s="5">
        <v>18.2</v>
      </c>
      <c r="C1883" s="6" t="s">
        <v>313</v>
      </c>
      <c r="D1883" s="5">
        <v>7</v>
      </c>
      <c r="E1883" s="5" t="s">
        <v>1609</v>
      </c>
      <c r="F1883" s="5">
        <v>8</v>
      </c>
      <c r="G1883" s="5" t="s">
        <v>2126</v>
      </c>
      <c r="H1883" s="5" t="s">
        <v>7630</v>
      </c>
      <c r="I1883" s="5" t="s">
        <v>7630</v>
      </c>
      <c r="J1883" s="5" t="s">
        <v>2150</v>
      </c>
      <c r="K1883" s="5" t="s">
        <v>2151</v>
      </c>
      <c r="L1883" s="5" t="s">
        <v>2152</v>
      </c>
    </row>
    <row r="1884" spans="1:12" x14ac:dyDescent="0.2">
      <c r="A1884" s="9" t="str">
        <f t="shared" si="29"/>
        <v>18.2-319</v>
      </c>
      <c r="B1884" s="5">
        <v>18.2</v>
      </c>
      <c r="C1884" s="6" t="s">
        <v>313</v>
      </c>
      <c r="D1884" s="5">
        <v>7</v>
      </c>
      <c r="E1884" s="5" t="s">
        <v>1609</v>
      </c>
      <c r="F1884" s="5">
        <v>8</v>
      </c>
      <c r="G1884" s="5" t="s">
        <v>2126</v>
      </c>
      <c r="H1884" s="5" t="s">
        <v>7630</v>
      </c>
      <c r="I1884" s="5" t="s">
        <v>7630</v>
      </c>
      <c r="J1884" s="5" t="s">
        <v>2153</v>
      </c>
      <c r="K1884" s="5" t="s">
        <v>2154</v>
      </c>
      <c r="L1884" s="5" t="s">
        <v>2155</v>
      </c>
    </row>
    <row r="1885" spans="1:12" x14ac:dyDescent="0.2">
      <c r="A1885" s="9" t="str">
        <f t="shared" si="29"/>
        <v>18.2-320</v>
      </c>
      <c r="B1885" s="5">
        <v>18.2</v>
      </c>
      <c r="C1885" s="6" t="s">
        <v>313</v>
      </c>
      <c r="D1885" s="5">
        <v>7</v>
      </c>
      <c r="E1885" s="5" t="s">
        <v>1609</v>
      </c>
      <c r="F1885" s="5">
        <v>8</v>
      </c>
      <c r="G1885" s="5" t="s">
        <v>2126</v>
      </c>
      <c r="H1885" s="5" t="s">
        <v>7630</v>
      </c>
      <c r="I1885" s="5" t="s">
        <v>7630</v>
      </c>
      <c r="J1885" s="5" t="s">
        <v>2156</v>
      </c>
      <c r="K1885" s="5" t="s">
        <v>2157</v>
      </c>
      <c r="L1885" s="5" t="s">
        <v>2158</v>
      </c>
    </row>
    <row r="1886" spans="1:12" x14ac:dyDescent="0.2">
      <c r="A1886" s="9" t="str">
        <f t="shared" si="29"/>
        <v>18.2-321</v>
      </c>
      <c r="B1886" s="5">
        <v>18.2</v>
      </c>
      <c r="C1886" s="6" t="s">
        <v>313</v>
      </c>
      <c r="D1886" s="5">
        <v>7</v>
      </c>
      <c r="E1886" s="5" t="s">
        <v>1609</v>
      </c>
      <c r="F1886" s="5">
        <v>8</v>
      </c>
      <c r="G1886" s="5" t="s">
        <v>2126</v>
      </c>
      <c r="H1886" s="5" t="s">
        <v>7630</v>
      </c>
      <c r="I1886" s="5" t="s">
        <v>7630</v>
      </c>
      <c r="J1886" s="5" t="s">
        <v>2159</v>
      </c>
      <c r="K1886" s="5" t="s">
        <v>2160</v>
      </c>
      <c r="L1886" s="5" t="s">
        <v>2161</v>
      </c>
    </row>
    <row r="1887" spans="1:12" x14ac:dyDescent="0.2">
      <c r="A1887" s="9" t="str">
        <f t="shared" si="29"/>
        <v>18.2-322</v>
      </c>
      <c r="B1887" s="5">
        <v>18.2</v>
      </c>
      <c r="C1887" s="6" t="s">
        <v>313</v>
      </c>
      <c r="D1887" s="5">
        <v>7</v>
      </c>
      <c r="E1887" s="5" t="s">
        <v>1609</v>
      </c>
      <c r="F1887" s="5">
        <v>8</v>
      </c>
      <c r="G1887" s="5" t="s">
        <v>2126</v>
      </c>
      <c r="H1887" s="5" t="s">
        <v>7630</v>
      </c>
      <c r="I1887" s="5" t="s">
        <v>7630</v>
      </c>
      <c r="J1887" s="5" t="s">
        <v>2162</v>
      </c>
      <c r="K1887" s="5" t="s">
        <v>2163</v>
      </c>
      <c r="L1887" s="5" t="s">
        <v>2164</v>
      </c>
    </row>
    <row r="1888" spans="1:12" x14ac:dyDescent="0.2">
      <c r="A1888" s="9" t="str">
        <f t="shared" si="29"/>
        <v>18.2-322.1</v>
      </c>
      <c r="B1888" s="5">
        <v>18.2</v>
      </c>
      <c r="C1888" s="6" t="s">
        <v>313</v>
      </c>
      <c r="D1888" s="5">
        <v>7</v>
      </c>
      <c r="E1888" s="5" t="s">
        <v>1609</v>
      </c>
      <c r="F1888" s="5">
        <v>8</v>
      </c>
      <c r="G1888" s="5" t="s">
        <v>2126</v>
      </c>
      <c r="H1888" s="5" t="s">
        <v>7630</v>
      </c>
      <c r="I1888" s="5" t="s">
        <v>7630</v>
      </c>
      <c r="J1888" s="5" t="s">
        <v>2165</v>
      </c>
      <c r="K1888" s="5" t="s">
        <v>330</v>
      </c>
      <c r="L1888" s="5" t="s">
        <v>2166</v>
      </c>
    </row>
    <row r="1889" spans="1:12" x14ac:dyDescent="0.2">
      <c r="A1889" s="9" t="str">
        <f t="shared" si="29"/>
        <v>18.2-323</v>
      </c>
      <c r="B1889" s="5">
        <v>18.2</v>
      </c>
      <c r="C1889" s="6" t="s">
        <v>313</v>
      </c>
      <c r="D1889" s="5">
        <v>7</v>
      </c>
      <c r="E1889" s="5" t="s">
        <v>1609</v>
      </c>
      <c r="F1889" s="5">
        <v>8</v>
      </c>
      <c r="G1889" s="5" t="s">
        <v>2126</v>
      </c>
      <c r="H1889" s="5" t="s">
        <v>7630</v>
      </c>
      <c r="I1889" s="5" t="s">
        <v>7630</v>
      </c>
      <c r="J1889" s="5" t="s">
        <v>2167</v>
      </c>
      <c r="K1889" s="5" t="s">
        <v>2168</v>
      </c>
      <c r="L1889" s="5" t="s">
        <v>2169</v>
      </c>
    </row>
    <row r="1890" spans="1:12" x14ac:dyDescent="0.2">
      <c r="A1890" s="9" t="str">
        <f t="shared" si="29"/>
        <v>18.2-323.01</v>
      </c>
      <c r="B1890" s="5">
        <v>18.2</v>
      </c>
      <c r="C1890" s="6" t="s">
        <v>313</v>
      </c>
      <c r="D1890" s="5">
        <v>7</v>
      </c>
      <c r="E1890" s="5" t="s">
        <v>1609</v>
      </c>
      <c r="F1890" s="5">
        <v>8</v>
      </c>
      <c r="G1890" s="5" t="s">
        <v>2126</v>
      </c>
      <c r="H1890" s="5" t="s">
        <v>7630</v>
      </c>
      <c r="I1890" s="5" t="s">
        <v>7630</v>
      </c>
      <c r="J1890" s="5" t="s">
        <v>2170</v>
      </c>
      <c r="K1890" s="5" t="s">
        <v>2171</v>
      </c>
      <c r="L1890" s="5" t="s">
        <v>2172</v>
      </c>
    </row>
    <row r="1891" spans="1:12" x14ac:dyDescent="0.2">
      <c r="A1891" s="9" t="str">
        <f t="shared" si="29"/>
        <v>18.2-323.02</v>
      </c>
      <c r="B1891" s="5">
        <v>18.2</v>
      </c>
      <c r="C1891" s="6" t="s">
        <v>313</v>
      </c>
      <c r="D1891" s="5">
        <v>7</v>
      </c>
      <c r="E1891" s="5" t="s">
        <v>1609</v>
      </c>
      <c r="F1891" s="5">
        <v>8</v>
      </c>
      <c r="G1891" s="5" t="s">
        <v>2126</v>
      </c>
      <c r="H1891" s="5" t="s">
        <v>7630</v>
      </c>
      <c r="I1891" s="5" t="s">
        <v>7630</v>
      </c>
      <c r="J1891" s="5" t="s">
        <v>2173</v>
      </c>
      <c r="K1891" s="5" t="s">
        <v>2174</v>
      </c>
      <c r="L1891" s="5" t="s">
        <v>2175</v>
      </c>
    </row>
    <row r="1892" spans="1:12" x14ac:dyDescent="0.2">
      <c r="A1892" s="9" t="str">
        <f t="shared" si="29"/>
        <v>18.2-323.1</v>
      </c>
      <c r="B1892" s="5">
        <v>18.2</v>
      </c>
      <c r="C1892" s="6" t="s">
        <v>313</v>
      </c>
      <c r="D1892" s="5">
        <v>7</v>
      </c>
      <c r="E1892" s="5" t="s">
        <v>1609</v>
      </c>
      <c r="F1892" s="5">
        <v>8</v>
      </c>
      <c r="G1892" s="5" t="s">
        <v>2126</v>
      </c>
      <c r="H1892" s="5" t="s">
        <v>7630</v>
      </c>
      <c r="I1892" s="5" t="s">
        <v>7630</v>
      </c>
      <c r="J1892" s="5" t="s">
        <v>2176</v>
      </c>
      <c r="K1892" s="5" t="s">
        <v>2177</v>
      </c>
      <c r="L1892" s="5" t="s">
        <v>2178</v>
      </c>
    </row>
    <row r="1893" spans="1:12" x14ac:dyDescent="0.2">
      <c r="A1893" s="9" t="str">
        <f t="shared" si="29"/>
        <v>18.2-324</v>
      </c>
      <c r="B1893" s="5">
        <v>18.2</v>
      </c>
      <c r="C1893" s="6" t="s">
        <v>313</v>
      </c>
      <c r="D1893" s="5">
        <v>7</v>
      </c>
      <c r="E1893" s="5" t="s">
        <v>1609</v>
      </c>
      <c r="F1893" s="5">
        <v>8</v>
      </c>
      <c r="G1893" s="5" t="s">
        <v>2126</v>
      </c>
      <c r="H1893" s="5" t="s">
        <v>7630</v>
      </c>
      <c r="I1893" s="5" t="s">
        <v>7630</v>
      </c>
      <c r="J1893" s="5" t="s">
        <v>2179</v>
      </c>
      <c r="K1893" s="5" t="s">
        <v>2180</v>
      </c>
      <c r="L1893" s="5" t="s">
        <v>2181</v>
      </c>
    </row>
    <row r="1894" spans="1:12" x14ac:dyDescent="0.2">
      <c r="A1894" s="9" t="str">
        <f t="shared" si="29"/>
        <v>18.2-324.1</v>
      </c>
      <c r="B1894" s="5">
        <v>18.2</v>
      </c>
      <c r="C1894" s="6" t="s">
        <v>313</v>
      </c>
      <c r="D1894" s="5">
        <v>7</v>
      </c>
      <c r="E1894" s="5" t="s">
        <v>1609</v>
      </c>
      <c r="F1894" s="5">
        <v>8</v>
      </c>
      <c r="G1894" s="5" t="s">
        <v>2126</v>
      </c>
      <c r="H1894" s="5" t="s">
        <v>7630</v>
      </c>
      <c r="I1894" s="5" t="s">
        <v>7630</v>
      </c>
      <c r="J1894" s="5" t="s">
        <v>2182</v>
      </c>
      <c r="K1894" s="5" t="s">
        <v>2183</v>
      </c>
      <c r="L1894" s="5" t="s">
        <v>2184</v>
      </c>
    </row>
    <row r="1895" spans="1:12" x14ac:dyDescent="0.2">
      <c r="A1895" s="9" t="str">
        <f t="shared" si="29"/>
        <v>18.2-324.2</v>
      </c>
      <c r="B1895" s="5">
        <v>18.2</v>
      </c>
      <c r="C1895" s="6" t="s">
        <v>313</v>
      </c>
      <c r="D1895" s="5">
        <v>7</v>
      </c>
      <c r="E1895" s="5" t="s">
        <v>1609</v>
      </c>
      <c r="F1895" s="5">
        <v>8</v>
      </c>
      <c r="G1895" s="5" t="s">
        <v>2126</v>
      </c>
      <c r="H1895" s="5" t="s">
        <v>7630</v>
      </c>
      <c r="I1895" s="5" t="s">
        <v>7630</v>
      </c>
      <c r="J1895" s="5" t="s">
        <v>2185</v>
      </c>
      <c r="K1895" s="5" t="s">
        <v>2186</v>
      </c>
      <c r="L1895" s="5" t="s">
        <v>2187</v>
      </c>
    </row>
    <row r="1896" spans="1:12" x14ac:dyDescent="0.2">
      <c r="A1896" s="9" t="str">
        <f t="shared" si="29"/>
        <v>18.2-325</v>
      </c>
      <c r="B1896" s="5">
        <v>18.2</v>
      </c>
      <c r="C1896" s="6" t="s">
        <v>313</v>
      </c>
      <c r="D1896" s="5">
        <v>8</v>
      </c>
      <c r="E1896" s="5" t="s">
        <v>2188</v>
      </c>
      <c r="F1896" s="5">
        <v>1</v>
      </c>
      <c r="G1896" s="5" t="s">
        <v>2189</v>
      </c>
      <c r="H1896" s="5" t="s">
        <v>7630</v>
      </c>
      <c r="I1896" s="5" t="s">
        <v>7630</v>
      </c>
      <c r="J1896" s="5" t="s">
        <v>2190</v>
      </c>
      <c r="K1896" s="5" t="s">
        <v>485</v>
      </c>
      <c r="L1896" s="5" t="s">
        <v>2191</v>
      </c>
    </row>
    <row r="1897" spans="1:12" x14ac:dyDescent="0.2">
      <c r="A1897" s="9" t="str">
        <f t="shared" si="29"/>
        <v>18.2-325.1</v>
      </c>
      <c r="B1897" s="5">
        <v>18.2</v>
      </c>
      <c r="C1897" s="6" t="s">
        <v>313</v>
      </c>
      <c r="D1897" s="5">
        <v>8</v>
      </c>
      <c r="E1897" s="5" t="s">
        <v>2188</v>
      </c>
      <c r="F1897" s="5">
        <v>1</v>
      </c>
      <c r="G1897" s="5" t="s">
        <v>2189</v>
      </c>
      <c r="H1897" s="5" t="s">
        <v>7630</v>
      </c>
      <c r="I1897" s="5" t="s">
        <v>7630</v>
      </c>
      <c r="J1897" s="5" t="s">
        <v>2192</v>
      </c>
      <c r="K1897" s="5" t="s">
        <v>330</v>
      </c>
      <c r="L1897" s="5" t="s">
        <v>2193</v>
      </c>
    </row>
    <row r="1898" spans="1:12" x14ac:dyDescent="0.2">
      <c r="A1898" s="9" t="str">
        <f t="shared" si="29"/>
        <v>18.2-326</v>
      </c>
      <c r="B1898" s="5">
        <v>18.2</v>
      </c>
      <c r="C1898" s="6" t="s">
        <v>313</v>
      </c>
      <c r="D1898" s="5">
        <v>8</v>
      </c>
      <c r="E1898" s="5" t="s">
        <v>2188</v>
      </c>
      <c r="F1898" s="5">
        <v>1</v>
      </c>
      <c r="G1898" s="5" t="s">
        <v>2189</v>
      </c>
      <c r="H1898" s="5" t="s">
        <v>7630</v>
      </c>
      <c r="I1898" s="5" t="s">
        <v>7630</v>
      </c>
      <c r="J1898" s="5" t="s">
        <v>2194</v>
      </c>
      <c r="K1898" s="5" t="s">
        <v>2195</v>
      </c>
      <c r="L1898" s="5" t="s">
        <v>2196</v>
      </c>
    </row>
    <row r="1899" spans="1:12" x14ac:dyDescent="0.2">
      <c r="A1899" s="9" t="str">
        <f t="shared" ref="A1899:A1962" si="30">IF(ISNUMBER(SEARCH("¬ß",J1899)), RIGHT(J1899,LEN(J1899)-FIND(" ",J1899)), J1899)</f>
        <v>18.2-327</v>
      </c>
      <c r="B1899" s="5">
        <v>18.2</v>
      </c>
      <c r="C1899" s="6" t="s">
        <v>313</v>
      </c>
      <c r="D1899" s="5">
        <v>8</v>
      </c>
      <c r="E1899" s="5" t="s">
        <v>2188</v>
      </c>
      <c r="F1899" s="5">
        <v>1</v>
      </c>
      <c r="G1899" s="5" t="s">
        <v>2189</v>
      </c>
      <c r="H1899" s="5" t="s">
        <v>7630</v>
      </c>
      <c r="I1899" s="5" t="s">
        <v>7630</v>
      </c>
      <c r="J1899" s="5" t="s">
        <v>2197</v>
      </c>
      <c r="K1899" s="5" t="s">
        <v>2198</v>
      </c>
      <c r="L1899" s="5" t="s">
        <v>2199</v>
      </c>
    </row>
    <row r="1900" spans="1:12" x14ac:dyDescent="0.2">
      <c r="A1900" s="9" t="str">
        <f t="shared" si="30"/>
        <v>18.2-328</v>
      </c>
      <c r="B1900" s="5">
        <v>18.2</v>
      </c>
      <c r="C1900" s="6" t="s">
        <v>313</v>
      </c>
      <c r="D1900" s="5">
        <v>8</v>
      </c>
      <c r="E1900" s="5" t="s">
        <v>2188</v>
      </c>
      <c r="F1900" s="5">
        <v>1</v>
      </c>
      <c r="G1900" s="5" t="s">
        <v>2189</v>
      </c>
      <c r="H1900" s="5" t="s">
        <v>7630</v>
      </c>
      <c r="I1900" s="5" t="s">
        <v>7630</v>
      </c>
      <c r="J1900" s="5" t="s">
        <v>2200</v>
      </c>
      <c r="K1900" s="5" t="s">
        <v>2201</v>
      </c>
      <c r="L1900" s="5" t="s">
        <v>2202</v>
      </c>
    </row>
    <row r="1901" spans="1:12" x14ac:dyDescent="0.2">
      <c r="A1901" s="9" t="str">
        <f t="shared" si="30"/>
        <v>18.2-329</v>
      </c>
      <c r="B1901" s="5">
        <v>18.2</v>
      </c>
      <c r="C1901" s="6" t="s">
        <v>313</v>
      </c>
      <c r="D1901" s="5">
        <v>8</v>
      </c>
      <c r="E1901" s="5" t="s">
        <v>2188</v>
      </c>
      <c r="F1901" s="5">
        <v>1</v>
      </c>
      <c r="G1901" s="5" t="s">
        <v>2189</v>
      </c>
      <c r="H1901" s="5" t="s">
        <v>7630</v>
      </c>
      <c r="I1901" s="5" t="s">
        <v>7630</v>
      </c>
      <c r="J1901" s="5" t="s">
        <v>2203</v>
      </c>
      <c r="K1901" s="5" t="s">
        <v>2204</v>
      </c>
      <c r="L1901" s="5" t="s">
        <v>2205</v>
      </c>
    </row>
    <row r="1902" spans="1:12" x14ac:dyDescent="0.2">
      <c r="A1902" s="9" t="str">
        <f t="shared" si="30"/>
        <v>18.2-330</v>
      </c>
      <c r="B1902" s="5">
        <v>18.2</v>
      </c>
      <c r="C1902" s="6" t="s">
        <v>313</v>
      </c>
      <c r="D1902" s="5">
        <v>8</v>
      </c>
      <c r="E1902" s="5" t="s">
        <v>2188</v>
      </c>
      <c r="F1902" s="5">
        <v>1</v>
      </c>
      <c r="G1902" s="5" t="s">
        <v>2189</v>
      </c>
      <c r="H1902" s="5" t="s">
        <v>7630</v>
      </c>
      <c r="I1902" s="5" t="s">
        <v>7630</v>
      </c>
      <c r="J1902" s="5" t="s">
        <v>2206</v>
      </c>
      <c r="K1902" s="5" t="s">
        <v>2207</v>
      </c>
      <c r="L1902" s="5" t="s">
        <v>2208</v>
      </c>
    </row>
    <row r="1903" spans="1:12" x14ac:dyDescent="0.2">
      <c r="A1903" s="9" t="str">
        <f t="shared" si="30"/>
        <v>18.2-331</v>
      </c>
      <c r="B1903" s="5">
        <v>18.2</v>
      </c>
      <c r="C1903" s="6" t="s">
        <v>313</v>
      </c>
      <c r="D1903" s="5">
        <v>8</v>
      </c>
      <c r="E1903" s="5" t="s">
        <v>2188</v>
      </c>
      <c r="F1903" s="5">
        <v>1</v>
      </c>
      <c r="G1903" s="5" t="s">
        <v>2189</v>
      </c>
      <c r="H1903" s="5" t="s">
        <v>7630</v>
      </c>
      <c r="I1903" s="5" t="s">
        <v>7630</v>
      </c>
      <c r="J1903" s="5" t="s">
        <v>2209</v>
      </c>
      <c r="K1903" s="5" t="s">
        <v>2210</v>
      </c>
      <c r="L1903" s="5" t="s">
        <v>2211</v>
      </c>
    </row>
    <row r="1904" spans="1:12" x14ac:dyDescent="0.2">
      <c r="A1904" s="9" t="str">
        <f t="shared" si="30"/>
        <v>18.2-332</v>
      </c>
      <c r="B1904" s="5">
        <v>18.2</v>
      </c>
      <c r="C1904" s="6" t="s">
        <v>313</v>
      </c>
      <c r="D1904" s="5">
        <v>8</v>
      </c>
      <c r="E1904" s="5" t="s">
        <v>2188</v>
      </c>
      <c r="F1904" s="5">
        <v>1</v>
      </c>
      <c r="G1904" s="5" t="s">
        <v>2189</v>
      </c>
      <c r="H1904" s="5" t="s">
        <v>7630</v>
      </c>
      <c r="I1904" s="5" t="s">
        <v>7630</v>
      </c>
      <c r="J1904" s="5" t="s">
        <v>2212</v>
      </c>
      <c r="K1904" s="5" t="s">
        <v>2213</v>
      </c>
      <c r="L1904" s="5" t="s">
        <v>2214</v>
      </c>
    </row>
    <row r="1905" spans="1:12" x14ac:dyDescent="0.2">
      <c r="A1905" s="9" t="str">
        <f t="shared" si="30"/>
        <v>18.2-333</v>
      </c>
      <c r="B1905" s="5">
        <v>18.2</v>
      </c>
      <c r="C1905" s="6" t="s">
        <v>313</v>
      </c>
      <c r="D1905" s="5">
        <v>8</v>
      </c>
      <c r="E1905" s="5" t="s">
        <v>2188</v>
      </c>
      <c r="F1905" s="5">
        <v>1</v>
      </c>
      <c r="G1905" s="5" t="s">
        <v>2189</v>
      </c>
      <c r="H1905" s="5" t="s">
        <v>7630</v>
      </c>
      <c r="I1905" s="5" t="s">
        <v>7630</v>
      </c>
      <c r="J1905" s="5" t="s">
        <v>2215</v>
      </c>
      <c r="K1905" s="5" t="s">
        <v>2216</v>
      </c>
      <c r="L1905" s="5" t="s">
        <v>2217</v>
      </c>
    </row>
    <row r="1906" spans="1:12" x14ac:dyDescent="0.2">
      <c r="A1906" s="9" t="str">
        <f t="shared" si="30"/>
        <v>18.2-334</v>
      </c>
      <c r="B1906" s="5">
        <v>18.2</v>
      </c>
      <c r="C1906" s="6" t="s">
        <v>313</v>
      </c>
      <c r="D1906" s="5">
        <v>8</v>
      </c>
      <c r="E1906" s="5" t="s">
        <v>2188</v>
      </c>
      <c r="F1906" s="5">
        <v>1</v>
      </c>
      <c r="G1906" s="5" t="s">
        <v>2189</v>
      </c>
      <c r="H1906" s="5" t="s">
        <v>7630</v>
      </c>
      <c r="I1906" s="5" t="s">
        <v>7630</v>
      </c>
      <c r="J1906" s="5" t="s">
        <v>2218</v>
      </c>
      <c r="K1906" s="5" t="s">
        <v>2219</v>
      </c>
      <c r="L1906" s="5" t="s">
        <v>2220</v>
      </c>
    </row>
    <row r="1907" spans="1:12" x14ac:dyDescent="0.2">
      <c r="A1907" s="9" t="str">
        <f t="shared" si="30"/>
        <v>18.2-334.1</v>
      </c>
      <c r="B1907" s="5">
        <v>18.2</v>
      </c>
      <c r="C1907" s="6" t="s">
        <v>313</v>
      </c>
      <c r="D1907" s="5">
        <v>8</v>
      </c>
      <c r="E1907" s="5" t="s">
        <v>2188</v>
      </c>
      <c r="F1907" s="5">
        <v>1</v>
      </c>
      <c r="G1907" s="5" t="s">
        <v>2189</v>
      </c>
      <c r="H1907" s="5" t="s">
        <v>7630</v>
      </c>
      <c r="I1907" s="5" t="s">
        <v>7630</v>
      </c>
      <c r="J1907" s="5" t="s">
        <v>2221</v>
      </c>
      <c r="K1907" s="5" t="s">
        <v>2222</v>
      </c>
      <c r="L1907" s="5" t="s">
        <v>2223</v>
      </c>
    </row>
    <row r="1908" spans="1:12" x14ac:dyDescent="0.2">
      <c r="A1908" s="9" t="str">
        <f t="shared" si="30"/>
        <v>18.2-334.2</v>
      </c>
      <c r="B1908" s="5">
        <v>18.2</v>
      </c>
      <c r="C1908" s="6" t="s">
        <v>313</v>
      </c>
      <c r="D1908" s="5">
        <v>8</v>
      </c>
      <c r="E1908" s="5" t="s">
        <v>2188</v>
      </c>
      <c r="F1908" s="5">
        <v>1</v>
      </c>
      <c r="G1908" s="5" t="s">
        <v>2189</v>
      </c>
      <c r="H1908" s="5" t="s">
        <v>7630</v>
      </c>
      <c r="I1908" s="5" t="s">
        <v>7630</v>
      </c>
      <c r="J1908" s="5" t="s">
        <v>2224</v>
      </c>
      <c r="K1908" s="5" t="s">
        <v>2225</v>
      </c>
      <c r="L1908" s="5" t="s">
        <v>2226</v>
      </c>
    </row>
    <row r="1909" spans="1:12" x14ac:dyDescent="0.2">
      <c r="A1909" s="9" t="str">
        <f t="shared" si="30"/>
        <v>18.2-334.3</v>
      </c>
      <c r="B1909" s="5">
        <v>18.2</v>
      </c>
      <c r="C1909" s="6" t="s">
        <v>313</v>
      </c>
      <c r="D1909" s="5">
        <v>8</v>
      </c>
      <c r="E1909" s="5" t="s">
        <v>2188</v>
      </c>
      <c r="F1909" s="5">
        <v>1</v>
      </c>
      <c r="G1909" s="5" t="s">
        <v>2189</v>
      </c>
      <c r="H1909" s="5" t="s">
        <v>7630</v>
      </c>
      <c r="I1909" s="5" t="s">
        <v>7630</v>
      </c>
      <c r="J1909" s="5" t="s">
        <v>2227</v>
      </c>
      <c r="K1909" s="5" t="s">
        <v>2228</v>
      </c>
      <c r="L1909" s="5" t="s">
        <v>2229</v>
      </c>
    </row>
    <row r="1910" spans="1:12" x14ac:dyDescent="0.2">
      <c r="A1910" s="9" t="str">
        <f t="shared" si="30"/>
        <v>18.2-334.4</v>
      </c>
      <c r="B1910" s="5">
        <v>18.2</v>
      </c>
      <c r="C1910" s="6" t="s">
        <v>313</v>
      </c>
      <c r="D1910" s="5">
        <v>8</v>
      </c>
      <c r="E1910" s="5" t="s">
        <v>2188</v>
      </c>
      <c r="F1910" s="5">
        <v>1</v>
      </c>
      <c r="G1910" s="5" t="s">
        <v>2189</v>
      </c>
      <c r="H1910" s="5" t="s">
        <v>7630</v>
      </c>
      <c r="I1910" s="5" t="s">
        <v>7630</v>
      </c>
      <c r="J1910" s="5" t="s">
        <v>2230</v>
      </c>
      <c r="K1910" s="5" t="s">
        <v>2231</v>
      </c>
      <c r="L1910" s="5" t="s">
        <v>2232</v>
      </c>
    </row>
    <row r="1911" spans="1:12" x14ac:dyDescent="0.2">
      <c r="A1911" s="9" t="str">
        <f t="shared" si="30"/>
        <v>18.2-335</v>
      </c>
      <c r="B1911" s="5">
        <v>18.2</v>
      </c>
      <c r="C1911" s="6" t="s">
        <v>313</v>
      </c>
      <c r="D1911" s="5">
        <v>8</v>
      </c>
      <c r="E1911" s="5" t="s">
        <v>2188</v>
      </c>
      <c r="F1911" s="5">
        <v>1</v>
      </c>
      <c r="G1911" s="5" t="s">
        <v>2189</v>
      </c>
      <c r="H1911" s="5" t="s">
        <v>7630</v>
      </c>
      <c r="I1911" s="5" t="s">
        <v>7630</v>
      </c>
      <c r="J1911" s="5" t="s">
        <v>2233</v>
      </c>
      <c r="K1911" s="5" t="s">
        <v>330</v>
      </c>
      <c r="L1911" s="5" t="s">
        <v>2234</v>
      </c>
    </row>
    <row r="1912" spans="1:12" x14ac:dyDescent="0.2">
      <c r="A1912" s="9" t="str">
        <f t="shared" si="30"/>
        <v>18.2-336</v>
      </c>
      <c r="B1912" s="5">
        <v>18.2</v>
      </c>
      <c r="C1912" s="6" t="s">
        <v>313</v>
      </c>
      <c r="D1912" s="5">
        <v>8</v>
      </c>
      <c r="E1912" s="5" t="s">
        <v>2188</v>
      </c>
      <c r="F1912" s="5">
        <v>1</v>
      </c>
      <c r="G1912" s="5" t="s">
        <v>2189</v>
      </c>
      <c r="H1912" s="5" t="s">
        <v>7630</v>
      </c>
      <c r="I1912" s="5" t="s">
        <v>7630</v>
      </c>
      <c r="J1912" s="5" t="s">
        <v>2235</v>
      </c>
      <c r="K1912" s="5" t="s">
        <v>330</v>
      </c>
      <c r="L1912" s="5" t="s">
        <v>517</v>
      </c>
    </row>
    <row r="1913" spans="1:12" x14ac:dyDescent="0.2">
      <c r="A1913" s="9" t="str">
        <f t="shared" si="30"/>
        <v>18.2-337</v>
      </c>
      <c r="B1913" s="5">
        <v>18.2</v>
      </c>
      <c r="C1913" s="6" t="s">
        <v>313</v>
      </c>
      <c r="D1913" s="5">
        <v>8</v>
      </c>
      <c r="E1913" s="5" t="s">
        <v>2188</v>
      </c>
      <c r="F1913" s="5">
        <v>1</v>
      </c>
      <c r="G1913" s="5" t="s">
        <v>2189</v>
      </c>
      <c r="H1913" s="5" t="s">
        <v>7630</v>
      </c>
      <c r="I1913" s="5" t="s">
        <v>7630</v>
      </c>
      <c r="J1913" s="5" t="s">
        <v>2236</v>
      </c>
      <c r="K1913" s="5" t="s">
        <v>2237</v>
      </c>
      <c r="L1913" s="5" t="s">
        <v>2238</v>
      </c>
    </row>
    <row r="1914" spans="1:12" x14ac:dyDescent="0.2">
      <c r="A1914" s="9" t="str">
        <f t="shared" si="30"/>
        <v>18.2-338</v>
      </c>
      <c r="B1914" s="5">
        <v>18.2</v>
      </c>
      <c r="C1914" s="6" t="s">
        <v>313</v>
      </c>
      <c r="D1914" s="5">
        <v>8</v>
      </c>
      <c r="E1914" s="5" t="s">
        <v>2188</v>
      </c>
      <c r="F1914" s="5">
        <v>1</v>
      </c>
      <c r="G1914" s="5" t="s">
        <v>2189</v>
      </c>
      <c r="H1914" s="5" t="s">
        <v>7630</v>
      </c>
      <c r="I1914" s="5" t="s">
        <v>7630</v>
      </c>
      <c r="J1914" s="5" t="s">
        <v>2239</v>
      </c>
      <c r="K1914" s="5" t="s">
        <v>2240</v>
      </c>
      <c r="L1914" s="5" t="s">
        <v>2241</v>
      </c>
    </row>
    <row r="1915" spans="1:12" x14ac:dyDescent="0.2">
      <c r="A1915" s="9" t="str">
        <f t="shared" si="30"/>
        <v>18.2-339</v>
      </c>
      <c r="B1915" s="5">
        <v>18.2</v>
      </c>
      <c r="C1915" s="6" t="s">
        <v>313</v>
      </c>
      <c r="D1915" s="5">
        <v>8</v>
      </c>
      <c r="E1915" s="5" t="s">
        <v>2188</v>
      </c>
      <c r="F1915" s="5">
        <v>1</v>
      </c>
      <c r="G1915" s="5" t="s">
        <v>2189</v>
      </c>
      <c r="H1915" s="5" t="s">
        <v>7630</v>
      </c>
      <c r="I1915" s="5" t="s">
        <v>7630</v>
      </c>
      <c r="J1915" s="5" t="s">
        <v>2242</v>
      </c>
      <c r="K1915" s="5" t="s">
        <v>2243</v>
      </c>
      <c r="L1915" s="5" t="s">
        <v>2244</v>
      </c>
    </row>
    <row r="1916" spans="1:12" x14ac:dyDescent="0.2">
      <c r="A1916" s="9" t="str">
        <f t="shared" si="30"/>
        <v>18.2-340</v>
      </c>
      <c r="B1916" s="5">
        <v>18.2</v>
      </c>
      <c r="C1916" s="6" t="s">
        <v>313</v>
      </c>
      <c r="D1916" s="5">
        <v>8</v>
      </c>
      <c r="E1916" s="5" t="s">
        <v>2188</v>
      </c>
      <c r="F1916" s="5">
        <v>1</v>
      </c>
      <c r="G1916" s="5" t="s">
        <v>2189</v>
      </c>
      <c r="H1916" s="5" t="s">
        <v>7630</v>
      </c>
      <c r="I1916" s="5" t="s">
        <v>7630</v>
      </c>
      <c r="J1916" s="5" t="s">
        <v>2245</v>
      </c>
      <c r="K1916" s="5" t="s">
        <v>2246</v>
      </c>
      <c r="L1916" s="5" t="s">
        <v>2247</v>
      </c>
    </row>
    <row r="1917" spans="1:12" x14ac:dyDescent="0.2">
      <c r="A1917" s="9" t="str">
        <f t="shared" si="30"/>
        <v>18.2-340.1 through 18.2-340.14</v>
      </c>
      <c r="B1917" s="5">
        <v>18.2</v>
      </c>
      <c r="C1917" s="6" t="s">
        <v>313</v>
      </c>
      <c r="D1917" s="5">
        <v>8</v>
      </c>
      <c r="E1917" s="5" t="s">
        <v>2188</v>
      </c>
      <c r="F1917" s="5">
        <v>1.1000000000000001</v>
      </c>
      <c r="G1917" s="5" t="s">
        <v>2248</v>
      </c>
      <c r="H1917" s="5" t="s">
        <v>7630</v>
      </c>
      <c r="I1917" s="5" t="s">
        <v>7630</v>
      </c>
      <c r="J1917" s="5" t="s">
        <v>2249</v>
      </c>
      <c r="K1917" s="5" t="s">
        <v>330</v>
      </c>
      <c r="L1917" s="5" t="s">
        <v>2250</v>
      </c>
    </row>
    <row r="1918" spans="1:12" x14ac:dyDescent="0.2">
      <c r="A1918" s="9" t="str">
        <f t="shared" si="30"/>
        <v>18.2-340.15</v>
      </c>
      <c r="B1918" s="5">
        <v>18.2</v>
      </c>
      <c r="C1918" s="6" t="s">
        <v>313</v>
      </c>
      <c r="D1918" s="5">
        <v>8</v>
      </c>
      <c r="E1918" s="5" t="s">
        <v>2188</v>
      </c>
      <c r="F1918" s="5" t="s">
        <v>2251</v>
      </c>
      <c r="G1918" s="5" t="s">
        <v>2252</v>
      </c>
      <c r="H1918" s="5" t="s">
        <v>7630</v>
      </c>
      <c r="I1918" s="5" t="s">
        <v>7630</v>
      </c>
      <c r="J1918" s="5" t="s">
        <v>2253</v>
      </c>
      <c r="K1918" s="5" t="s">
        <v>2254</v>
      </c>
      <c r="L1918" s="5" t="s">
        <v>2255</v>
      </c>
    </row>
    <row r="1919" spans="1:12" x14ac:dyDescent="0.2">
      <c r="A1919" s="9" t="str">
        <f t="shared" si="30"/>
        <v>18.2-340.16</v>
      </c>
      <c r="B1919" s="5">
        <v>18.2</v>
      </c>
      <c r="C1919" s="6" t="s">
        <v>313</v>
      </c>
      <c r="D1919" s="5">
        <v>8</v>
      </c>
      <c r="E1919" s="5" t="s">
        <v>2188</v>
      </c>
      <c r="F1919" s="5" t="s">
        <v>2251</v>
      </c>
      <c r="G1919" s="5" t="s">
        <v>2252</v>
      </c>
      <c r="H1919" s="5" t="s">
        <v>7630</v>
      </c>
      <c r="I1919" s="5" t="s">
        <v>7630</v>
      </c>
      <c r="J1919" s="5" t="s">
        <v>2256</v>
      </c>
      <c r="K1919" s="5" t="s">
        <v>485</v>
      </c>
      <c r="L1919" s="5" t="s">
        <v>2257</v>
      </c>
    </row>
    <row r="1920" spans="1:12" x14ac:dyDescent="0.2">
      <c r="A1920" s="9" t="str">
        <f t="shared" si="30"/>
        <v>18.2-340.17</v>
      </c>
      <c r="B1920" s="5">
        <v>18.2</v>
      </c>
      <c r="C1920" s="6" t="s">
        <v>313</v>
      </c>
      <c r="D1920" s="5">
        <v>8</v>
      </c>
      <c r="E1920" s="5" t="s">
        <v>2188</v>
      </c>
      <c r="F1920" s="5" t="s">
        <v>2251</v>
      </c>
      <c r="G1920" s="5" t="s">
        <v>2252</v>
      </c>
      <c r="H1920" s="5" t="s">
        <v>7630</v>
      </c>
      <c r="I1920" s="5" t="s">
        <v>7630</v>
      </c>
      <c r="J1920" s="5" t="s">
        <v>2258</v>
      </c>
      <c r="K1920" s="5" t="s">
        <v>330</v>
      </c>
      <c r="L1920" s="5" t="s">
        <v>2259</v>
      </c>
    </row>
    <row r="1921" spans="1:12" x14ac:dyDescent="0.2">
      <c r="A1921" s="9" t="str">
        <f t="shared" si="30"/>
        <v>18.2-340.18</v>
      </c>
      <c r="B1921" s="5">
        <v>18.2</v>
      </c>
      <c r="C1921" s="6" t="s">
        <v>313</v>
      </c>
      <c r="D1921" s="5">
        <v>8</v>
      </c>
      <c r="E1921" s="5" t="s">
        <v>2188</v>
      </c>
      <c r="F1921" s="5" t="s">
        <v>2251</v>
      </c>
      <c r="G1921" s="5" t="s">
        <v>2252</v>
      </c>
      <c r="H1921" s="5" t="s">
        <v>7630</v>
      </c>
      <c r="I1921" s="5" t="s">
        <v>7630</v>
      </c>
      <c r="J1921" s="5" t="s">
        <v>2260</v>
      </c>
      <c r="K1921" s="5" t="s">
        <v>2261</v>
      </c>
      <c r="L1921" s="5" t="s">
        <v>2262</v>
      </c>
    </row>
    <row r="1922" spans="1:12" x14ac:dyDescent="0.2">
      <c r="A1922" s="9" t="str">
        <f t="shared" si="30"/>
        <v>18.2-340.19</v>
      </c>
      <c r="B1922" s="5">
        <v>18.2</v>
      </c>
      <c r="C1922" s="6" t="s">
        <v>313</v>
      </c>
      <c r="D1922" s="5">
        <v>8</v>
      </c>
      <c r="E1922" s="5" t="s">
        <v>2188</v>
      </c>
      <c r="F1922" s="5" t="s">
        <v>2251</v>
      </c>
      <c r="G1922" s="5" t="s">
        <v>2252</v>
      </c>
      <c r="H1922" s="5" t="s">
        <v>7630</v>
      </c>
      <c r="I1922" s="5" t="s">
        <v>7630</v>
      </c>
      <c r="J1922" s="5" t="s">
        <v>2263</v>
      </c>
      <c r="K1922" s="5" t="s">
        <v>2264</v>
      </c>
      <c r="L1922" s="5" t="s">
        <v>2265</v>
      </c>
    </row>
    <row r="1923" spans="1:12" x14ac:dyDescent="0.2">
      <c r="A1923" s="9" t="str">
        <f t="shared" si="30"/>
        <v>18.2-340.20</v>
      </c>
      <c r="B1923" s="5">
        <v>18.2</v>
      </c>
      <c r="C1923" s="6" t="s">
        <v>313</v>
      </c>
      <c r="D1923" s="5">
        <v>8</v>
      </c>
      <c r="E1923" s="5" t="s">
        <v>2188</v>
      </c>
      <c r="F1923" s="5" t="s">
        <v>2251</v>
      </c>
      <c r="G1923" s="5" t="s">
        <v>2252</v>
      </c>
      <c r="H1923" s="5" t="s">
        <v>7630</v>
      </c>
      <c r="I1923" s="5" t="s">
        <v>7630</v>
      </c>
      <c r="J1923" s="5" t="s">
        <v>2266</v>
      </c>
      <c r="K1923" s="5" t="s">
        <v>2267</v>
      </c>
      <c r="L1923" s="5" t="s">
        <v>2268</v>
      </c>
    </row>
    <row r="1924" spans="1:12" x14ac:dyDescent="0.2">
      <c r="A1924" s="9" t="str">
        <f t="shared" si="30"/>
        <v>18.2-340.21</v>
      </c>
      <c r="B1924" s="5">
        <v>18.2</v>
      </c>
      <c r="C1924" s="6" t="s">
        <v>313</v>
      </c>
      <c r="D1924" s="5">
        <v>8</v>
      </c>
      <c r="E1924" s="5" t="s">
        <v>2188</v>
      </c>
      <c r="F1924" s="5" t="s">
        <v>2251</v>
      </c>
      <c r="G1924" s="5" t="s">
        <v>2252</v>
      </c>
      <c r="H1924" s="5" t="s">
        <v>7630</v>
      </c>
      <c r="I1924" s="5" t="s">
        <v>7630</v>
      </c>
      <c r="J1924" s="5" t="s">
        <v>2269</v>
      </c>
      <c r="K1924" s="5" t="s">
        <v>330</v>
      </c>
      <c r="L1924" s="5" t="s">
        <v>2259</v>
      </c>
    </row>
    <row r="1925" spans="1:12" x14ac:dyDescent="0.2">
      <c r="A1925" s="9" t="str">
        <f t="shared" si="30"/>
        <v>18.2-340.22</v>
      </c>
      <c r="B1925" s="5">
        <v>18.2</v>
      </c>
      <c r="C1925" s="6" t="s">
        <v>313</v>
      </c>
      <c r="D1925" s="5">
        <v>8</v>
      </c>
      <c r="E1925" s="5" t="s">
        <v>2188</v>
      </c>
      <c r="F1925" s="5" t="s">
        <v>2251</v>
      </c>
      <c r="G1925" s="5" t="s">
        <v>2252</v>
      </c>
      <c r="H1925" s="5" t="s">
        <v>7630</v>
      </c>
      <c r="I1925" s="5" t="s">
        <v>7630</v>
      </c>
      <c r="J1925" s="5" t="s">
        <v>2270</v>
      </c>
      <c r="K1925" s="5" t="s">
        <v>2271</v>
      </c>
      <c r="L1925" s="5" t="s">
        <v>2272</v>
      </c>
    </row>
    <row r="1926" spans="1:12" x14ac:dyDescent="0.2">
      <c r="A1926" s="9" t="str">
        <f t="shared" si="30"/>
        <v>18.2-340.23</v>
      </c>
      <c r="B1926" s="5">
        <v>18.2</v>
      </c>
      <c r="C1926" s="6" t="s">
        <v>313</v>
      </c>
      <c r="D1926" s="5">
        <v>8</v>
      </c>
      <c r="E1926" s="5" t="s">
        <v>2188</v>
      </c>
      <c r="F1926" s="5" t="s">
        <v>2251</v>
      </c>
      <c r="G1926" s="5" t="s">
        <v>2252</v>
      </c>
      <c r="H1926" s="5" t="s">
        <v>7630</v>
      </c>
      <c r="I1926" s="5" t="s">
        <v>7630</v>
      </c>
      <c r="J1926" s="5" t="s">
        <v>2273</v>
      </c>
      <c r="K1926" s="5" t="s">
        <v>2274</v>
      </c>
      <c r="L1926" s="5" t="s">
        <v>2275</v>
      </c>
    </row>
    <row r="1927" spans="1:12" x14ac:dyDescent="0.2">
      <c r="A1927" s="9" t="str">
        <f t="shared" si="30"/>
        <v>18.2-340.24</v>
      </c>
      <c r="B1927" s="5">
        <v>18.2</v>
      </c>
      <c r="C1927" s="6" t="s">
        <v>313</v>
      </c>
      <c r="D1927" s="5">
        <v>8</v>
      </c>
      <c r="E1927" s="5" t="s">
        <v>2188</v>
      </c>
      <c r="F1927" s="5" t="s">
        <v>2251</v>
      </c>
      <c r="G1927" s="5" t="s">
        <v>2252</v>
      </c>
      <c r="H1927" s="5" t="s">
        <v>7630</v>
      </c>
      <c r="I1927" s="5" t="s">
        <v>7630</v>
      </c>
      <c r="J1927" s="5" t="s">
        <v>2276</v>
      </c>
      <c r="K1927" s="5" t="s">
        <v>2277</v>
      </c>
      <c r="L1927" s="5" t="s">
        <v>2278</v>
      </c>
    </row>
    <row r="1928" spans="1:12" x14ac:dyDescent="0.2">
      <c r="A1928" s="9" t="str">
        <f t="shared" si="30"/>
        <v>18.2-340.25</v>
      </c>
      <c r="B1928" s="5">
        <v>18.2</v>
      </c>
      <c r="C1928" s="6" t="s">
        <v>313</v>
      </c>
      <c r="D1928" s="5">
        <v>8</v>
      </c>
      <c r="E1928" s="5" t="s">
        <v>2188</v>
      </c>
      <c r="F1928" s="5" t="s">
        <v>2251</v>
      </c>
      <c r="G1928" s="5" t="s">
        <v>2252</v>
      </c>
      <c r="H1928" s="5" t="s">
        <v>7630</v>
      </c>
      <c r="I1928" s="5" t="s">
        <v>7630</v>
      </c>
      <c r="J1928" s="5" t="s">
        <v>2279</v>
      </c>
      <c r="K1928" s="5" t="s">
        <v>2280</v>
      </c>
      <c r="L1928" s="5" t="s">
        <v>2281</v>
      </c>
    </row>
    <row r="1929" spans="1:12" x14ac:dyDescent="0.2">
      <c r="A1929" s="9" t="str">
        <f t="shared" si="30"/>
        <v>18.2-340.26</v>
      </c>
      <c r="B1929" s="5">
        <v>18.2</v>
      </c>
      <c r="C1929" s="6" t="s">
        <v>313</v>
      </c>
      <c r="D1929" s="5">
        <v>8</v>
      </c>
      <c r="E1929" s="5" t="s">
        <v>2188</v>
      </c>
      <c r="F1929" s="5" t="s">
        <v>2251</v>
      </c>
      <c r="G1929" s="5" t="s">
        <v>2252</v>
      </c>
      <c r="H1929" s="5" t="s">
        <v>7630</v>
      </c>
      <c r="I1929" s="5" t="s">
        <v>7630</v>
      </c>
      <c r="J1929" s="5" t="s">
        <v>2282</v>
      </c>
      <c r="K1929" s="5" t="s">
        <v>2283</v>
      </c>
      <c r="L1929" s="5" t="s">
        <v>2284</v>
      </c>
    </row>
    <row r="1930" spans="1:12" x14ac:dyDescent="0.2">
      <c r="A1930" s="9" t="str">
        <f t="shared" si="30"/>
        <v>18.2-340.26:1</v>
      </c>
      <c r="B1930" s="5">
        <v>18.2</v>
      </c>
      <c r="C1930" s="6" t="s">
        <v>313</v>
      </c>
      <c r="D1930" s="5">
        <v>8</v>
      </c>
      <c r="E1930" s="5" t="s">
        <v>2188</v>
      </c>
      <c r="F1930" s="5" t="s">
        <v>2251</v>
      </c>
      <c r="G1930" s="5" t="s">
        <v>2252</v>
      </c>
      <c r="H1930" s="5" t="s">
        <v>7630</v>
      </c>
      <c r="I1930" s="5" t="s">
        <v>7630</v>
      </c>
      <c r="J1930" s="5" t="s">
        <v>2285</v>
      </c>
      <c r="K1930" s="5" t="s">
        <v>2286</v>
      </c>
      <c r="L1930" s="5" t="s">
        <v>2287</v>
      </c>
    </row>
    <row r="1931" spans="1:12" x14ac:dyDescent="0.2">
      <c r="A1931" s="9" t="str">
        <f t="shared" si="30"/>
        <v>18.2-340.26:2</v>
      </c>
      <c r="B1931" s="5">
        <v>18.2</v>
      </c>
      <c r="C1931" s="6" t="s">
        <v>313</v>
      </c>
      <c r="D1931" s="5">
        <v>8</v>
      </c>
      <c r="E1931" s="5" t="s">
        <v>2188</v>
      </c>
      <c r="F1931" s="5" t="s">
        <v>2251</v>
      </c>
      <c r="G1931" s="5" t="s">
        <v>2252</v>
      </c>
      <c r="H1931" s="5" t="s">
        <v>7630</v>
      </c>
      <c r="I1931" s="5" t="s">
        <v>7630</v>
      </c>
      <c r="J1931" s="5" t="s">
        <v>2288</v>
      </c>
      <c r="K1931" s="5" t="s">
        <v>2289</v>
      </c>
      <c r="L1931" s="5" t="s">
        <v>2290</v>
      </c>
    </row>
    <row r="1932" spans="1:12" x14ac:dyDescent="0.2">
      <c r="A1932" s="9" t="str">
        <f t="shared" si="30"/>
        <v>18.2-340.27</v>
      </c>
      <c r="B1932" s="5">
        <v>18.2</v>
      </c>
      <c r="C1932" s="6" t="s">
        <v>313</v>
      </c>
      <c r="D1932" s="5">
        <v>8</v>
      </c>
      <c r="E1932" s="5" t="s">
        <v>2188</v>
      </c>
      <c r="F1932" s="5" t="s">
        <v>2251</v>
      </c>
      <c r="G1932" s="5" t="s">
        <v>2252</v>
      </c>
      <c r="H1932" s="5" t="s">
        <v>7630</v>
      </c>
      <c r="I1932" s="5" t="s">
        <v>7630</v>
      </c>
      <c r="J1932" s="5" t="s">
        <v>2291</v>
      </c>
      <c r="K1932" s="5" t="s">
        <v>2292</v>
      </c>
      <c r="L1932" s="5" t="s">
        <v>2293</v>
      </c>
    </row>
    <row r="1933" spans="1:12" x14ac:dyDescent="0.2">
      <c r="A1933" s="9" t="str">
        <f t="shared" si="30"/>
        <v>18.2-340.27:1</v>
      </c>
      <c r="B1933" s="5">
        <v>18.2</v>
      </c>
      <c r="C1933" s="6" t="s">
        <v>313</v>
      </c>
      <c r="D1933" s="5">
        <v>8</v>
      </c>
      <c r="E1933" s="5" t="s">
        <v>2188</v>
      </c>
      <c r="F1933" s="5" t="s">
        <v>2251</v>
      </c>
      <c r="G1933" s="5" t="s">
        <v>2252</v>
      </c>
      <c r="H1933" s="5" t="s">
        <v>7630</v>
      </c>
      <c r="I1933" s="5" t="s">
        <v>7630</v>
      </c>
      <c r="J1933" s="5" t="s">
        <v>2294</v>
      </c>
      <c r="K1933" s="5" t="s">
        <v>2295</v>
      </c>
      <c r="L1933" s="5" t="s">
        <v>2296</v>
      </c>
    </row>
    <row r="1934" spans="1:12" x14ac:dyDescent="0.2">
      <c r="A1934" s="9" t="str">
        <f t="shared" si="30"/>
        <v>18.2-340.28</v>
      </c>
      <c r="B1934" s="5">
        <v>18.2</v>
      </c>
      <c r="C1934" s="6" t="s">
        <v>313</v>
      </c>
      <c r="D1934" s="5">
        <v>8</v>
      </c>
      <c r="E1934" s="5" t="s">
        <v>2188</v>
      </c>
      <c r="F1934" s="5" t="s">
        <v>2251</v>
      </c>
      <c r="G1934" s="5" t="s">
        <v>2252</v>
      </c>
      <c r="H1934" s="5" t="s">
        <v>7630</v>
      </c>
      <c r="I1934" s="5" t="s">
        <v>7630</v>
      </c>
      <c r="J1934" s="5" t="s">
        <v>2297</v>
      </c>
      <c r="K1934" s="5" t="s">
        <v>2298</v>
      </c>
      <c r="L1934" s="5" t="s">
        <v>2299</v>
      </c>
    </row>
    <row r="1935" spans="1:12" x14ac:dyDescent="0.2">
      <c r="A1935" s="9" t="str">
        <f t="shared" si="30"/>
        <v>18.2-340.28:1</v>
      </c>
      <c r="B1935" s="5">
        <v>18.2</v>
      </c>
      <c r="C1935" s="6" t="s">
        <v>313</v>
      </c>
      <c r="D1935" s="5">
        <v>8</v>
      </c>
      <c r="E1935" s="5" t="s">
        <v>2188</v>
      </c>
      <c r="F1935" s="5" t="s">
        <v>2251</v>
      </c>
      <c r="G1935" s="5" t="s">
        <v>2252</v>
      </c>
      <c r="H1935" s="5" t="s">
        <v>7630</v>
      </c>
      <c r="I1935" s="5" t="s">
        <v>7630</v>
      </c>
      <c r="J1935" s="5" t="s">
        <v>2300</v>
      </c>
      <c r="K1935" s="5" t="s">
        <v>2301</v>
      </c>
      <c r="L1935" s="5" t="s">
        <v>2302</v>
      </c>
    </row>
    <row r="1936" spans="1:12" x14ac:dyDescent="0.2">
      <c r="A1936" s="9" t="str">
        <f t="shared" si="30"/>
        <v>18.2-340.29</v>
      </c>
      <c r="B1936" s="5">
        <v>18.2</v>
      </c>
      <c r="C1936" s="6" t="s">
        <v>313</v>
      </c>
      <c r="D1936" s="5">
        <v>8</v>
      </c>
      <c r="E1936" s="5" t="s">
        <v>2188</v>
      </c>
      <c r="F1936" s="5" t="s">
        <v>2251</v>
      </c>
      <c r="G1936" s="5" t="s">
        <v>2252</v>
      </c>
      <c r="H1936" s="5" t="s">
        <v>7630</v>
      </c>
      <c r="I1936" s="5" t="s">
        <v>7630</v>
      </c>
      <c r="J1936" s="5" t="s">
        <v>2303</v>
      </c>
      <c r="K1936" s="5" t="s">
        <v>2304</v>
      </c>
      <c r="L1936" s="5" t="s">
        <v>2305</v>
      </c>
    </row>
    <row r="1937" spans="1:12" x14ac:dyDescent="0.2">
      <c r="A1937" s="9" t="str">
        <f t="shared" si="30"/>
        <v>18.2-340.30</v>
      </c>
      <c r="B1937" s="5">
        <v>18.2</v>
      </c>
      <c r="C1937" s="6" t="s">
        <v>313</v>
      </c>
      <c r="D1937" s="5">
        <v>8</v>
      </c>
      <c r="E1937" s="5" t="s">
        <v>2188</v>
      </c>
      <c r="F1937" s="5" t="s">
        <v>2251</v>
      </c>
      <c r="G1937" s="5" t="s">
        <v>2252</v>
      </c>
      <c r="H1937" s="5" t="s">
        <v>7630</v>
      </c>
      <c r="I1937" s="5" t="s">
        <v>7630</v>
      </c>
      <c r="J1937" s="5" t="s">
        <v>2306</v>
      </c>
      <c r="K1937" s="5" t="s">
        <v>2307</v>
      </c>
      <c r="L1937" s="5" t="s">
        <v>2308</v>
      </c>
    </row>
    <row r="1938" spans="1:12" x14ac:dyDescent="0.2">
      <c r="A1938" s="9" t="str">
        <f t="shared" si="30"/>
        <v>18.2-340.30:1</v>
      </c>
      <c r="B1938" s="5">
        <v>18.2</v>
      </c>
      <c r="C1938" s="6" t="s">
        <v>313</v>
      </c>
      <c r="D1938" s="5">
        <v>8</v>
      </c>
      <c r="E1938" s="5" t="s">
        <v>2188</v>
      </c>
      <c r="F1938" s="5" t="s">
        <v>2251</v>
      </c>
      <c r="G1938" s="5" t="s">
        <v>2252</v>
      </c>
      <c r="H1938" s="5" t="s">
        <v>7630</v>
      </c>
      <c r="I1938" s="5" t="s">
        <v>7630</v>
      </c>
      <c r="J1938" s="5" t="s">
        <v>2309</v>
      </c>
      <c r="K1938" s="5" t="s">
        <v>330</v>
      </c>
      <c r="L1938" s="5" t="s">
        <v>2310</v>
      </c>
    </row>
    <row r="1939" spans="1:12" x14ac:dyDescent="0.2">
      <c r="A1939" s="9" t="str">
        <f t="shared" si="30"/>
        <v>18.2-340.31</v>
      </c>
      <c r="B1939" s="5">
        <v>18.2</v>
      </c>
      <c r="C1939" s="6" t="s">
        <v>313</v>
      </c>
      <c r="D1939" s="5">
        <v>8</v>
      </c>
      <c r="E1939" s="5" t="s">
        <v>2188</v>
      </c>
      <c r="F1939" s="5" t="s">
        <v>2251</v>
      </c>
      <c r="G1939" s="5" t="s">
        <v>2252</v>
      </c>
      <c r="H1939" s="5" t="s">
        <v>7630</v>
      </c>
      <c r="I1939" s="5" t="s">
        <v>7630</v>
      </c>
      <c r="J1939" s="5" t="s">
        <v>2311</v>
      </c>
      <c r="K1939" s="5" t="s">
        <v>2312</v>
      </c>
      <c r="L1939" s="5" t="s">
        <v>2313</v>
      </c>
    </row>
    <row r="1940" spans="1:12" x14ac:dyDescent="0.2">
      <c r="A1940" s="9" t="str">
        <f t="shared" si="30"/>
        <v>18.2-340.32</v>
      </c>
      <c r="B1940" s="5">
        <v>18.2</v>
      </c>
      <c r="C1940" s="6" t="s">
        <v>313</v>
      </c>
      <c r="D1940" s="5">
        <v>8</v>
      </c>
      <c r="E1940" s="5" t="s">
        <v>2188</v>
      </c>
      <c r="F1940" s="5" t="s">
        <v>2251</v>
      </c>
      <c r="G1940" s="5" t="s">
        <v>2252</v>
      </c>
      <c r="H1940" s="5" t="s">
        <v>7630</v>
      </c>
      <c r="I1940" s="5" t="s">
        <v>7630</v>
      </c>
      <c r="J1940" s="5" t="s">
        <v>2314</v>
      </c>
      <c r="K1940" s="5" t="s">
        <v>330</v>
      </c>
      <c r="L1940" s="5" t="s">
        <v>885</v>
      </c>
    </row>
    <row r="1941" spans="1:12" x14ac:dyDescent="0.2">
      <c r="A1941" s="9" t="str">
        <f t="shared" si="30"/>
        <v>18.2-340.33</v>
      </c>
      <c r="B1941" s="5">
        <v>18.2</v>
      </c>
      <c r="C1941" s="6" t="s">
        <v>313</v>
      </c>
      <c r="D1941" s="5">
        <v>8</v>
      </c>
      <c r="E1941" s="5" t="s">
        <v>2188</v>
      </c>
      <c r="F1941" s="5" t="s">
        <v>2251</v>
      </c>
      <c r="G1941" s="5" t="s">
        <v>2252</v>
      </c>
      <c r="H1941" s="5" t="s">
        <v>7630</v>
      </c>
      <c r="I1941" s="5" t="s">
        <v>7630</v>
      </c>
      <c r="J1941" s="5" t="s">
        <v>2315</v>
      </c>
      <c r="K1941" s="5" t="s">
        <v>2316</v>
      </c>
      <c r="L1941" s="5" t="s">
        <v>2317</v>
      </c>
    </row>
    <row r="1942" spans="1:12" x14ac:dyDescent="0.2">
      <c r="A1942" s="9" t="str">
        <f t="shared" si="30"/>
        <v>18.2-340.34</v>
      </c>
      <c r="B1942" s="5">
        <v>18.2</v>
      </c>
      <c r="C1942" s="6" t="s">
        <v>313</v>
      </c>
      <c r="D1942" s="5">
        <v>8</v>
      </c>
      <c r="E1942" s="5" t="s">
        <v>2188</v>
      </c>
      <c r="F1942" s="5" t="s">
        <v>2251</v>
      </c>
      <c r="G1942" s="5" t="s">
        <v>2252</v>
      </c>
      <c r="H1942" s="5" t="s">
        <v>7630</v>
      </c>
      <c r="I1942" s="5" t="s">
        <v>7630</v>
      </c>
      <c r="J1942" s="5" t="s">
        <v>2318</v>
      </c>
      <c r="K1942" s="5" t="s">
        <v>2319</v>
      </c>
      <c r="L1942" s="5" t="s">
        <v>2320</v>
      </c>
    </row>
    <row r="1943" spans="1:12" x14ac:dyDescent="0.2">
      <c r="A1943" s="9" t="str">
        <f t="shared" si="30"/>
        <v>18.2-340.34:1</v>
      </c>
      <c r="B1943" s="5">
        <v>18.2</v>
      </c>
      <c r="C1943" s="6" t="s">
        <v>313</v>
      </c>
      <c r="D1943" s="5">
        <v>8</v>
      </c>
      <c r="E1943" s="5" t="s">
        <v>2188</v>
      </c>
      <c r="F1943" s="5" t="s">
        <v>2251</v>
      </c>
      <c r="G1943" s="5" t="s">
        <v>2252</v>
      </c>
      <c r="H1943" s="5" t="s">
        <v>7630</v>
      </c>
      <c r="I1943" s="5" t="s">
        <v>7630</v>
      </c>
      <c r="J1943" s="5" t="s">
        <v>2321</v>
      </c>
      <c r="K1943" s="5" t="s">
        <v>2322</v>
      </c>
      <c r="L1943" s="5" t="s">
        <v>2323</v>
      </c>
    </row>
    <row r="1944" spans="1:12" x14ac:dyDescent="0.2">
      <c r="A1944" s="9" t="str">
        <f t="shared" si="30"/>
        <v>18.2-340.34:2</v>
      </c>
      <c r="B1944" s="5">
        <v>18.2</v>
      </c>
      <c r="C1944" s="6" t="s">
        <v>313</v>
      </c>
      <c r="D1944" s="5">
        <v>8</v>
      </c>
      <c r="E1944" s="5" t="s">
        <v>2188</v>
      </c>
      <c r="F1944" s="5" t="s">
        <v>2251</v>
      </c>
      <c r="G1944" s="5" t="s">
        <v>2252</v>
      </c>
      <c r="H1944" s="5" t="s">
        <v>7630</v>
      </c>
      <c r="I1944" s="5" t="s">
        <v>7630</v>
      </c>
      <c r="J1944" s="5" t="s">
        <v>2324</v>
      </c>
      <c r="K1944" s="5" t="s">
        <v>2325</v>
      </c>
      <c r="L1944" s="5" t="s">
        <v>2326</v>
      </c>
    </row>
    <row r="1945" spans="1:12" x14ac:dyDescent="0.2">
      <c r="A1945" s="9" t="str">
        <f t="shared" si="30"/>
        <v>18.2-340.35</v>
      </c>
      <c r="B1945" s="5">
        <v>18.2</v>
      </c>
      <c r="C1945" s="6" t="s">
        <v>313</v>
      </c>
      <c r="D1945" s="5">
        <v>8</v>
      </c>
      <c r="E1945" s="5" t="s">
        <v>2188</v>
      </c>
      <c r="F1945" s="5" t="s">
        <v>2251</v>
      </c>
      <c r="G1945" s="5" t="s">
        <v>2252</v>
      </c>
      <c r="H1945" s="5" t="s">
        <v>7630</v>
      </c>
      <c r="I1945" s="5" t="s">
        <v>7630</v>
      </c>
      <c r="J1945" s="5" t="s">
        <v>2327</v>
      </c>
      <c r="K1945" s="5" t="s">
        <v>2328</v>
      </c>
      <c r="L1945" s="5" t="s">
        <v>2329</v>
      </c>
    </row>
    <row r="1946" spans="1:12" x14ac:dyDescent="0.2">
      <c r="A1946" s="9" t="str">
        <f t="shared" si="30"/>
        <v>18.2-340.36</v>
      </c>
      <c r="B1946" s="5">
        <v>18.2</v>
      </c>
      <c r="C1946" s="6" t="s">
        <v>313</v>
      </c>
      <c r="D1946" s="5">
        <v>8</v>
      </c>
      <c r="E1946" s="5" t="s">
        <v>2188</v>
      </c>
      <c r="F1946" s="5" t="s">
        <v>2251</v>
      </c>
      <c r="G1946" s="5" t="s">
        <v>2252</v>
      </c>
      <c r="H1946" s="5" t="s">
        <v>7630</v>
      </c>
      <c r="I1946" s="5" t="s">
        <v>7630</v>
      </c>
      <c r="J1946" s="5" t="s">
        <v>2330</v>
      </c>
      <c r="K1946" s="5" t="s">
        <v>2331</v>
      </c>
      <c r="L1946" s="5" t="s">
        <v>2332</v>
      </c>
    </row>
    <row r="1947" spans="1:12" x14ac:dyDescent="0.2">
      <c r="A1947" s="9" t="str">
        <f t="shared" si="30"/>
        <v>18.2-340.37</v>
      </c>
      <c r="B1947" s="5">
        <v>18.2</v>
      </c>
      <c r="C1947" s="6" t="s">
        <v>313</v>
      </c>
      <c r="D1947" s="5">
        <v>8</v>
      </c>
      <c r="E1947" s="5" t="s">
        <v>2188</v>
      </c>
      <c r="F1947" s="5" t="s">
        <v>2251</v>
      </c>
      <c r="G1947" s="5" t="s">
        <v>2252</v>
      </c>
      <c r="H1947" s="5" t="s">
        <v>7630</v>
      </c>
      <c r="I1947" s="5" t="s">
        <v>7630</v>
      </c>
      <c r="J1947" s="5" t="s">
        <v>2333</v>
      </c>
      <c r="K1947" s="5" t="s">
        <v>2334</v>
      </c>
      <c r="L1947" s="5" t="s">
        <v>2335</v>
      </c>
    </row>
    <row r="1948" spans="1:12" x14ac:dyDescent="0.2">
      <c r="A1948" s="9" t="str">
        <f t="shared" si="30"/>
        <v>18.2-340.38</v>
      </c>
      <c r="B1948" s="5">
        <v>18.2</v>
      </c>
      <c r="C1948" s="6" t="s">
        <v>313</v>
      </c>
      <c r="D1948" s="5">
        <v>8</v>
      </c>
      <c r="E1948" s="5" t="s">
        <v>2188</v>
      </c>
      <c r="F1948" s="5" t="s">
        <v>2251</v>
      </c>
      <c r="G1948" s="5" t="s">
        <v>2252</v>
      </c>
      <c r="H1948" s="5" t="s">
        <v>7630</v>
      </c>
      <c r="I1948" s="5" t="s">
        <v>7630</v>
      </c>
      <c r="J1948" s="5" t="s">
        <v>2336</v>
      </c>
      <c r="K1948" s="5" t="s">
        <v>330</v>
      </c>
      <c r="L1948" s="5" t="s">
        <v>2337</v>
      </c>
    </row>
    <row r="1949" spans="1:12" x14ac:dyDescent="0.2">
      <c r="A1949" s="9" t="str">
        <f t="shared" si="30"/>
        <v>18.2-341 through 18.2-343</v>
      </c>
      <c r="B1949" s="5">
        <v>18.2</v>
      </c>
      <c r="C1949" s="6" t="s">
        <v>313</v>
      </c>
      <c r="D1949" s="5">
        <v>8</v>
      </c>
      <c r="E1949" s="5" t="s">
        <v>2188</v>
      </c>
      <c r="F1949" s="5">
        <v>2</v>
      </c>
      <c r="G1949" s="5" t="s">
        <v>2338</v>
      </c>
      <c r="H1949" s="5" t="s">
        <v>7630</v>
      </c>
      <c r="I1949" s="5" t="s">
        <v>7630</v>
      </c>
      <c r="J1949" s="5" t="s">
        <v>2339</v>
      </c>
      <c r="K1949" s="5" t="s">
        <v>330</v>
      </c>
      <c r="L1949" s="5" t="s">
        <v>2340</v>
      </c>
    </row>
    <row r="1950" spans="1:12" x14ac:dyDescent="0.2">
      <c r="A1950" s="9" t="str">
        <f t="shared" si="30"/>
        <v>18.2-344</v>
      </c>
      <c r="B1950" s="5">
        <v>18.2</v>
      </c>
      <c r="C1950" s="6" t="s">
        <v>313</v>
      </c>
      <c r="D1950" s="5">
        <v>8</v>
      </c>
      <c r="E1950" s="5" t="s">
        <v>2188</v>
      </c>
      <c r="F1950" s="5">
        <v>3</v>
      </c>
      <c r="G1950" s="5" t="s">
        <v>2341</v>
      </c>
      <c r="H1950" s="5" t="s">
        <v>7630</v>
      </c>
      <c r="I1950" s="5" t="s">
        <v>7630</v>
      </c>
      <c r="J1950" s="5" t="s">
        <v>2342</v>
      </c>
      <c r="K1950" s="5" t="s">
        <v>2343</v>
      </c>
      <c r="L1950" s="5" t="s">
        <v>2344</v>
      </c>
    </row>
    <row r="1951" spans="1:12" x14ac:dyDescent="0.2">
      <c r="A1951" s="9" t="str">
        <f t="shared" si="30"/>
        <v>18.2-345</v>
      </c>
      <c r="B1951" s="5">
        <v>18.2</v>
      </c>
      <c r="C1951" s="6" t="s">
        <v>313</v>
      </c>
      <c r="D1951" s="5">
        <v>8</v>
      </c>
      <c r="E1951" s="5" t="s">
        <v>2188</v>
      </c>
      <c r="F1951" s="5">
        <v>3</v>
      </c>
      <c r="G1951" s="5" t="s">
        <v>2341</v>
      </c>
      <c r="H1951" s="5" t="s">
        <v>7630</v>
      </c>
      <c r="I1951" s="5" t="s">
        <v>7630</v>
      </c>
      <c r="J1951" s="5" t="s">
        <v>2345</v>
      </c>
      <c r="K1951" s="5" t="s">
        <v>330</v>
      </c>
      <c r="L1951" s="5" t="s">
        <v>2346</v>
      </c>
    </row>
    <row r="1952" spans="1:12" x14ac:dyDescent="0.2">
      <c r="A1952" s="9" t="str">
        <f t="shared" si="30"/>
        <v>18.2-346</v>
      </c>
      <c r="B1952" s="5">
        <v>18.2</v>
      </c>
      <c r="C1952" s="6" t="s">
        <v>313</v>
      </c>
      <c r="D1952" s="5">
        <v>8</v>
      </c>
      <c r="E1952" s="5" t="s">
        <v>2188</v>
      </c>
      <c r="F1952" s="5">
        <v>3</v>
      </c>
      <c r="G1952" s="5" t="s">
        <v>2341</v>
      </c>
      <c r="H1952" s="5" t="s">
        <v>7630</v>
      </c>
      <c r="I1952" s="5" t="s">
        <v>7630</v>
      </c>
      <c r="J1952" s="5" t="s">
        <v>2347</v>
      </c>
      <c r="K1952" s="5" t="s">
        <v>2348</v>
      </c>
      <c r="L1952" s="5" t="s">
        <v>2349</v>
      </c>
    </row>
    <row r="1953" spans="1:12" x14ac:dyDescent="0.2">
      <c r="A1953" s="9" t="str">
        <f t="shared" si="30"/>
        <v>18.2-346.1</v>
      </c>
      <c r="B1953" s="5">
        <v>18.2</v>
      </c>
      <c r="C1953" s="6" t="s">
        <v>313</v>
      </c>
      <c r="D1953" s="5">
        <v>8</v>
      </c>
      <c r="E1953" s="5" t="s">
        <v>2188</v>
      </c>
      <c r="F1953" s="5">
        <v>3</v>
      </c>
      <c r="G1953" s="5" t="s">
        <v>2341</v>
      </c>
      <c r="H1953" s="5" t="s">
        <v>7630</v>
      </c>
      <c r="I1953" s="5" t="s">
        <v>7630</v>
      </c>
      <c r="J1953" s="5" t="s">
        <v>2350</v>
      </c>
      <c r="K1953" s="5" t="s">
        <v>2351</v>
      </c>
      <c r="L1953" s="5" t="s">
        <v>2352</v>
      </c>
    </row>
    <row r="1954" spans="1:12" x14ac:dyDescent="0.2">
      <c r="A1954" s="9" t="str">
        <f t="shared" si="30"/>
        <v>18.2-347</v>
      </c>
      <c r="B1954" s="5">
        <v>18.2</v>
      </c>
      <c r="C1954" s="6" t="s">
        <v>313</v>
      </c>
      <c r="D1954" s="5">
        <v>8</v>
      </c>
      <c r="E1954" s="5" t="s">
        <v>2188</v>
      </c>
      <c r="F1954" s="5">
        <v>3</v>
      </c>
      <c r="G1954" s="5" t="s">
        <v>2341</v>
      </c>
      <c r="H1954" s="5" t="s">
        <v>7630</v>
      </c>
      <c r="I1954" s="5" t="s">
        <v>7630</v>
      </c>
      <c r="J1954" s="5" t="s">
        <v>2353</v>
      </c>
      <c r="K1954" s="5" t="s">
        <v>2354</v>
      </c>
      <c r="L1954" s="5" t="s">
        <v>2355</v>
      </c>
    </row>
    <row r="1955" spans="1:12" x14ac:dyDescent="0.2">
      <c r="A1955" s="9" t="str">
        <f t="shared" si="30"/>
        <v>18.2-348</v>
      </c>
      <c r="B1955" s="5">
        <v>18.2</v>
      </c>
      <c r="C1955" s="6" t="s">
        <v>313</v>
      </c>
      <c r="D1955" s="5">
        <v>8</v>
      </c>
      <c r="E1955" s="5" t="s">
        <v>2188</v>
      </c>
      <c r="F1955" s="5">
        <v>3</v>
      </c>
      <c r="G1955" s="5" t="s">
        <v>2341</v>
      </c>
      <c r="H1955" s="5" t="s">
        <v>7630</v>
      </c>
      <c r="I1955" s="5" t="s">
        <v>7630</v>
      </c>
      <c r="J1955" s="5" t="s">
        <v>2356</v>
      </c>
      <c r="K1955" s="5" t="s">
        <v>2357</v>
      </c>
      <c r="L1955" s="5" t="s">
        <v>2358</v>
      </c>
    </row>
    <row r="1956" spans="1:12" x14ac:dyDescent="0.2">
      <c r="A1956" s="9" t="str">
        <f t="shared" si="30"/>
        <v>18.2-349</v>
      </c>
      <c r="B1956" s="5">
        <v>18.2</v>
      </c>
      <c r="C1956" s="6" t="s">
        <v>313</v>
      </c>
      <c r="D1956" s="5">
        <v>8</v>
      </c>
      <c r="E1956" s="5" t="s">
        <v>2188</v>
      </c>
      <c r="F1956" s="5">
        <v>3</v>
      </c>
      <c r="G1956" s="5" t="s">
        <v>2341</v>
      </c>
      <c r="H1956" s="5" t="s">
        <v>7630</v>
      </c>
      <c r="I1956" s="5" t="s">
        <v>7630</v>
      </c>
      <c r="J1956" s="5" t="s">
        <v>2359</v>
      </c>
      <c r="K1956" s="5" t="s">
        <v>2360</v>
      </c>
      <c r="L1956" s="5" t="s">
        <v>2361</v>
      </c>
    </row>
    <row r="1957" spans="1:12" x14ac:dyDescent="0.2">
      <c r="A1957" s="9" t="str">
        <f t="shared" si="30"/>
        <v>18.2-350</v>
      </c>
      <c r="B1957" s="5">
        <v>18.2</v>
      </c>
      <c r="C1957" s="6" t="s">
        <v>313</v>
      </c>
      <c r="D1957" s="5">
        <v>8</v>
      </c>
      <c r="E1957" s="5" t="s">
        <v>2188</v>
      </c>
      <c r="F1957" s="5">
        <v>3</v>
      </c>
      <c r="G1957" s="5" t="s">
        <v>2341</v>
      </c>
      <c r="H1957" s="5" t="s">
        <v>7630</v>
      </c>
      <c r="I1957" s="5" t="s">
        <v>7630</v>
      </c>
      <c r="J1957" s="5" t="s">
        <v>2362</v>
      </c>
      <c r="K1957" s="5" t="s">
        <v>2363</v>
      </c>
      <c r="L1957" s="5" t="s">
        <v>2364</v>
      </c>
    </row>
    <row r="1958" spans="1:12" x14ac:dyDescent="0.2">
      <c r="A1958" s="9" t="str">
        <f t="shared" si="30"/>
        <v>18.2-351 through 18.2-353</v>
      </c>
      <c r="B1958" s="5">
        <v>18.2</v>
      </c>
      <c r="C1958" s="6" t="s">
        <v>313</v>
      </c>
      <c r="D1958" s="5">
        <v>8</v>
      </c>
      <c r="E1958" s="5" t="s">
        <v>2188</v>
      </c>
      <c r="F1958" s="5">
        <v>3</v>
      </c>
      <c r="G1958" s="5" t="s">
        <v>2341</v>
      </c>
      <c r="H1958" s="5" t="s">
        <v>7630</v>
      </c>
      <c r="I1958" s="5" t="s">
        <v>7630</v>
      </c>
      <c r="J1958" s="5" t="s">
        <v>2365</v>
      </c>
      <c r="K1958" s="5" t="s">
        <v>330</v>
      </c>
      <c r="L1958" s="5" t="s">
        <v>916</v>
      </c>
    </row>
    <row r="1959" spans="1:12" x14ac:dyDescent="0.2">
      <c r="A1959" s="9" t="str">
        <f t="shared" si="30"/>
        <v>18.2-354</v>
      </c>
      <c r="B1959" s="5">
        <v>18.2</v>
      </c>
      <c r="C1959" s="6" t="s">
        <v>313</v>
      </c>
      <c r="D1959" s="5">
        <v>8</v>
      </c>
      <c r="E1959" s="5" t="s">
        <v>2188</v>
      </c>
      <c r="F1959" s="5">
        <v>3</v>
      </c>
      <c r="G1959" s="5" t="s">
        <v>2341</v>
      </c>
      <c r="H1959" s="5" t="s">
        <v>7630</v>
      </c>
      <c r="I1959" s="5" t="s">
        <v>7630</v>
      </c>
      <c r="J1959" s="5" t="s">
        <v>2366</v>
      </c>
      <c r="K1959" s="5" t="s">
        <v>380</v>
      </c>
      <c r="L1959" s="5" t="s">
        <v>381</v>
      </c>
    </row>
    <row r="1960" spans="1:12" x14ac:dyDescent="0.2">
      <c r="A1960" s="9" t="str">
        <f t="shared" si="30"/>
        <v>18.2-355</v>
      </c>
      <c r="B1960" s="5">
        <v>18.2</v>
      </c>
      <c r="C1960" s="6" t="s">
        <v>313</v>
      </c>
      <c r="D1960" s="5">
        <v>8</v>
      </c>
      <c r="E1960" s="5" t="s">
        <v>2188</v>
      </c>
      <c r="F1960" s="5">
        <v>3</v>
      </c>
      <c r="G1960" s="5" t="s">
        <v>2341</v>
      </c>
      <c r="H1960" s="5" t="s">
        <v>7630</v>
      </c>
      <c r="I1960" s="5" t="s">
        <v>7630</v>
      </c>
      <c r="J1960" s="5" t="s">
        <v>2367</v>
      </c>
      <c r="K1960" s="5" t="s">
        <v>2368</v>
      </c>
      <c r="L1960" s="5" t="s">
        <v>2369</v>
      </c>
    </row>
    <row r="1961" spans="1:12" x14ac:dyDescent="0.2">
      <c r="A1961" s="9" t="str">
        <f t="shared" si="30"/>
        <v>18.2-356</v>
      </c>
      <c r="B1961" s="5">
        <v>18.2</v>
      </c>
      <c r="C1961" s="6" t="s">
        <v>313</v>
      </c>
      <c r="D1961" s="5">
        <v>8</v>
      </c>
      <c r="E1961" s="5" t="s">
        <v>2188</v>
      </c>
      <c r="F1961" s="5">
        <v>3</v>
      </c>
      <c r="G1961" s="5" t="s">
        <v>2341</v>
      </c>
      <c r="H1961" s="5" t="s">
        <v>7630</v>
      </c>
      <c r="I1961" s="5" t="s">
        <v>7630</v>
      </c>
      <c r="J1961" s="5" t="s">
        <v>2370</v>
      </c>
      <c r="K1961" s="5" t="s">
        <v>2371</v>
      </c>
      <c r="L1961" s="5" t="s">
        <v>2372</v>
      </c>
    </row>
    <row r="1962" spans="1:12" x14ac:dyDescent="0.2">
      <c r="A1962" s="9" t="str">
        <f t="shared" si="30"/>
        <v>18.2-357</v>
      </c>
      <c r="B1962" s="5">
        <v>18.2</v>
      </c>
      <c r="C1962" s="6" t="s">
        <v>313</v>
      </c>
      <c r="D1962" s="5">
        <v>8</v>
      </c>
      <c r="E1962" s="5" t="s">
        <v>2188</v>
      </c>
      <c r="F1962" s="5">
        <v>3</v>
      </c>
      <c r="G1962" s="5" t="s">
        <v>2341</v>
      </c>
      <c r="H1962" s="5" t="s">
        <v>7630</v>
      </c>
      <c r="I1962" s="5" t="s">
        <v>7630</v>
      </c>
      <c r="J1962" s="5" t="s">
        <v>2373</v>
      </c>
      <c r="K1962" s="5" t="s">
        <v>2374</v>
      </c>
      <c r="L1962" s="5" t="s">
        <v>2375</v>
      </c>
    </row>
    <row r="1963" spans="1:12" x14ac:dyDescent="0.2">
      <c r="A1963" s="9" t="str">
        <f t="shared" ref="A1963:A2026" si="31">IF(ISNUMBER(SEARCH("¬ß",J1963)), RIGHT(J1963,LEN(J1963)-FIND(" ",J1963)), J1963)</f>
        <v>18.2-357.1</v>
      </c>
      <c r="B1963" s="5">
        <v>18.2</v>
      </c>
      <c r="C1963" s="6" t="s">
        <v>313</v>
      </c>
      <c r="D1963" s="5">
        <v>8</v>
      </c>
      <c r="E1963" s="5" t="s">
        <v>2188</v>
      </c>
      <c r="F1963" s="5">
        <v>3</v>
      </c>
      <c r="G1963" s="5" t="s">
        <v>2376</v>
      </c>
      <c r="H1963" s="5" t="s">
        <v>7630</v>
      </c>
      <c r="I1963" s="5" t="s">
        <v>7630</v>
      </c>
      <c r="J1963" s="5" t="s">
        <v>2377</v>
      </c>
      <c r="K1963" s="5" t="s">
        <v>2378</v>
      </c>
      <c r="L1963" s="5" t="s">
        <v>2379</v>
      </c>
    </row>
    <row r="1964" spans="1:12" x14ac:dyDescent="0.2">
      <c r="A1964" s="9" t="str">
        <f t="shared" si="31"/>
        <v>18.2-358</v>
      </c>
      <c r="B1964" s="5">
        <v>18.2</v>
      </c>
      <c r="C1964" s="6" t="s">
        <v>313</v>
      </c>
      <c r="D1964" s="5">
        <v>8</v>
      </c>
      <c r="E1964" s="5" t="s">
        <v>2188</v>
      </c>
      <c r="F1964" s="5">
        <v>3</v>
      </c>
      <c r="G1964" s="5" t="s">
        <v>2341</v>
      </c>
      <c r="H1964" s="5" t="s">
        <v>7630</v>
      </c>
      <c r="I1964" s="5" t="s">
        <v>7630</v>
      </c>
      <c r="J1964" s="5" t="s">
        <v>2380</v>
      </c>
      <c r="K1964" s="5" t="s">
        <v>330</v>
      </c>
      <c r="L1964" s="5" t="s">
        <v>916</v>
      </c>
    </row>
    <row r="1965" spans="1:12" x14ac:dyDescent="0.2">
      <c r="A1965" s="9" t="str">
        <f t="shared" si="31"/>
        <v>18.2-359</v>
      </c>
      <c r="B1965" s="5">
        <v>18.2</v>
      </c>
      <c r="C1965" s="6" t="s">
        <v>313</v>
      </c>
      <c r="D1965" s="5">
        <v>8</v>
      </c>
      <c r="E1965" s="5" t="s">
        <v>2188</v>
      </c>
      <c r="F1965" s="5">
        <v>3</v>
      </c>
      <c r="G1965" s="5" t="s">
        <v>2341</v>
      </c>
      <c r="H1965" s="5" t="s">
        <v>7630</v>
      </c>
      <c r="I1965" s="5" t="s">
        <v>7630</v>
      </c>
      <c r="J1965" s="5" t="s">
        <v>2381</v>
      </c>
      <c r="K1965" s="5" t="s">
        <v>2382</v>
      </c>
      <c r="L1965" s="5" t="s">
        <v>2383</v>
      </c>
    </row>
    <row r="1966" spans="1:12" x14ac:dyDescent="0.2">
      <c r="A1966" s="9" t="str">
        <f t="shared" si="31"/>
        <v>18.2-360</v>
      </c>
      <c r="B1966" s="5">
        <v>18.2</v>
      </c>
      <c r="C1966" s="6" t="s">
        <v>313</v>
      </c>
      <c r="D1966" s="5">
        <v>8</v>
      </c>
      <c r="E1966" s="5" t="s">
        <v>2188</v>
      </c>
      <c r="F1966" s="5">
        <v>3</v>
      </c>
      <c r="G1966" s="5" t="s">
        <v>2341</v>
      </c>
      <c r="H1966" s="5" t="s">
        <v>7630</v>
      </c>
      <c r="I1966" s="5" t="s">
        <v>7630</v>
      </c>
      <c r="J1966" s="5" t="s">
        <v>2384</v>
      </c>
      <c r="K1966" s="5" t="s">
        <v>2385</v>
      </c>
      <c r="L1966" s="5" t="s">
        <v>2386</v>
      </c>
    </row>
    <row r="1967" spans="1:12" x14ac:dyDescent="0.2">
      <c r="A1967" s="9" t="str">
        <f t="shared" si="31"/>
        <v>18.2-361</v>
      </c>
      <c r="B1967" s="5">
        <v>18.2</v>
      </c>
      <c r="C1967" s="6" t="s">
        <v>313</v>
      </c>
      <c r="D1967" s="5">
        <v>8</v>
      </c>
      <c r="E1967" s="5" t="s">
        <v>2188</v>
      </c>
      <c r="F1967" s="5">
        <v>3</v>
      </c>
      <c r="G1967" s="5" t="s">
        <v>2341</v>
      </c>
      <c r="H1967" s="5" t="s">
        <v>7630</v>
      </c>
      <c r="I1967" s="5" t="s">
        <v>7630</v>
      </c>
      <c r="J1967" s="5" t="s">
        <v>2387</v>
      </c>
      <c r="K1967" s="5" t="s">
        <v>2388</v>
      </c>
      <c r="L1967" s="5" t="s">
        <v>2389</v>
      </c>
    </row>
    <row r="1968" spans="1:12" x14ac:dyDescent="0.2">
      <c r="A1968" s="9" t="str">
        <f t="shared" si="31"/>
        <v>18.2-362</v>
      </c>
      <c r="B1968" s="5">
        <v>18.2</v>
      </c>
      <c r="C1968" s="6" t="s">
        <v>313</v>
      </c>
      <c r="D1968" s="5">
        <v>8</v>
      </c>
      <c r="E1968" s="5" t="s">
        <v>2188</v>
      </c>
      <c r="F1968" s="5">
        <v>4</v>
      </c>
      <c r="G1968" s="5" t="s">
        <v>2390</v>
      </c>
      <c r="H1968" s="5" t="s">
        <v>7630</v>
      </c>
      <c r="I1968" s="5" t="s">
        <v>7630</v>
      </c>
      <c r="J1968" s="5" t="s">
        <v>2391</v>
      </c>
      <c r="K1968" s="5" t="s">
        <v>2392</v>
      </c>
      <c r="L1968" s="5" t="s">
        <v>2393</v>
      </c>
    </row>
    <row r="1969" spans="1:12" x14ac:dyDescent="0.2">
      <c r="A1969" s="9" t="str">
        <f t="shared" si="31"/>
        <v>18.2-363</v>
      </c>
      <c r="B1969" s="5">
        <v>18.2</v>
      </c>
      <c r="C1969" s="6" t="s">
        <v>313</v>
      </c>
      <c r="D1969" s="5">
        <v>8</v>
      </c>
      <c r="E1969" s="5" t="s">
        <v>2188</v>
      </c>
      <c r="F1969" s="5">
        <v>4</v>
      </c>
      <c r="G1969" s="5" t="s">
        <v>2390</v>
      </c>
      <c r="H1969" s="5" t="s">
        <v>7630</v>
      </c>
      <c r="I1969" s="5" t="s">
        <v>7630</v>
      </c>
      <c r="J1969" s="5" t="s">
        <v>2394</v>
      </c>
      <c r="K1969" s="5" t="s">
        <v>2395</v>
      </c>
      <c r="L1969" s="5" t="s">
        <v>2396</v>
      </c>
    </row>
    <row r="1970" spans="1:12" x14ac:dyDescent="0.2">
      <c r="A1970" s="9" t="str">
        <f t="shared" si="31"/>
        <v>18.2-364</v>
      </c>
      <c r="B1970" s="5">
        <v>18.2</v>
      </c>
      <c r="C1970" s="6" t="s">
        <v>313</v>
      </c>
      <c r="D1970" s="5">
        <v>8</v>
      </c>
      <c r="E1970" s="5" t="s">
        <v>2188</v>
      </c>
      <c r="F1970" s="5">
        <v>4</v>
      </c>
      <c r="G1970" s="5" t="s">
        <v>2390</v>
      </c>
      <c r="H1970" s="5" t="s">
        <v>7630</v>
      </c>
      <c r="I1970" s="5" t="s">
        <v>7630</v>
      </c>
      <c r="J1970" s="5" t="s">
        <v>2397</v>
      </c>
      <c r="K1970" s="5" t="s">
        <v>2398</v>
      </c>
      <c r="L1970" s="5" t="s">
        <v>2399</v>
      </c>
    </row>
    <row r="1971" spans="1:12" x14ac:dyDescent="0.2">
      <c r="A1971" s="9" t="str">
        <f t="shared" si="31"/>
        <v>18.2-365</v>
      </c>
      <c r="B1971" s="5">
        <v>18.2</v>
      </c>
      <c r="C1971" s="6" t="s">
        <v>313</v>
      </c>
      <c r="D1971" s="5">
        <v>8</v>
      </c>
      <c r="E1971" s="5" t="s">
        <v>2188</v>
      </c>
      <c r="F1971" s="5">
        <v>4</v>
      </c>
      <c r="G1971" s="5" t="s">
        <v>2390</v>
      </c>
      <c r="H1971" s="5" t="s">
        <v>7630</v>
      </c>
      <c r="I1971" s="5" t="s">
        <v>7630</v>
      </c>
      <c r="J1971" s="5" t="s">
        <v>2400</v>
      </c>
      <c r="K1971" s="5" t="s">
        <v>2401</v>
      </c>
      <c r="L1971" s="5" t="s">
        <v>2402</v>
      </c>
    </row>
    <row r="1972" spans="1:12" x14ac:dyDescent="0.2">
      <c r="A1972" s="9" t="str">
        <f t="shared" si="31"/>
        <v>18.2-366</v>
      </c>
      <c r="B1972" s="5">
        <v>18.2</v>
      </c>
      <c r="C1972" s="6" t="s">
        <v>313</v>
      </c>
      <c r="D1972" s="5">
        <v>8</v>
      </c>
      <c r="E1972" s="5" t="s">
        <v>2188</v>
      </c>
      <c r="F1972" s="5">
        <v>4</v>
      </c>
      <c r="G1972" s="5" t="s">
        <v>2390</v>
      </c>
      <c r="H1972" s="5" t="s">
        <v>7630</v>
      </c>
      <c r="I1972" s="5" t="s">
        <v>7630</v>
      </c>
      <c r="J1972" s="5" t="s">
        <v>2403</v>
      </c>
      <c r="K1972" s="5" t="s">
        <v>2404</v>
      </c>
      <c r="L1972" s="5" t="s">
        <v>2405</v>
      </c>
    </row>
    <row r="1973" spans="1:12" x14ac:dyDescent="0.2">
      <c r="A1973" s="9" t="str">
        <f t="shared" si="31"/>
        <v>18.2-367</v>
      </c>
      <c r="B1973" s="5">
        <v>18.2</v>
      </c>
      <c r="C1973" s="6" t="s">
        <v>313</v>
      </c>
      <c r="D1973" s="5">
        <v>8</v>
      </c>
      <c r="E1973" s="5" t="s">
        <v>2188</v>
      </c>
      <c r="F1973" s="5">
        <v>4</v>
      </c>
      <c r="G1973" s="5" t="s">
        <v>2390</v>
      </c>
      <c r="H1973" s="5" t="s">
        <v>7630</v>
      </c>
      <c r="I1973" s="5" t="s">
        <v>7630</v>
      </c>
      <c r="J1973" s="5" t="s">
        <v>2406</v>
      </c>
      <c r="K1973" s="5" t="s">
        <v>330</v>
      </c>
      <c r="L1973" s="5" t="s">
        <v>916</v>
      </c>
    </row>
    <row r="1974" spans="1:12" x14ac:dyDescent="0.2">
      <c r="A1974" s="9" t="str">
        <f t="shared" si="31"/>
        <v>18.2-368</v>
      </c>
      <c r="B1974" s="5">
        <v>18.2</v>
      </c>
      <c r="C1974" s="6" t="s">
        <v>313</v>
      </c>
      <c r="D1974" s="5">
        <v>8</v>
      </c>
      <c r="E1974" s="5" t="s">
        <v>2188</v>
      </c>
      <c r="F1974" s="5">
        <v>4</v>
      </c>
      <c r="G1974" s="5" t="s">
        <v>2390</v>
      </c>
      <c r="H1974" s="5" t="s">
        <v>7630</v>
      </c>
      <c r="I1974" s="5" t="s">
        <v>7630</v>
      </c>
      <c r="J1974" s="5" t="s">
        <v>2407</v>
      </c>
      <c r="K1974" s="5" t="s">
        <v>2408</v>
      </c>
      <c r="L1974" s="5" t="s">
        <v>2409</v>
      </c>
    </row>
    <row r="1975" spans="1:12" x14ac:dyDescent="0.2">
      <c r="A1975" s="9" t="str">
        <f t="shared" si="31"/>
        <v>18.2-369</v>
      </c>
      <c r="B1975" s="5">
        <v>18.2</v>
      </c>
      <c r="C1975" s="6" t="s">
        <v>313</v>
      </c>
      <c r="D1975" s="5">
        <v>8</v>
      </c>
      <c r="E1975" s="5" t="s">
        <v>2188</v>
      </c>
      <c r="F1975" s="5">
        <v>4</v>
      </c>
      <c r="G1975" s="5" t="s">
        <v>2390</v>
      </c>
      <c r="H1975" s="5" t="s">
        <v>7630</v>
      </c>
      <c r="I1975" s="5" t="s">
        <v>7630</v>
      </c>
      <c r="J1975" s="5" t="s">
        <v>2410</v>
      </c>
      <c r="K1975" s="5" t="s">
        <v>2411</v>
      </c>
      <c r="L1975" s="5" t="s">
        <v>2412</v>
      </c>
    </row>
    <row r="1976" spans="1:12" x14ac:dyDescent="0.2">
      <c r="A1976" s="9" t="str">
        <f t="shared" si="31"/>
        <v>18.2-370</v>
      </c>
      <c r="B1976" s="5">
        <v>18.2</v>
      </c>
      <c r="C1976" s="6" t="s">
        <v>313</v>
      </c>
      <c r="D1976" s="5">
        <v>8</v>
      </c>
      <c r="E1976" s="5" t="s">
        <v>2188</v>
      </c>
      <c r="F1976" s="5">
        <v>4</v>
      </c>
      <c r="G1976" s="5" t="s">
        <v>2390</v>
      </c>
      <c r="H1976" s="5" t="s">
        <v>7630</v>
      </c>
      <c r="I1976" s="5" t="s">
        <v>7630</v>
      </c>
      <c r="J1976" s="5" t="s">
        <v>2413</v>
      </c>
      <c r="K1976" s="5" t="s">
        <v>2414</v>
      </c>
      <c r="L1976" s="5" t="s">
        <v>2415</v>
      </c>
    </row>
    <row r="1977" spans="1:12" x14ac:dyDescent="0.2">
      <c r="A1977" s="9" t="str">
        <f t="shared" si="31"/>
        <v>18.2-370.01</v>
      </c>
      <c r="B1977" s="5">
        <v>18.2</v>
      </c>
      <c r="C1977" s="6" t="s">
        <v>313</v>
      </c>
      <c r="D1977" s="5">
        <v>8</v>
      </c>
      <c r="E1977" s="5" t="s">
        <v>2188</v>
      </c>
      <c r="F1977" s="5">
        <v>4</v>
      </c>
      <c r="G1977" s="5" t="s">
        <v>2390</v>
      </c>
      <c r="H1977" s="5" t="s">
        <v>7630</v>
      </c>
      <c r="I1977" s="5" t="s">
        <v>7630</v>
      </c>
      <c r="J1977" s="5" t="s">
        <v>2416</v>
      </c>
      <c r="K1977" s="5" t="s">
        <v>2417</v>
      </c>
      <c r="L1977" s="5" t="s">
        <v>2418</v>
      </c>
    </row>
    <row r="1978" spans="1:12" x14ac:dyDescent="0.2">
      <c r="A1978" s="9" t="str">
        <f t="shared" si="31"/>
        <v>18.2-370.1</v>
      </c>
      <c r="B1978" s="5">
        <v>18.2</v>
      </c>
      <c r="C1978" s="6" t="s">
        <v>313</v>
      </c>
      <c r="D1978" s="5">
        <v>8</v>
      </c>
      <c r="E1978" s="5" t="s">
        <v>2188</v>
      </c>
      <c r="F1978" s="5">
        <v>4</v>
      </c>
      <c r="G1978" s="5" t="s">
        <v>2390</v>
      </c>
      <c r="H1978" s="5" t="s">
        <v>7630</v>
      </c>
      <c r="I1978" s="5" t="s">
        <v>7630</v>
      </c>
      <c r="J1978" s="5" t="s">
        <v>2419</v>
      </c>
      <c r="K1978" s="5" t="s">
        <v>2420</v>
      </c>
      <c r="L1978" s="5" t="s">
        <v>2421</v>
      </c>
    </row>
    <row r="1979" spans="1:12" x14ac:dyDescent="0.2">
      <c r="A1979" s="9" t="str">
        <f t="shared" si="31"/>
        <v>18.2-370.2</v>
      </c>
      <c r="B1979" s="5">
        <v>18.2</v>
      </c>
      <c r="C1979" s="6" t="s">
        <v>313</v>
      </c>
      <c r="D1979" s="5">
        <v>8</v>
      </c>
      <c r="E1979" s="5" t="s">
        <v>2188</v>
      </c>
      <c r="F1979" s="5">
        <v>4</v>
      </c>
      <c r="G1979" s="5" t="s">
        <v>2422</v>
      </c>
      <c r="H1979" s="5" t="s">
        <v>7630</v>
      </c>
      <c r="I1979" s="5" t="s">
        <v>7630</v>
      </c>
      <c r="J1979" s="5" t="s">
        <v>2423</v>
      </c>
      <c r="K1979" s="5" t="s">
        <v>2424</v>
      </c>
      <c r="L1979" s="5" t="s">
        <v>2425</v>
      </c>
    </row>
    <row r="1980" spans="1:12" x14ac:dyDescent="0.2">
      <c r="A1980" s="9" t="str">
        <f t="shared" si="31"/>
        <v>18.2-370.3</v>
      </c>
      <c r="B1980" s="5">
        <v>18.2</v>
      </c>
      <c r="C1980" s="6" t="s">
        <v>313</v>
      </c>
      <c r="D1980" s="5">
        <v>8</v>
      </c>
      <c r="E1980" s="5" t="s">
        <v>2188</v>
      </c>
      <c r="F1980" s="5">
        <v>4</v>
      </c>
      <c r="G1980" s="5" t="s">
        <v>2422</v>
      </c>
      <c r="H1980" s="5" t="s">
        <v>7630</v>
      </c>
      <c r="I1980" s="5" t="s">
        <v>7630</v>
      </c>
      <c r="J1980" s="5" t="s">
        <v>2426</v>
      </c>
      <c r="K1980" s="5" t="s">
        <v>2427</v>
      </c>
      <c r="L1980" s="5" t="s">
        <v>2428</v>
      </c>
    </row>
    <row r="1981" spans="1:12" x14ac:dyDescent="0.2">
      <c r="A1981" s="9" t="str">
        <f t="shared" si="31"/>
        <v>18.2-370.4</v>
      </c>
      <c r="B1981" s="5">
        <v>18.2</v>
      </c>
      <c r="C1981" s="6" t="s">
        <v>313</v>
      </c>
      <c r="D1981" s="5">
        <v>8</v>
      </c>
      <c r="E1981" s="5" t="s">
        <v>2188</v>
      </c>
      <c r="F1981" s="5">
        <v>4</v>
      </c>
      <c r="G1981" s="5" t="s">
        <v>2422</v>
      </c>
      <c r="H1981" s="5" t="s">
        <v>7630</v>
      </c>
      <c r="I1981" s="5" t="s">
        <v>7630</v>
      </c>
      <c r="J1981" s="5" t="s">
        <v>2429</v>
      </c>
      <c r="K1981" s="5" t="s">
        <v>2430</v>
      </c>
      <c r="L1981" s="5" t="s">
        <v>2431</v>
      </c>
    </row>
    <row r="1982" spans="1:12" x14ac:dyDescent="0.2">
      <c r="A1982" s="9" t="str">
        <f t="shared" si="31"/>
        <v>18.2-370.5</v>
      </c>
      <c r="B1982" s="5">
        <v>18.2</v>
      </c>
      <c r="C1982" s="6" t="s">
        <v>313</v>
      </c>
      <c r="D1982" s="5">
        <v>8</v>
      </c>
      <c r="E1982" s="5" t="s">
        <v>2188</v>
      </c>
      <c r="F1982" s="5">
        <v>4</v>
      </c>
      <c r="G1982" s="5" t="s">
        <v>2390</v>
      </c>
      <c r="H1982" s="5" t="s">
        <v>7630</v>
      </c>
      <c r="I1982" s="5" t="s">
        <v>7630</v>
      </c>
      <c r="J1982" s="5" t="s">
        <v>2432</v>
      </c>
      <c r="K1982" s="5" t="s">
        <v>2433</v>
      </c>
      <c r="L1982" s="5" t="s">
        <v>2434</v>
      </c>
    </row>
    <row r="1983" spans="1:12" x14ac:dyDescent="0.2">
      <c r="A1983" s="9" t="str">
        <f t="shared" si="31"/>
        <v>18.2-370.6</v>
      </c>
      <c r="B1983" s="5">
        <v>18.2</v>
      </c>
      <c r="C1983" s="6" t="s">
        <v>313</v>
      </c>
      <c r="D1983" s="5">
        <v>8</v>
      </c>
      <c r="E1983" s="5" t="s">
        <v>2188</v>
      </c>
      <c r="F1983" s="5">
        <v>4</v>
      </c>
      <c r="G1983" s="5" t="s">
        <v>2390</v>
      </c>
      <c r="H1983" s="5" t="s">
        <v>7630</v>
      </c>
      <c r="I1983" s="5" t="s">
        <v>7630</v>
      </c>
      <c r="J1983" s="5" t="s">
        <v>2435</v>
      </c>
      <c r="K1983" s="5" t="s">
        <v>2436</v>
      </c>
      <c r="L1983" s="5" t="s">
        <v>2437</v>
      </c>
    </row>
    <row r="1984" spans="1:12" x14ac:dyDescent="0.2">
      <c r="A1984" s="9" t="str">
        <f t="shared" si="31"/>
        <v>18.2-371</v>
      </c>
      <c r="B1984" s="5">
        <v>18.2</v>
      </c>
      <c r="C1984" s="6" t="s">
        <v>313</v>
      </c>
      <c r="D1984" s="5">
        <v>8</v>
      </c>
      <c r="E1984" s="5" t="s">
        <v>2188</v>
      </c>
      <c r="F1984" s="5">
        <v>4</v>
      </c>
      <c r="G1984" s="5" t="s">
        <v>2390</v>
      </c>
      <c r="H1984" s="5" t="s">
        <v>7630</v>
      </c>
      <c r="I1984" s="5" t="s">
        <v>7630</v>
      </c>
      <c r="J1984" s="5" t="s">
        <v>2438</v>
      </c>
      <c r="K1984" s="5" t="s">
        <v>2439</v>
      </c>
      <c r="L1984" s="5" t="s">
        <v>2440</v>
      </c>
    </row>
    <row r="1985" spans="1:12" x14ac:dyDescent="0.2">
      <c r="A1985" s="9" t="str">
        <f t="shared" si="31"/>
        <v>18.2-371.1</v>
      </c>
      <c r="B1985" s="5">
        <v>18.2</v>
      </c>
      <c r="C1985" s="6" t="s">
        <v>313</v>
      </c>
      <c r="D1985" s="5">
        <v>8</v>
      </c>
      <c r="E1985" s="5" t="s">
        <v>2188</v>
      </c>
      <c r="F1985" s="5">
        <v>4</v>
      </c>
      <c r="G1985" s="5" t="s">
        <v>2390</v>
      </c>
      <c r="H1985" s="5" t="s">
        <v>7630</v>
      </c>
      <c r="I1985" s="5" t="s">
        <v>7630</v>
      </c>
      <c r="J1985" s="5" t="s">
        <v>2441</v>
      </c>
      <c r="K1985" s="5" t="s">
        <v>2442</v>
      </c>
      <c r="L1985" s="5" t="s">
        <v>2443</v>
      </c>
    </row>
    <row r="1986" spans="1:12" x14ac:dyDescent="0.2">
      <c r="A1986" s="9" t="str">
        <f t="shared" si="31"/>
        <v>18.2-371.2</v>
      </c>
      <c r="B1986" s="5">
        <v>18.2</v>
      </c>
      <c r="C1986" s="6" t="s">
        <v>313</v>
      </c>
      <c r="D1986" s="5">
        <v>8</v>
      </c>
      <c r="E1986" s="5" t="s">
        <v>2188</v>
      </c>
      <c r="F1986" s="5">
        <v>4</v>
      </c>
      <c r="G1986" s="5" t="s">
        <v>2390</v>
      </c>
      <c r="H1986" s="5" t="s">
        <v>7630</v>
      </c>
      <c r="I1986" s="5" t="s">
        <v>7630</v>
      </c>
      <c r="J1986" s="5" t="s">
        <v>2444</v>
      </c>
      <c r="K1986" s="5" t="s">
        <v>2445</v>
      </c>
      <c r="L1986" s="5" t="s">
        <v>2446</v>
      </c>
    </row>
    <row r="1987" spans="1:12" x14ac:dyDescent="0.2">
      <c r="A1987" s="9" t="str">
        <f t="shared" si="31"/>
        <v>18.2-371.3</v>
      </c>
      <c r="B1987" s="5">
        <v>18.2</v>
      </c>
      <c r="C1987" s="6" t="s">
        <v>313</v>
      </c>
      <c r="D1987" s="5">
        <v>8</v>
      </c>
      <c r="E1987" s="5" t="s">
        <v>2188</v>
      </c>
      <c r="F1987" s="5">
        <v>4</v>
      </c>
      <c r="G1987" s="5" t="s">
        <v>2390</v>
      </c>
      <c r="H1987" s="5" t="s">
        <v>7630</v>
      </c>
      <c r="I1987" s="5" t="s">
        <v>7630</v>
      </c>
      <c r="J1987" s="5" t="s">
        <v>2447</v>
      </c>
      <c r="K1987" s="5" t="s">
        <v>2448</v>
      </c>
      <c r="L1987" s="5" t="s">
        <v>2449</v>
      </c>
    </row>
    <row r="1988" spans="1:12" x14ac:dyDescent="0.2">
      <c r="A1988" s="9" t="str">
        <f t="shared" si="31"/>
        <v>18.2-371.4</v>
      </c>
      <c r="B1988" s="5">
        <v>18.2</v>
      </c>
      <c r="C1988" s="6" t="s">
        <v>313</v>
      </c>
      <c r="D1988" s="5">
        <v>8</v>
      </c>
      <c r="E1988" s="5" t="s">
        <v>2188</v>
      </c>
      <c r="F1988" s="5">
        <v>4</v>
      </c>
      <c r="G1988" s="5" t="s">
        <v>2390</v>
      </c>
      <c r="H1988" s="5" t="s">
        <v>7630</v>
      </c>
      <c r="I1988" s="5" t="s">
        <v>7630</v>
      </c>
      <c r="J1988" s="5" t="s">
        <v>2450</v>
      </c>
      <c r="K1988" s="5" t="s">
        <v>2451</v>
      </c>
      <c r="L1988" s="5" t="s">
        <v>2452</v>
      </c>
    </row>
    <row r="1989" spans="1:12" x14ac:dyDescent="0.2">
      <c r="A1989" s="9" t="str">
        <f t="shared" si="31"/>
        <v>18.2-372</v>
      </c>
      <c r="B1989" s="5">
        <v>18.2</v>
      </c>
      <c r="C1989" s="6" t="s">
        <v>313</v>
      </c>
      <c r="D1989" s="5">
        <v>8</v>
      </c>
      <c r="E1989" s="5" t="s">
        <v>2188</v>
      </c>
      <c r="F1989" s="5">
        <v>5</v>
      </c>
      <c r="G1989" s="5" t="s">
        <v>2453</v>
      </c>
      <c r="H1989" s="5" t="s">
        <v>7630</v>
      </c>
      <c r="I1989" s="5" t="s">
        <v>7630</v>
      </c>
      <c r="J1989" s="5" t="s">
        <v>2454</v>
      </c>
      <c r="K1989" s="5" t="s">
        <v>2455</v>
      </c>
      <c r="L1989" s="5" t="s">
        <v>2456</v>
      </c>
    </row>
    <row r="1990" spans="1:12" x14ac:dyDescent="0.2">
      <c r="A1990" s="9" t="str">
        <f t="shared" si="31"/>
        <v>18.2-373</v>
      </c>
      <c r="B1990" s="5">
        <v>18.2</v>
      </c>
      <c r="C1990" s="6" t="s">
        <v>313</v>
      </c>
      <c r="D1990" s="5">
        <v>8</v>
      </c>
      <c r="E1990" s="5" t="s">
        <v>2188</v>
      </c>
      <c r="F1990" s="5">
        <v>5</v>
      </c>
      <c r="G1990" s="5" t="s">
        <v>2453</v>
      </c>
      <c r="H1990" s="5" t="s">
        <v>7630</v>
      </c>
      <c r="I1990" s="5" t="s">
        <v>7630</v>
      </c>
      <c r="J1990" s="5" t="s">
        <v>2457</v>
      </c>
      <c r="K1990" s="5" t="s">
        <v>2458</v>
      </c>
      <c r="L1990" s="5" t="s">
        <v>2459</v>
      </c>
    </row>
    <row r="1991" spans="1:12" x14ac:dyDescent="0.2">
      <c r="A1991" s="9" t="str">
        <f t="shared" si="31"/>
        <v>18.2-374</v>
      </c>
      <c r="B1991" s="5">
        <v>18.2</v>
      </c>
      <c r="C1991" s="6" t="s">
        <v>313</v>
      </c>
      <c r="D1991" s="5">
        <v>8</v>
      </c>
      <c r="E1991" s="5" t="s">
        <v>2188</v>
      </c>
      <c r="F1991" s="5">
        <v>5</v>
      </c>
      <c r="G1991" s="5" t="s">
        <v>2453</v>
      </c>
      <c r="H1991" s="5" t="s">
        <v>7630</v>
      </c>
      <c r="I1991" s="5" t="s">
        <v>7630</v>
      </c>
      <c r="J1991" s="5" t="s">
        <v>2460</v>
      </c>
      <c r="K1991" s="5" t="s">
        <v>2461</v>
      </c>
      <c r="L1991" s="5" t="s">
        <v>2462</v>
      </c>
    </row>
    <row r="1992" spans="1:12" x14ac:dyDescent="0.2">
      <c r="A1992" s="9" t="str">
        <f t="shared" si="31"/>
        <v>18.2-374.1</v>
      </c>
      <c r="B1992" s="5">
        <v>18.2</v>
      </c>
      <c r="C1992" s="6" t="s">
        <v>313</v>
      </c>
      <c r="D1992" s="5">
        <v>8</v>
      </c>
      <c r="E1992" s="5" t="s">
        <v>2188</v>
      </c>
      <c r="F1992" s="5">
        <v>5</v>
      </c>
      <c r="G1992" s="5" t="s">
        <v>2453</v>
      </c>
      <c r="H1992" s="5" t="s">
        <v>7630</v>
      </c>
      <c r="I1992" s="5" t="s">
        <v>7630</v>
      </c>
      <c r="J1992" s="5" t="s">
        <v>2463</v>
      </c>
      <c r="K1992" s="5" t="s">
        <v>2464</v>
      </c>
      <c r="L1992" s="5" t="s">
        <v>2465</v>
      </c>
    </row>
    <row r="1993" spans="1:12" x14ac:dyDescent="0.2">
      <c r="A1993" s="9" t="str">
        <f t="shared" si="31"/>
        <v>18.2-374.1:1</v>
      </c>
      <c r="B1993" s="5">
        <v>18.2</v>
      </c>
      <c r="C1993" s="6" t="s">
        <v>313</v>
      </c>
      <c r="D1993" s="5">
        <v>8</v>
      </c>
      <c r="E1993" s="5" t="s">
        <v>2188</v>
      </c>
      <c r="F1993" s="5">
        <v>5</v>
      </c>
      <c r="G1993" s="5" t="s">
        <v>2453</v>
      </c>
      <c r="H1993" s="5" t="s">
        <v>7630</v>
      </c>
      <c r="I1993" s="5" t="s">
        <v>7630</v>
      </c>
      <c r="J1993" s="5" t="s">
        <v>2466</v>
      </c>
      <c r="K1993" s="5" t="s">
        <v>2467</v>
      </c>
      <c r="L1993" s="5" t="s">
        <v>2468</v>
      </c>
    </row>
    <row r="1994" spans="1:12" x14ac:dyDescent="0.2">
      <c r="A1994" s="9" t="str">
        <f t="shared" si="31"/>
        <v>18.2-374.1:2</v>
      </c>
      <c r="B1994" s="5">
        <v>18.2</v>
      </c>
      <c r="C1994" s="6" t="s">
        <v>313</v>
      </c>
      <c r="D1994" s="5">
        <v>8</v>
      </c>
      <c r="E1994" s="5" t="s">
        <v>2188</v>
      </c>
      <c r="F1994" s="5">
        <v>5</v>
      </c>
      <c r="G1994" s="5" t="s">
        <v>2453</v>
      </c>
      <c r="H1994" s="5" t="s">
        <v>7630</v>
      </c>
      <c r="I1994" s="5" t="s">
        <v>7630</v>
      </c>
      <c r="J1994" s="5" t="s">
        <v>2469</v>
      </c>
      <c r="K1994" s="5" t="s">
        <v>330</v>
      </c>
      <c r="L1994" s="5" t="s">
        <v>2470</v>
      </c>
    </row>
    <row r="1995" spans="1:12" x14ac:dyDescent="0.2">
      <c r="A1995" s="9" t="str">
        <f t="shared" si="31"/>
        <v>18.2-374.2</v>
      </c>
      <c r="B1995" s="5">
        <v>18.2</v>
      </c>
      <c r="C1995" s="6" t="s">
        <v>313</v>
      </c>
      <c r="D1995" s="5">
        <v>8</v>
      </c>
      <c r="E1995" s="5" t="s">
        <v>2188</v>
      </c>
      <c r="F1995" s="5">
        <v>5</v>
      </c>
      <c r="G1995" s="5" t="s">
        <v>2453</v>
      </c>
      <c r="H1995" s="5" t="s">
        <v>7630</v>
      </c>
      <c r="I1995" s="5" t="s">
        <v>7630</v>
      </c>
      <c r="J1995" s="5" t="s">
        <v>2471</v>
      </c>
      <c r="K1995" s="5" t="s">
        <v>330</v>
      </c>
      <c r="L1995" s="5" t="s">
        <v>517</v>
      </c>
    </row>
    <row r="1996" spans="1:12" x14ac:dyDescent="0.2">
      <c r="A1996" s="9" t="str">
        <f t="shared" si="31"/>
        <v>18.2-374.3</v>
      </c>
      <c r="B1996" s="5">
        <v>18.2</v>
      </c>
      <c r="C1996" s="6" t="s">
        <v>313</v>
      </c>
      <c r="D1996" s="5">
        <v>8</v>
      </c>
      <c r="E1996" s="5" t="s">
        <v>2188</v>
      </c>
      <c r="F1996" s="5">
        <v>5</v>
      </c>
      <c r="G1996" s="5" t="s">
        <v>2453</v>
      </c>
      <c r="H1996" s="5" t="s">
        <v>7630</v>
      </c>
      <c r="I1996" s="5" t="s">
        <v>7630</v>
      </c>
      <c r="J1996" s="5" t="s">
        <v>2472</v>
      </c>
      <c r="K1996" s="5" t="s">
        <v>2473</v>
      </c>
      <c r="L1996" s="5" t="s">
        <v>2474</v>
      </c>
    </row>
    <row r="1997" spans="1:12" x14ac:dyDescent="0.2">
      <c r="A1997" s="9" t="str">
        <f t="shared" si="31"/>
        <v>18.2-374.4</v>
      </c>
      <c r="B1997" s="5">
        <v>18.2</v>
      </c>
      <c r="C1997" s="6" t="s">
        <v>313</v>
      </c>
      <c r="D1997" s="5">
        <v>8</v>
      </c>
      <c r="E1997" s="5" t="s">
        <v>2188</v>
      </c>
      <c r="F1997" s="5">
        <v>5</v>
      </c>
      <c r="G1997" s="5" t="s">
        <v>2453</v>
      </c>
      <c r="H1997" s="5" t="s">
        <v>7630</v>
      </c>
      <c r="I1997" s="5" t="s">
        <v>7630</v>
      </c>
      <c r="J1997" s="5" t="s">
        <v>2475</v>
      </c>
      <c r="K1997" s="5" t="s">
        <v>2476</v>
      </c>
      <c r="L1997" s="5" t="s">
        <v>2477</v>
      </c>
    </row>
    <row r="1998" spans="1:12" x14ac:dyDescent="0.2">
      <c r="A1998" s="9" t="str">
        <f t="shared" si="31"/>
        <v>18.2-375</v>
      </c>
      <c r="B1998" s="5">
        <v>18.2</v>
      </c>
      <c r="C1998" s="6" t="s">
        <v>313</v>
      </c>
      <c r="D1998" s="5">
        <v>8</v>
      </c>
      <c r="E1998" s="5" t="s">
        <v>2188</v>
      </c>
      <c r="F1998" s="5">
        <v>5</v>
      </c>
      <c r="G1998" s="5" t="s">
        <v>2453</v>
      </c>
      <c r="H1998" s="5" t="s">
        <v>7630</v>
      </c>
      <c r="I1998" s="5" t="s">
        <v>7630</v>
      </c>
      <c r="J1998" s="5" t="s">
        <v>2478</v>
      </c>
      <c r="K1998" s="5" t="s">
        <v>2479</v>
      </c>
      <c r="L1998" s="5" t="s">
        <v>2480</v>
      </c>
    </row>
    <row r="1999" spans="1:12" x14ac:dyDescent="0.2">
      <c r="A1999" s="9" t="str">
        <f t="shared" si="31"/>
        <v>18.2-376</v>
      </c>
      <c r="B1999" s="5">
        <v>18.2</v>
      </c>
      <c r="C1999" s="6" t="s">
        <v>313</v>
      </c>
      <c r="D1999" s="5">
        <v>8</v>
      </c>
      <c r="E1999" s="5" t="s">
        <v>2188</v>
      </c>
      <c r="F1999" s="5">
        <v>5</v>
      </c>
      <c r="G1999" s="5" t="s">
        <v>2453</v>
      </c>
      <c r="H1999" s="5" t="s">
        <v>7630</v>
      </c>
      <c r="I1999" s="5" t="s">
        <v>7630</v>
      </c>
      <c r="J1999" s="5" t="s">
        <v>2481</v>
      </c>
      <c r="K1999" s="5" t="s">
        <v>2482</v>
      </c>
      <c r="L1999" s="5" t="s">
        <v>2483</v>
      </c>
    </row>
    <row r="2000" spans="1:12" x14ac:dyDescent="0.2">
      <c r="A2000" s="9" t="str">
        <f t="shared" si="31"/>
        <v>18.2-376.1</v>
      </c>
      <c r="B2000" s="5">
        <v>18.2</v>
      </c>
      <c r="C2000" s="6" t="s">
        <v>313</v>
      </c>
      <c r="D2000" s="5">
        <v>8</v>
      </c>
      <c r="E2000" s="5" t="s">
        <v>2188</v>
      </c>
      <c r="F2000" s="5">
        <v>5</v>
      </c>
      <c r="G2000" s="5" t="s">
        <v>2453</v>
      </c>
      <c r="H2000" s="5" t="s">
        <v>7630</v>
      </c>
      <c r="I2000" s="5" t="s">
        <v>7630</v>
      </c>
      <c r="J2000" s="5" t="s">
        <v>2484</v>
      </c>
      <c r="K2000" s="5" t="s">
        <v>2485</v>
      </c>
      <c r="L2000" s="5" t="s">
        <v>2486</v>
      </c>
    </row>
    <row r="2001" spans="1:12" x14ac:dyDescent="0.2">
      <c r="A2001" s="9" t="str">
        <f t="shared" si="31"/>
        <v>18.2-377</v>
      </c>
      <c r="B2001" s="5">
        <v>18.2</v>
      </c>
      <c r="C2001" s="6" t="s">
        <v>313</v>
      </c>
      <c r="D2001" s="5">
        <v>8</v>
      </c>
      <c r="E2001" s="5" t="s">
        <v>2188</v>
      </c>
      <c r="F2001" s="5">
        <v>5</v>
      </c>
      <c r="G2001" s="5" t="s">
        <v>2453</v>
      </c>
      <c r="H2001" s="5" t="s">
        <v>7630</v>
      </c>
      <c r="I2001" s="5" t="s">
        <v>7630</v>
      </c>
      <c r="J2001" s="5" t="s">
        <v>2487</v>
      </c>
      <c r="K2001" s="5" t="s">
        <v>2488</v>
      </c>
      <c r="L2001" s="5" t="s">
        <v>2489</v>
      </c>
    </row>
    <row r="2002" spans="1:12" x14ac:dyDescent="0.2">
      <c r="A2002" s="9" t="str">
        <f t="shared" si="31"/>
        <v>18.2-378</v>
      </c>
      <c r="B2002" s="5">
        <v>18.2</v>
      </c>
      <c r="C2002" s="6" t="s">
        <v>313</v>
      </c>
      <c r="D2002" s="5">
        <v>8</v>
      </c>
      <c r="E2002" s="5" t="s">
        <v>2188</v>
      </c>
      <c r="F2002" s="5">
        <v>5</v>
      </c>
      <c r="G2002" s="5" t="s">
        <v>2453</v>
      </c>
      <c r="H2002" s="5" t="s">
        <v>7630</v>
      </c>
      <c r="I2002" s="5" t="s">
        <v>7630</v>
      </c>
      <c r="J2002" s="5" t="s">
        <v>2490</v>
      </c>
      <c r="K2002" s="5" t="s">
        <v>2491</v>
      </c>
      <c r="L2002" s="5" t="s">
        <v>2492</v>
      </c>
    </row>
    <row r="2003" spans="1:12" x14ac:dyDescent="0.2">
      <c r="A2003" s="9" t="str">
        <f t="shared" si="31"/>
        <v>18.2-379</v>
      </c>
      <c r="B2003" s="5">
        <v>18.2</v>
      </c>
      <c r="C2003" s="6" t="s">
        <v>313</v>
      </c>
      <c r="D2003" s="5">
        <v>8</v>
      </c>
      <c r="E2003" s="5" t="s">
        <v>2188</v>
      </c>
      <c r="F2003" s="5">
        <v>5</v>
      </c>
      <c r="G2003" s="5" t="s">
        <v>2453</v>
      </c>
      <c r="H2003" s="5" t="s">
        <v>7630</v>
      </c>
      <c r="I2003" s="5" t="s">
        <v>7630</v>
      </c>
      <c r="J2003" s="5" t="s">
        <v>2493</v>
      </c>
      <c r="K2003" s="5" t="s">
        <v>2494</v>
      </c>
      <c r="L2003" s="5" t="s">
        <v>2495</v>
      </c>
    </row>
    <row r="2004" spans="1:12" x14ac:dyDescent="0.2">
      <c r="A2004" s="9" t="str">
        <f t="shared" si="31"/>
        <v>18.2-380</v>
      </c>
      <c r="B2004" s="5">
        <v>18.2</v>
      </c>
      <c r="C2004" s="6" t="s">
        <v>313</v>
      </c>
      <c r="D2004" s="5">
        <v>8</v>
      </c>
      <c r="E2004" s="5" t="s">
        <v>2188</v>
      </c>
      <c r="F2004" s="5">
        <v>5</v>
      </c>
      <c r="G2004" s="5" t="s">
        <v>2453</v>
      </c>
      <c r="H2004" s="5" t="s">
        <v>7630</v>
      </c>
      <c r="I2004" s="5" t="s">
        <v>7630</v>
      </c>
      <c r="J2004" s="5" t="s">
        <v>2496</v>
      </c>
      <c r="K2004" s="5" t="s">
        <v>2497</v>
      </c>
      <c r="L2004" s="5" t="s">
        <v>2498</v>
      </c>
    </row>
    <row r="2005" spans="1:12" x14ac:dyDescent="0.2">
      <c r="A2005" s="9" t="str">
        <f t="shared" si="31"/>
        <v>18.2-381</v>
      </c>
      <c r="B2005" s="5">
        <v>18.2</v>
      </c>
      <c r="C2005" s="6" t="s">
        <v>313</v>
      </c>
      <c r="D2005" s="5">
        <v>8</v>
      </c>
      <c r="E2005" s="5" t="s">
        <v>2188</v>
      </c>
      <c r="F2005" s="5">
        <v>5</v>
      </c>
      <c r="G2005" s="5" t="s">
        <v>2453</v>
      </c>
      <c r="H2005" s="5" t="s">
        <v>7630</v>
      </c>
      <c r="I2005" s="5" t="s">
        <v>7630</v>
      </c>
      <c r="J2005" s="5" t="s">
        <v>2499</v>
      </c>
      <c r="K2005" s="5" t="s">
        <v>2500</v>
      </c>
      <c r="L2005" s="5" t="s">
        <v>2501</v>
      </c>
    </row>
    <row r="2006" spans="1:12" x14ac:dyDescent="0.2">
      <c r="A2006" s="9" t="str">
        <f t="shared" si="31"/>
        <v>18.2-382</v>
      </c>
      <c r="B2006" s="5">
        <v>18.2</v>
      </c>
      <c r="C2006" s="6" t="s">
        <v>313</v>
      </c>
      <c r="D2006" s="5">
        <v>8</v>
      </c>
      <c r="E2006" s="5" t="s">
        <v>2188</v>
      </c>
      <c r="F2006" s="5">
        <v>5</v>
      </c>
      <c r="G2006" s="5" t="s">
        <v>2453</v>
      </c>
      <c r="H2006" s="5" t="s">
        <v>7630</v>
      </c>
      <c r="I2006" s="5" t="s">
        <v>7630</v>
      </c>
      <c r="J2006" s="5" t="s">
        <v>2502</v>
      </c>
      <c r="K2006" s="5" t="s">
        <v>2503</v>
      </c>
      <c r="L2006" s="5" t="s">
        <v>2504</v>
      </c>
    </row>
    <row r="2007" spans="1:12" x14ac:dyDescent="0.2">
      <c r="A2007" s="9" t="str">
        <f t="shared" si="31"/>
        <v>18.2-383</v>
      </c>
      <c r="B2007" s="5">
        <v>18.2</v>
      </c>
      <c r="C2007" s="6" t="s">
        <v>313</v>
      </c>
      <c r="D2007" s="5">
        <v>8</v>
      </c>
      <c r="E2007" s="5" t="s">
        <v>2188</v>
      </c>
      <c r="F2007" s="5">
        <v>5</v>
      </c>
      <c r="G2007" s="5" t="s">
        <v>2453</v>
      </c>
      <c r="H2007" s="5" t="s">
        <v>7630</v>
      </c>
      <c r="I2007" s="5" t="s">
        <v>7630</v>
      </c>
      <c r="J2007" s="5" t="s">
        <v>2505</v>
      </c>
      <c r="K2007" s="5" t="s">
        <v>2506</v>
      </c>
      <c r="L2007" s="5" t="s">
        <v>2507</v>
      </c>
    </row>
    <row r="2008" spans="1:12" x14ac:dyDescent="0.2">
      <c r="A2008" s="9" t="str">
        <f t="shared" si="31"/>
        <v>18.2-384</v>
      </c>
      <c r="B2008" s="5">
        <v>18.2</v>
      </c>
      <c r="C2008" s="6" t="s">
        <v>313</v>
      </c>
      <c r="D2008" s="5">
        <v>8</v>
      </c>
      <c r="E2008" s="5" t="s">
        <v>2188</v>
      </c>
      <c r="F2008" s="5">
        <v>5</v>
      </c>
      <c r="G2008" s="5" t="s">
        <v>2453</v>
      </c>
      <c r="H2008" s="5" t="s">
        <v>7630</v>
      </c>
      <c r="I2008" s="5" t="s">
        <v>7630</v>
      </c>
      <c r="J2008" s="5" t="s">
        <v>2508</v>
      </c>
      <c r="K2008" s="5" t="s">
        <v>2509</v>
      </c>
      <c r="L2008" s="5" t="s">
        <v>2510</v>
      </c>
    </row>
    <row r="2009" spans="1:12" x14ac:dyDescent="0.2">
      <c r="A2009" s="9" t="str">
        <f t="shared" si="31"/>
        <v>18.2-385</v>
      </c>
      <c r="B2009" s="5">
        <v>18.2</v>
      </c>
      <c r="C2009" s="6" t="s">
        <v>313</v>
      </c>
      <c r="D2009" s="5">
        <v>8</v>
      </c>
      <c r="E2009" s="5" t="s">
        <v>2188</v>
      </c>
      <c r="F2009" s="5">
        <v>5</v>
      </c>
      <c r="G2009" s="5" t="s">
        <v>2453</v>
      </c>
      <c r="H2009" s="5" t="s">
        <v>7630</v>
      </c>
      <c r="I2009" s="5" t="s">
        <v>7630</v>
      </c>
      <c r="J2009" s="5" t="s">
        <v>2511</v>
      </c>
      <c r="K2009" s="5" t="s">
        <v>2512</v>
      </c>
      <c r="L2009" s="5" t="s">
        <v>2513</v>
      </c>
    </row>
    <row r="2010" spans="1:12" x14ac:dyDescent="0.2">
      <c r="A2010" s="9" t="str">
        <f t="shared" si="31"/>
        <v>18.2-386</v>
      </c>
      <c r="B2010" s="5">
        <v>18.2</v>
      </c>
      <c r="C2010" s="6" t="s">
        <v>313</v>
      </c>
      <c r="D2010" s="5">
        <v>8</v>
      </c>
      <c r="E2010" s="5" t="s">
        <v>2188</v>
      </c>
      <c r="F2010" s="5">
        <v>5</v>
      </c>
      <c r="G2010" s="5" t="s">
        <v>2453</v>
      </c>
      <c r="H2010" s="5" t="s">
        <v>7630</v>
      </c>
      <c r="I2010" s="5" t="s">
        <v>7630</v>
      </c>
      <c r="J2010" s="5" t="s">
        <v>2514</v>
      </c>
      <c r="K2010" s="5" t="s">
        <v>2515</v>
      </c>
      <c r="L2010" s="5" t="s">
        <v>2516</v>
      </c>
    </row>
    <row r="2011" spans="1:12" x14ac:dyDescent="0.2">
      <c r="A2011" s="9" t="str">
        <f t="shared" si="31"/>
        <v>18.2-386.1</v>
      </c>
      <c r="B2011" s="5">
        <v>18.2</v>
      </c>
      <c r="C2011" s="6" t="s">
        <v>313</v>
      </c>
      <c r="D2011" s="5">
        <v>8</v>
      </c>
      <c r="E2011" s="5" t="s">
        <v>2188</v>
      </c>
      <c r="F2011" s="5">
        <v>5</v>
      </c>
      <c r="G2011" s="5" t="s">
        <v>2453</v>
      </c>
      <c r="H2011" s="5" t="s">
        <v>7630</v>
      </c>
      <c r="I2011" s="5" t="s">
        <v>7630</v>
      </c>
      <c r="J2011" s="5" t="s">
        <v>2517</v>
      </c>
      <c r="K2011" s="5" t="s">
        <v>2518</v>
      </c>
      <c r="L2011" s="5" t="s">
        <v>2519</v>
      </c>
    </row>
    <row r="2012" spans="1:12" x14ac:dyDescent="0.2">
      <c r="A2012" s="9" t="str">
        <f t="shared" si="31"/>
        <v>18.2-386.2</v>
      </c>
      <c r="B2012" s="5">
        <v>18.2</v>
      </c>
      <c r="C2012" s="6" t="s">
        <v>313</v>
      </c>
      <c r="D2012" s="5">
        <v>8</v>
      </c>
      <c r="E2012" s="5" t="s">
        <v>2188</v>
      </c>
      <c r="F2012" s="5">
        <v>5</v>
      </c>
      <c r="G2012" s="5" t="s">
        <v>2453</v>
      </c>
      <c r="H2012" s="5" t="s">
        <v>7630</v>
      </c>
      <c r="I2012" s="5" t="s">
        <v>7630</v>
      </c>
      <c r="J2012" s="5" t="s">
        <v>2520</v>
      </c>
      <c r="K2012" s="5" t="s">
        <v>2521</v>
      </c>
      <c r="L2012" s="5" t="s">
        <v>2522</v>
      </c>
    </row>
    <row r="2013" spans="1:12" x14ac:dyDescent="0.2">
      <c r="A2013" s="9" t="str">
        <f t="shared" si="31"/>
        <v>18.2-387</v>
      </c>
      <c r="B2013" s="5">
        <v>18.2</v>
      </c>
      <c r="C2013" s="6" t="s">
        <v>313</v>
      </c>
      <c r="D2013" s="5">
        <v>8</v>
      </c>
      <c r="E2013" s="5" t="s">
        <v>2188</v>
      </c>
      <c r="F2013" s="5">
        <v>5</v>
      </c>
      <c r="G2013" s="5" t="s">
        <v>2453</v>
      </c>
      <c r="H2013" s="5" t="s">
        <v>7630</v>
      </c>
      <c r="I2013" s="5" t="s">
        <v>7630</v>
      </c>
      <c r="J2013" s="5" t="s">
        <v>2523</v>
      </c>
      <c r="K2013" s="5" t="s">
        <v>2524</v>
      </c>
      <c r="L2013" s="5" t="s">
        <v>2525</v>
      </c>
    </row>
    <row r="2014" spans="1:12" x14ac:dyDescent="0.2">
      <c r="A2014" s="9" t="str">
        <f t="shared" si="31"/>
        <v>18.2-387.1</v>
      </c>
      <c r="B2014" s="5">
        <v>18.2</v>
      </c>
      <c r="C2014" s="6" t="s">
        <v>313</v>
      </c>
      <c r="D2014" s="5">
        <v>8</v>
      </c>
      <c r="E2014" s="5" t="s">
        <v>2188</v>
      </c>
      <c r="F2014" s="5">
        <v>5</v>
      </c>
      <c r="G2014" s="5" t="s">
        <v>2453</v>
      </c>
      <c r="H2014" s="5" t="s">
        <v>7630</v>
      </c>
      <c r="I2014" s="5" t="s">
        <v>7630</v>
      </c>
      <c r="J2014" s="5" t="s">
        <v>2526</v>
      </c>
      <c r="K2014" s="5" t="s">
        <v>2527</v>
      </c>
      <c r="L2014" s="5" t="s">
        <v>2528</v>
      </c>
    </row>
    <row r="2015" spans="1:12" x14ac:dyDescent="0.2">
      <c r="A2015" s="9" t="str">
        <f t="shared" si="31"/>
        <v>18.2-388</v>
      </c>
      <c r="B2015" s="5">
        <v>18.2</v>
      </c>
      <c r="C2015" s="6" t="s">
        <v>313</v>
      </c>
      <c r="D2015" s="5">
        <v>8</v>
      </c>
      <c r="E2015" s="5" t="s">
        <v>2188</v>
      </c>
      <c r="F2015" s="5">
        <v>5</v>
      </c>
      <c r="G2015" s="5" t="s">
        <v>2453</v>
      </c>
      <c r="H2015" s="5" t="s">
        <v>7630</v>
      </c>
      <c r="I2015" s="5" t="s">
        <v>7630</v>
      </c>
      <c r="J2015" s="5" t="s">
        <v>2529</v>
      </c>
      <c r="K2015" s="5" t="s">
        <v>2530</v>
      </c>
      <c r="L2015" s="5" t="s">
        <v>2531</v>
      </c>
    </row>
    <row r="2016" spans="1:12" x14ac:dyDescent="0.2">
      <c r="A2016" s="9" t="str">
        <f t="shared" si="31"/>
        <v>18.2-389</v>
      </c>
      <c r="B2016" s="5">
        <v>18.2</v>
      </c>
      <c r="C2016" s="6" t="s">
        <v>313</v>
      </c>
      <c r="D2016" s="5">
        <v>8</v>
      </c>
      <c r="E2016" s="5" t="s">
        <v>2188</v>
      </c>
      <c r="F2016" s="5">
        <v>5</v>
      </c>
      <c r="G2016" s="5" t="s">
        <v>2453</v>
      </c>
      <c r="H2016" s="5" t="s">
        <v>7630</v>
      </c>
      <c r="I2016" s="5" t="s">
        <v>7630</v>
      </c>
      <c r="J2016" s="5" t="s">
        <v>2532</v>
      </c>
      <c r="K2016" s="5" t="s">
        <v>330</v>
      </c>
      <c r="L2016" s="5" t="s">
        <v>885</v>
      </c>
    </row>
    <row r="2017" spans="1:12" x14ac:dyDescent="0.2">
      <c r="A2017" s="9" t="str">
        <f t="shared" si="31"/>
        <v>18.2-390</v>
      </c>
      <c r="B2017" s="5">
        <v>18.2</v>
      </c>
      <c r="C2017" s="6" t="s">
        <v>313</v>
      </c>
      <c r="D2017" s="5">
        <v>8</v>
      </c>
      <c r="E2017" s="5" t="s">
        <v>2188</v>
      </c>
      <c r="F2017" s="5">
        <v>6</v>
      </c>
      <c r="G2017" s="5" t="s">
        <v>2533</v>
      </c>
      <c r="H2017" s="5" t="s">
        <v>7630</v>
      </c>
      <c r="I2017" s="5" t="s">
        <v>7630</v>
      </c>
      <c r="J2017" s="5" t="s">
        <v>2534</v>
      </c>
      <c r="K2017" s="5" t="s">
        <v>485</v>
      </c>
      <c r="L2017" s="5" t="s">
        <v>2535</v>
      </c>
    </row>
    <row r="2018" spans="1:12" x14ac:dyDescent="0.2">
      <c r="A2018" s="9" t="str">
        <f t="shared" si="31"/>
        <v>18.2-391</v>
      </c>
      <c r="B2018" s="5">
        <v>18.2</v>
      </c>
      <c r="C2018" s="6" t="s">
        <v>313</v>
      </c>
      <c r="D2018" s="5">
        <v>8</v>
      </c>
      <c r="E2018" s="5" t="s">
        <v>2188</v>
      </c>
      <c r="F2018" s="5">
        <v>6</v>
      </c>
      <c r="G2018" s="5" t="s">
        <v>2533</v>
      </c>
      <c r="H2018" s="5" t="s">
        <v>7630</v>
      </c>
      <c r="I2018" s="5" t="s">
        <v>7630</v>
      </c>
      <c r="J2018" s="5" t="s">
        <v>2536</v>
      </c>
      <c r="K2018" s="5" t="s">
        <v>2537</v>
      </c>
      <c r="L2018" s="5" t="s">
        <v>2538</v>
      </c>
    </row>
    <row r="2019" spans="1:12" x14ac:dyDescent="0.2">
      <c r="A2019" s="9" t="str">
        <f t="shared" si="31"/>
        <v>18.2-391.1</v>
      </c>
      <c r="B2019" s="5">
        <v>18.2</v>
      </c>
      <c r="C2019" s="6" t="s">
        <v>313</v>
      </c>
      <c r="D2019" s="5">
        <v>8</v>
      </c>
      <c r="E2019" s="5" t="s">
        <v>2188</v>
      </c>
      <c r="F2019" s="5">
        <v>6</v>
      </c>
      <c r="G2019" s="5" t="s">
        <v>2533</v>
      </c>
      <c r="H2019" s="5" t="s">
        <v>7630</v>
      </c>
      <c r="I2019" s="5" t="s">
        <v>7630</v>
      </c>
      <c r="J2019" s="5" t="s">
        <v>2539</v>
      </c>
      <c r="K2019" s="5" t="s">
        <v>2506</v>
      </c>
      <c r="L2019" s="5" t="s">
        <v>2540</v>
      </c>
    </row>
    <row r="2020" spans="1:12" x14ac:dyDescent="0.2">
      <c r="A2020" s="9" t="str">
        <f t="shared" si="31"/>
        <v>18.2-392 through 18.2-403</v>
      </c>
      <c r="B2020" s="5">
        <v>18.2</v>
      </c>
      <c r="C2020" s="6" t="s">
        <v>313</v>
      </c>
      <c r="D2020" s="5">
        <v>8</v>
      </c>
      <c r="E2020" s="5" t="s">
        <v>2188</v>
      </c>
      <c r="F2020" s="5">
        <v>7</v>
      </c>
      <c r="G2020" s="5" t="s">
        <v>2541</v>
      </c>
      <c r="H2020" s="5" t="s">
        <v>7630</v>
      </c>
      <c r="I2020" s="5" t="s">
        <v>7630</v>
      </c>
      <c r="J2020" s="5" t="s">
        <v>2542</v>
      </c>
      <c r="K2020" s="5" t="s">
        <v>330</v>
      </c>
      <c r="L2020" s="5" t="s">
        <v>2543</v>
      </c>
    </row>
    <row r="2021" spans="1:12" x14ac:dyDescent="0.2">
      <c r="A2021" s="9" t="str">
        <f t="shared" si="31"/>
        <v>18.2-403.1</v>
      </c>
      <c r="B2021" s="5">
        <v>18.2</v>
      </c>
      <c r="C2021" s="6" t="s">
        <v>313</v>
      </c>
      <c r="D2021" s="5">
        <v>8</v>
      </c>
      <c r="E2021" s="5" t="s">
        <v>2188</v>
      </c>
      <c r="F2021" s="5">
        <v>8</v>
      </c>
      <c r="G2021" s="5" t="s">
        <v>2544</v>
      </c>
      <c r="H2021" s="5" t="s">
        <v>7630</v>
      </c>
      <c r="I2021" s="5" t="s">
        <v>7630</v>
      </c>
      <c r="J2021" s="5" t="s">
        <v>2545</v>
      </c>
      <c r="K2021" s="5" t="s">
        <v>2546</v>
      </c>
      <c r="L2021" s="5" t="s">
        <v>2547</v>
      </c>
    </row>
    <row r="2022" spans="1:12" x14ac:dyDescent="0.2">
      <c r="A2022" s="9" t="str">
        <f t="shared" si="31"/>
        <v>18.2-403.2</v>
      </c>
      <c r="B2022" s="5">
        <v>18.2</v>
      </c>
      <c r="C2022" s="6" t="s">
        <v>313</v>
      </c>
      <c r="D2022" s="5">
        <v>8</v>
      </c>
      <c r="E2022" s="5" t="s">
        <v>2188</v>
      </c>
      <c r="F2022" s="5">
        <v>8</v>
      </c>
      <c r="G2022" s="5" t="s">
        <v>2544</v>
      </c>
      <c r="H2022" s="5" t="s">
        <v>7630</v>
      </c>
      <c r="I2022" s="5" t="s">
        <v>7630</v>
      </c>
      <c r="J2022" s="5" t="s">
        <v>2548</v>
      </c>
      <c r="K2022" s="5" t="s">
        <v>2549</v>
      </c>
      <c r="L2022" s="5" t="s">
        <v>2550</v>
      </c>
    </row>
    <row r="2023" spans="1:12" x14ac:dyDescent="0.2">
      <c r="A2023" s="9" t="str">
        <f t="shared" si="31"/>
        <v>18.2-403.3</v>
      </c>
      <c r="B2023" s="5">
        <v>18.2</v>
      </c>
      <c r="C2023" s="6" t="s">
        <v>313</v>
      </c>
      <c r="D2023" s="5">
        <v>8</v>
      </c>
      <c r="E2023" s="5" t="s">
        <v>2188</v>
      </c>
      <c r="F2023" s="5">
        <v>8</v>
      </c>
      <c r="G2023" s="5" t="s">
        <v>2544</v>
      </c>
      <c r="H2023" s="5" t="s">
        <v>7630</v>
      </c>
      <c r="I2023" s="5" t="s">
        <v>7630</v>
      </c>
      <c r="J2023" s="5" t="s">
        <v>2551</v>
      </c>
      <c r="K2023" s="5" t="s">
        <v>2552</v>
      </c>
      <c r="L2023" s="5" t="s">
        <v>2553</v>
      </c>
    </row>
    <row r="2024" spans="1:12" x14ac:dyDescent="0.2">
      <c r="A2024" s="9" t="str">
        <f t="shared" si="31"/>
        <v>18.2-403.4</v>
      </c>
      <c r="B2024" s="5">
        <v>18.2</v>
      </c>
      <c r="C2024" s="6" t="s">
        <v>313</v>
      </c>
      <c r="D2024" s="5">
        <v>8</v>
      </c>
      <c r="E2024" s="5" t="s">
        <v>2188</v>
      </c>
      <c r="F2024" s="5">
        <v>8</v>
      </c>
      <c r="G2024" s="5" t="s">
        <v>2544</v>
      </c>
      <c r="H2024" s="5" t="s">
        <v>7630</v>
      </c>
      <c r="I2024" s="5" t="s">
        <v>7630</v>
      </c>
      <c r="J2024" s="5" t="s">
        <v>2554</v>
      </c>
      <c r="K2024" s="5" t="s">
        <v>2555</v>
      </c>
      <c r="L2024" s="5" t="s">
        <v>2556</v>
      </c>
    </row>
    <row r="2025" spans="1:12" x14ac:dyDescent="0.2">
      <c r="A2025" s="9" t="str">
        <f t="shared" si="31"/>
        <v>18.2-404</v>
      </c>
      <c r="B2025" s="5">
        <v>18.2</v>
      </c>
      <c r="C2025" s="6" t="s">
        <v>313</v>
      </c>
      <c r="D2025" s="5">
        <v>9</v>
      </c>
      <c r="E2025" s="5" t="s">
        <v>2557</v>
      </c>
      <c r="F2025" s="5">
        <v>1</v>
      </c>
      <c r="G2025" s="5" t="s">
        <v>2558</v>
      </c>
      <c r="H2025" s="5" t="s">
        <v>7630</v>
      </c>
      <c r="I2025" s="5" t="s">
        <v>7630</v>
      </c>
      <c r="J2025" s="5" t="s">
        <v>2559</v>
      </c>
      <c r="K2025" s="5" t="s">
        <v>2560</v>
      </c>
      <c r="L2025" s="5" t="s">
        <v>2561</v>
      </c>
    </row>
    <row r="2026" spans="1:12" x14ac:dyDescent="0.2">
      <c r="A2026" s="9" t="str">
        <f t="shared" si="31"/>
        <v>18.2-405</v>
      </c>
      <c r="B2026" s="5">
        <v>18.2</v>
      </c>
      <c r="C2026" s="6" t="s">
        <v>313</v>
      </c>
      <c r="D2026" s="5">
        <v>9</v>
      </c>
      <c r="E2026" s="5" t="s">
        <v>2557</v>
      </c>
      <c r="F2026" s="5">
        <v>1</v>
      </c>
      <c r="G2026" s="5" t="s">
        <v>2558</v>
      </c>
      <c r="H2026" s="5" t="s">
        <v>7630</v>
      </c>
      <c r="I2026" s="5" t="s">
        <v>7630</v>
      </c>
      <c r="J2026" s="5" t="s">
        <v>2562</v>
      </c>
      <c r="K2026" s="5" t="s">
        <v>2563</v>
      </c>
      <c r="L2026" s="5" t="s">
        <v>2564</v>
      </c>
    </row>
    <row r="2027" spans="1:12" x14ac:dyDescent="0.2">
      <c r="A2027" s="9" t="str">
        <f t="shared" ref="A2027:A2090" si="32">IF(ISNUMBER(SEARCH("¬ß",J2027)), RIGHT(J2027,LEN(J2027)-FIND(" ",J2027)), J2027)</f>
        <v>18.2-406</v>
      </c>
      <c r="B2027" s="5">
        <v>18.2</v>
      </c>
      <c r="C2027" s="6" t="s">
        <v>313</v>
      </c>
      <c r="D2027" s="5">
        <v>9</v>
      </c>
      <c r="E2027" s="5" t="s">
        <v>2557</v>
      </c>
      <c r="F2027" s="5">
        <v>1</v>
      </c>
      <c r="G2027" s="5" t="s">
        <v>2558</v>
      </c>
      <c r="H2027" s="5" t="s">
        <v>7630</v>
      </c>
      <c r="I2027" s="5" t="s">
        <v>7630</v>
      </c>
      <c r="J2027" s="5" t="s">
        <v>2565</v>
      </c>
      <c r="K2027" s="5" t="s">
        <v>2566</v>
      </c>
      <c r="L2027" s="5" t="s">
        <v>2567</v>
      </c>
    </row>
    <row r="2028" spans="1:12" x14ac:dyDescent="0.2">
      <c r="A2028" s="9" t="str">
        <f t="shared" si="32"/>
        <v>18.2-407</v>
      </c>
      <c r="B2028" s="5">
        <v>18.2</v>
      </c>
      <c r="C2028" s="6" t="s">
        <v>313</v>
      </c>
      <c r="D2028" s="5">
        <v>9</v>
      </c>
      <c r="E2028" s="5" t="s">
        <v>2557</v>
      </c>
      <c r="F2028" s="5">
        <v>1</v>
      </c>
      <c r="G2028" s="5" t="s">
        <v>2558</v>
      </c>
      <c r="H2028" s="5" t="s">
        <v>7630</v>
      </c>
      <c r="I2028" s="5" t="s">
        <v>7630</v>
      </c>
      <c r="J2028" s="5" t="s">
        <v>2568</v>
      </c>
      <c r="K2028" s="5" t="s">
        <v>2569</v>
      </c>
      <c r="L2028" s="5" t="s">
        <v>2570</v>
      </c>
    </row>
    <row r="2029" spans="1:12" x14ac:dyDescent="0.2">
      <c r="A2029" s="9" t="str">
        <f t="shared" si="32"/>
        <v>18.2-408</v>
      </c>
      <c r="B2029" s="5">
        <v>18.2</v>
      </c>
      <c r="C2029" s="6" t="s">
        <v>313</v>
      </c>
      <c r="D2029" s="5">
        <v>9</v>
      </c>
      <c r="E2029" s="5" t="s">
        <v>2557</v>
      </c>
      <c r="F2029" s="5">
        <v>1</v>
      </c>
      <c r="G2029" s="5" t="s">
        <v>2558</v>
      </c>
      <c r="H2029" s="5" t="s">
        <v>7630</v>
      </c>
      <c r="I2029" s="5" t="s">
        <v>7630</v>
      </c>
      <c r="J2029" s="5" t="s">
        <v>2571</v>
      </c>
      <c r="K2029" s="5" t="s">
        <v>2572</v>
      </c>
      <c r="L2029" s="5" t="s">
        <v>2573</v>
      </c>
    </row>
    <row r="2030" spans="1:12" x14ac:dyDescent="0.2">
      <c r="A2030" s="9" t="str">
        <f t="shared" si="32"/>
        <v>18.2-409</v>
      </c>
      <c r="B2030" s="5">
        <v>18.2</v>
      </c>
      <c r="C2030" s="6" t="s">
        <v>313</v>
      </c>
      <c r="D2030" s="5">
        <v>9</v>
      </c>
      <c r="E2030" s="5" t="s">
        <v>2557</v>
      </c>
      <c r="F2030" s="5">
        <v>1</v>
      </c>
      <c r="G2030" s="5" t="s">
        <v>2558</v>
      </c>
      <c r="H2030" s="5" t="s">
        <v>7630</v>
      </c>
      <c r="I2030" s="5" t="s">
        <v>7630</v>
      </c>
      <c r="J2030" s="5" t="s">
        <v>2574</v>
      </c>
      <c r="K2030" s="5" t="s">
        <v>2575</v>
      </c>
      <c r="L2030" s="5" t="s">
        <v>2576</v>
      </c>
    </row>
    <row r="2031" spans="1:12" x14ac:dyDescent="0.2">
      <c r="A2031" s="9" t="str">
        <f t="shared" si="32"/>
        <v>18.2-410</v>
      </c>
      <c r="B2031" s="5">
        <v>18.2</v>
      </c>
      <c r="C2031" s="6" t="s">
        <v>313</v>
      </c>
      <c r="D2031" s="5">
        <v>9</v>
      </c>
      <c r="E2031" s="5" t="s">
        <v>2557</v>
      </c>
      <c r="F2031" s="5">
        <v>1</v>
      </c>
      <c r="G2031" s="5" t="s">
        <v>2558</v>
      </c>
      <c r="H2031" s="5" t="s">
        <v>7630</v>
      </c>
      <c r="I2031" s="5" t="s">
        <v>7630</v>
      </c>
      <c r="J2031" s="5" t="s">
        <v>2577</v>
      </c>
      <c r="K2031" s="5" t="s">
        <v>2578</v>
      </c>
      <c r="L2031" s="5" t="s">
        <v>2579</v>
      </c>
    </row>
    <row r="2032" spans="1:12" x14ac:dyDescent="0.2">
      <c r="A2032" s="9" t="str">
        <f t="shared" si="32"/>
        <v>18.2-411</v>
      </c>
      <c r="B2032" s="5">
        <v>18.2</v>
      </c>
      <c r="C2032" s="6" t="s">
        <v>313</v>
      </c>
      <c r="D2032" s="5">
        <v>9</v>
      </c>
      <c r="E2032" s="5" t="s">
        <v>2557</v>
      </c>
      <c r="F2032" s="5">
        <v>1</v>
      </c>
      <c r="G2032" s="5" t="s">
        <v>2558</v>
      </c>
      <c r="H2032" s="5" t="s">
        <v>7630</v>
      </c>
      <c r="I2032" s="5" t="s">
        <v>7630</v>
      </c>
      <c r="J2032" s="5" t="s">
        <v>2580</v>
      </c>
      <c r="K2032" s="5" t="s">
        <v>2581</v>
      </c>
      <c r="L2032" s="5" t="s">
        <v>2582</v>
      </c>
    </row>
    <row r="2033" spans="1:12" x14ac:dyDescent="0.2">
      <c r="A2033" s="9" t="str">
        <f t="shared" si="32"/>
        <v>18.2-412</v>
      </c>
      <c r="B2033" s="5">
        <v>18.2</v>
      </c>
      <c r="C2033" s="6" t="s">
        <v>313</v>
      </c>
      <c r="D2033" s="5">
        <v>9</v>
      </c>
      <c r="E2033" s="5" t="s">
        <v>2557</v>
      </c>
      <c r="F2033" s="5">
        <v>1</v>
      </c>
      <c r="G2033" s="5" t="s">
        <v>2558</v>
      </c>
      <c r="H2033" s="5" t="s">
        <v>7630</v>
      </c>
      <c r="I2033" s="5" t="s">
        <v>7630</v>
      </c>
      <c r="J2033" s="5" t="s">
        <v>2583</v>
      </c>
      <c r="K2033" s="5" t="s">
        <v>2584</v>
      </c>
      <c r="L2033" s="5" t="s">
        <v>2585</v>
      </c>
    </row>
    <row r="2034" spans="1:12" x14ac:dyDescent="0.2">
      <c r="A2034" s="9" t="str">
        <f t="shared" si="32"/>
        <v>18.2-413</v>
      </c>
      <c r="B2034" s="5">
        <v>18.2</v>
      </c>
      <c r="C2034" s="6" t="s">
        <v>313</v>
      </c>
      <c r="D2034" s="5">
        <v>9</v>
      </c>
      <c r="E2034" s="5" t="s">
        <v>2557</v>
      </c>
      <c r="F2034" s="5">
        <v>1</v>
      </c>
      <c r="G2034" s="5" t="s">
        <v>2558</v>
      </c>
      <c r="H2034" s="5" t="s">
        <v>7630</v>
      </c>
      <c r="I2034" s="5" t="s">
        <v>7630</v>
      </c>
      <c r="J2034" s="5" t="s">
        <v>2586</v>
      </c>
      <c r="K2034" s="5" t="s">
        <v>2587</v>
      </c>
      <c r="L2034" s="5" t="s">
        <v>2588</v>
      </c>
    </row>
    <row r="2035" spans="1:12" x14ac:dyDescent="0.2">
      <c r="A2035" s="9" t="str">
        <f t="shared" si="32"/>
        <v>18.2-414</v>
      </c>
      <c r="B2035" s="5">
        <v>18.2</v>
      </c>
      <c r="C2035" s="6" t="s">
        <v>313</v>
      </c>
      <c r="D2035" s="5">
        <v>9</v>
      </c>
      <c r="E2035" s="5" t="s">
        <v>2557</v>
      </c>
      <c r="F2035" s="5">
        <v>1</v>
      </c>
      <c r="G2035" s="5" t="s">
        <v>2558</v>
      </c>
      <c r="H2035" s="5" t="s">
        <v>7630</v>
      </c>
      <c r="I2035" s="5" t="s">
        <v>7630</v>
      </c>
      <c r="J2035" s="5" t="s">
        <v>2589</v>
      </c>
      <c r="K2035" s="5" t="s">
        <v>2590</v>
      </c>
      <c r="L2035" s="5" t="s">
        <v>2591</v>
      </c>
    </row>
    <row r="2036" spans="1:12" x14ac:dyDescent="0.2">
      <c r="A2036" s="9" t="str">
        <f t="shared" si="32"/>
        <v>18.2-414.1</v>
      </c>
      <c r="B2036" s="5">
        <v>18.2</v>
      </c>
      <c r="C2036" s="6" t="s">
        <v>313</v>
      </c>
      <c r="D2036" s="5">
        <v>9</v>
      </c>
      <c r="E2036" s="5" t="s">
        <v>2557</v>
      </c>
      <c r="F2036" s="5">
        <v>1</v>
      </c>
      <c r="G2036" s="5" t="s">
        <v>2558</v>
      </c>
      <c r="H2036" s="5" t="s">
        <v>7630</v>
      </c>
      <c r="I2036" s="5" t="s">
        <v>7630</v>
      </c>
      <c r="J2036" s="5" t="s">
        <v>2592</v>
      </c>
      <c r="K2036" s="5" t="s">
        <v>2593</v>
      </c>
      <c r="L2036" s="5" t="s">
        <v>2594</v>
      </c>
    </row>
    <row r="2037" spans="1:12" x14ac:dyDescent="0.2">
      <c r="A2037" s="9" t="str">
        <f t="shared" si="32"/>
        <v>18.2-414.2</v>
      </c>
      <c r="B2037" s="5">
        <v>18.2</v>
      </c>
      <c r="C2037" s="6" t="s">
        <v>313</v>
      </c>
      <c r="D2037" s="5">
        <v>9</v>
      </c>
      <c r="E2037" s="5" t="s">
        <v>2557</v>
      </c>
      <c r="F2037" s="5">
        <v>1</v>
      </c>
      <c r="G2037" s="5" t="s">
        <v>2558</v>
      </c>
      <c r="H2037" s="5" t="s">
        <v>7630</v>
      </c>
      <c r="I2037" s="5" t="s">
        <v>7630</v>
      </c>
      <c r="J2037" s="5" t="s">
        <v>2595</v>
      </c>
      <c r="K2037" s="5" t="s">
        <v>2596</v>
      </c>
      <c r="L2037" s="5" t="s">
        <v>2597</v>
      </c>
    </row>
    <row r="2038" spans="1:12" x14ac:dyDescent="0.2">
      <c r="A2038" s="9" t="str">
        <f t="shared" si="32"/>
        <v>18.2-415</v>
      </c>
      <c r="B2038" s="5">
        <v>18.2</v>
      </c>
      <c r="C2038" s="6" t="s">
        <v>313</v>
      </c>
      <c r="D2038" s="5">
        <v>9</v>
      </c>
      <c r="E2038" s="5" t="s">
        <v>2557</v>
      </c>
      <c r="F2038" s="5">
        <v>2</v>
      </c>
      <c r="G2038" s="5" t="s">
        <v>2598</v>
      </c>
      <c r="H2038" s="5" t="s">
        <v>7630</v>
      </c>
      <c r="I2038" s="5" t="s">
        <v>7630</v>
      </c>
      <c r="J2038" s="5" t="s">
        <v>2599</v>
      </c>
      <c r="K2038" s="5" t="s">
        <v>2600</v>
      </c>
      <c r="L2038" s="5" t="s">
        <v>2601</v>
      </c>
    </row>
    <row r="2039" spans="1:12" x14ac:dyDescent="0.2">
      <c r="A2039" s="9" t="str">
        <f t="shared" si="32"/>
        <v>18.2-416</v>
      </c>
      <c r="B2039" s="5">
        <v>18.2</v>
      </c>
      <c r="C2039" s="6" t="s">
        <v>313</v>
      </c>
      <c r="D2039" s="5">
        <v>9</v>
      </c>
      <c r="E2039" s="5" t="s">
        <v>2557</v>
      </c>
      <c r="F2039" s="5">
        <v>3</v>
      </c>
      <c r="G2039" s="5" t="s">
        <v>2602</v>
      </c>
      <c r="H2039" s="5" t="s">
        <v>7630</v>
      </c>
      <c r="I2039" s="5" t="s">
        <v>7630</v>
      </c>
      <c r="J2039" s="5" t="s">
        <v>2603</v>
      </c>
      <c r="K2039" s="5" t="s">
        <v>2604</v>
      </c>
      <c r="L2039" s="5" t="s">
        <v>2605</v>
      </c>
    </row>
    <row r="2040" spans="1:12" x14ac:dyDescent="0.2">
      <c r="A2040" s="9" t="str">
        <f t="shared" si="32"/>
        <v>18.2-417</v>
      </c>
      <c r="B2040" s="5">
        <v>18.2</v>
      </c>
      <c r="C2040" s="6" t="s">
        <v>313</v>
      </c>
      <c r="D2040" s="5">
        <v>9</v>
      </c>
      <c r="E2040" s="5" t="s">
        <v>2557</v>
      </c>
      <c r="F2040" s="5">
        <v>3</v>
      </c>
      <c r="G2040" s="5" t="s">
        <v>2602</v>
      </c>
      <c r="H2040" s="5" t="s">
        <v>7630</v>
      </c>
      <c r="I2040" s="5" t="s">
        <v>7630</v>
      </c>
      <c r="J2040" s="5" t="s">
        <v>2606</v>
      </c>
      <c r="K2040" s="5" t="s">
        <v>2607</v>
      </c>
      <c r="L2040" s="5" t="s">
        <v>2608</v>
      </c>
    </row>
    <row r="2041" spans="1:12" x14ac:dyDescent="0.2">
      <c r="A2041" s="9" t="str">
        <f t="shared" si="32"/>
        <v>18.2-418</v>
      </c>
      <c r="B2041" s="5">
        <v>18.2</v>
      </c>
      <c r="C2041" s="6" t="s">
        <v>313</v>
      </c>
      <c r="D2041" s="5">
        <v>9</v>
      </c>
      <c r="E2041" s="5" t="s">
        <v>2557</v>
      </c>
      <c r="F2041" s="5">
        <v>4</v>
      </c>
      <c r="G2041" s="5" t="s">
        <v>2609</v>
      </c>
      <c r="H2041" s="5" t="s">
        <v>7630</v>
      </c>
      <c r="I2041" s="5" t="s">
        <v>7630</v>
      </c>
      <c r="J2041" s="5" t="s">
        <v>2610</v>
      </c>
      <c r="K2041" s="5" t="s">
        <v>2611</v>
      </c>
      <c r="L2041" s="5" t="s">
        <v>2612</v>
      </c>
    </row>
    <row r="2042" spans="1:12" x14ac:dyDescent="0.2">
      <c r="A2042" s="9" t="str">
        <f t="shared" si="32"/>
        <v>18.2-419</v>
      </c>
      <c r="B2042" s="5">
        <v>18.2</v>
      </c>
      <c r="C2042" s="6" t="s">
        <v>313</v>
      </c>
      <c r="D2042" s="5">
        <v>9</v>
      </c>
      <c r="E2042" s="5" t="s">
        <v>2557</v>
      </c>
      <c r="F2042" s="5">
        <v>4</v>
      </c>
      <c r="G2042" s="5" t="s">
        <v>2609</v>
      </c>
      <c r="H2042" s="5" t="s">
        <v>7630</v>
      </c>
      <c r="I2042" s="5" t="s">
        <v>7630</v>
      </c>
      <c r="J2042" s="5" t="s">
        <v>2613</v>
      </c>
      <c r="K2042" s="5" t="s">
        <v>2614</v>
      </c>
      <c r="L2042" s="5" t="s">
        <v>2615</v>
      </c>
    </row>
    <row r="2043" spans="1:12" x14ac:dyDescent="0.2">
      <c r="A2043" s="9" t="str">
        <f t="shared" si="32"/>
        <v>18.2-420</v>
      </c>
      <c r="B2043" s="5">
        <v>18.2</v>
      </c>
      <c r="C2043" s="6" t="s">
        <v>313</v>
      </c>
      <c r="D2043" s="5">
        <v>9</v>
      </c>
      <c r="E2043" s="5" t="s">
        <v>2557</v>
      </c>
      <c r="F2043" s="5">
        <v>5</v>
      </c>
      <c r="G2043" s="5" t="s">
        <v>2616</v>
      </c>
      <c r="H2043" s="5" t="s">
        <v>7630</v>
      </c>
      <c r="I2043" s="5" t="s">
        <v>7630</v>
      </c>
      <c r="J2043" s="5" t="s">
        <v>2617</v>
      </c>
      <c r="K2043" s="5" t="s">
        <v>2618</v>
      </c>
      <c r="L2043" s="5" t="s">
        <v>2619</v>
      </c>
    </row>
    <row r="2044" spans="1:12" x14ac:dyDescent="0.2">
      <c r="A2044" s="9" t="str">
        <f t="shared" si="32"/>
        <v>18.2-421</v>
      </c>
      <c r="B2044" s="5">
        <v>18.2</v>
      </c>
      <c r="C2044" s="6" t="s">
        <v>313</v>
      </c>
      <c r="D2044" s="5">
        <v>9</v>
      </c>
      <c r="E2044" s="5" t="s">
        <v>2557</v>
      </c>
      <c r="F2044" s="5">
        <v>5</v>
      </c>
      <c r="G2044" s="5" t="s">
        <v>2616</v>
      </c>
      <c r="H2044" s="5" t="s">
        <v>7630</v>
      </c>
      <c r="I2044" s="5" t="s">
        <v>7630</v>
      </c>
      <c r="J2044" s="5" t="s">
        <v>2620</v>
      </c>
      <c r="K2044" s="5" t="s">
        <v>2621</v>
      </c>
      <c r="L2044" s="5" t="s">
        <v>2622</v>
      </c>
    </row>
    <row r="2045" spans="1:12" x14ac:dyDescent="0.2">
      <c r="A2045" s="9" t="str">
        <f t="shared" si="32"/>
        <v>18.2-422</v>
      </c>
      <c r="B2045" s="5">
        <v>18.2</v>
      </c>
      <c r="C2045" s="6" t="s">
        <v>313</v>
      </c>
      <c r="D2045" s="5">
        <v>9</v>
      </c>
      <c r="E2045" s="5" t="s">
        <v>2557</v>
      </c>
      <c r="F2045" s="5">
        <v>5</v>
      </c>
      <c r="G2045" s="5" t="s">
        <v>2616</v>
      </c>
      <c r="H2045" s="5" t="s">
        <v>7630</v>
      </c>
      <c r="I2045" s="5" t="s">
        <v>7630</v>
      </c>
      <c r="J2045" s="5" t="s">
        <v>2623</v>
      </c>
      <c r="K2045" s="5" t="s">
        <v>2624</v>
      </c>
      <c r="L2045" s="5" t="s">
        <v>2625</v>
      </c>
    </row>
    <row r="2046" spans="1:12" x14ac:dyDescent="0.2">
      <c r="A2046" s="9" t="str">
        <f t="shared" si="32"/>
        <v>18.2-423</v>
      </c>
      <c r="B2046" s="5">
        <v>18.2</v>
      </c>
      <c r="C2046" s="6" t="s">
        <v>313</v>
      </c>
      <c r="D2046" s="5">
        <v>9</v>
      </c>
      <c r="E2046" s="5" t="s">
        <v>2557</v>
      </c>
      <c r="F2046" s="5">
        <v>5</v>
      </c>
      <c r="G2046" s="5" t="s">
        <v>2616</v>
      </c>
      <c r="H2046" s="5" t="s">
        <v>7630</v>
      </c>
      <c r="I2046" s="5" t="s">
        <v>7630</v>
      </c>
      <c r="J2046" s="5" t="s">
        <v>2626</v>
      </c>
      <c r="K2046" s="5" t="s">
        <v>2627</v>
      </c>
      <c r="L2046" s="5" t="s">
        <v>2628</v>
      </c>
    </row>
    <row r="2047" spans="1:12" x14ac:dyDescent="0.2">
      <c r="A2047" s="9" t="str">
        <f t="shared" si="32"/>
        <v>18.2-423.01</v>
      </c>
      <c r="B2047" s="5">
        <v>18.2</v>
      </c>
      <c r="C2047" s="6" t="s">
        <v>313</v>
      </c>
      <c r="D2047" s="5">
        <v>9</v>
      </c>
      <c r="E2047" s="5" t="s">
        <v>2557</v>
      </c>
      <c r="F2047" s="5">
        <v>5</v>
      </c>
      <c r="G2047" s="5" t="s">
        <v>2616</v>
      </c>
      <c r="H2047" s="5" t="s">
        <v>7630</v>
      </c>
      <c r="I2047" s="5" t="s">
        <v>7630</v>
      </c>
      <c r="J2047" s="5" t="s">
        <v>2629</v>
      </c>
      <c r="K2047" s="5" t="s">
        <v>2630</v>
      </c>
      <c r="L2047" s="5" t="s">
        <v>2631</v>
      </c>
    </row>
    <row r="2048" spans="1:12" x14ac:dyDescent="0.2">
      <c r="A2048" s="9" t="str">
        <f t="shared" si="32"/>
        <v>18.2-423.1</v>
      </c>
      <c r="B2048" s="5">
        <v>18.2</v>
      </c>
      <c r="C2048" s="6" t="s">
        <v>313</v>
      </c>
      <c r="D2048" s="5">
        <v>9</v>
      </c>
      <c r="E2048" s="5" t="s">
        <v>2557</v>
      </c>
      <c r="F2048" s="5">
        <v>5</v>
      </c>
      <c r="G2048" s="5" t="s">
        <v>2616</v>
      </c>
      <c r="H2048" s="5" t="s">
        <v>7630</v>
      </c>
      <c r="I2048" s="5" t="s">
        <v>7630</v>
      </c>
      <c r="J2048" s="5" t="s">
        <v>2632</v>
      </c>
      <c r="K2048" s="5" t="s">
        <v>2633</v>
      </c>
      <c r="L2048" s="5" t="s">
        <v>2634</v>
      </c>
    </row>
    <row r="2049" spans="1:12" x14ac:dyDescent="0.2">
      <c r="A2049" s="9" t="str">
        <f t="shared" si="32"/>
        <v>18.2-423.2</v>
      </c>
      <c r="B2049" s="5">
        <v>18.2</v>
      </c>
      <c r="C2049" s="6" t="s">
        <v>313</v>
      </c>
      <c r="D2049" s="5">
        <v>9</v>
      </c>
      <c r="E2049" s="5" t="s">
        <v>2557</v>
      </c>
      <c r="F2049" s="5">
        <v>5</v>
      </c>
      <c r="G2049" s="5" t="s">
        <v>2616</v>
      </c>
      <c r="H2049" s="5" t="s">
        <v>7630</v>
      </c>
      <c r="I2049" s="5" t="s">
        <v>7630</v>
      </c>
      <c r="J2049" s="5" t="s">
        <v>2635</v>
      </c>
      <c r="K2049" s="5" t="s">
        <v>2636</v>
      </c>
      <c r="L2049" s="5" t="s">
        <v>2637</v>
      </c>
    </row>
    <row r="2050" spans="1:12" x14ac:dyDescent="0.2">
      <c r="A2050" s="9" t="str">
        <f t="shared" si="32"/>
        <v>18.2-424, 18.2-425.1</v>
      </c>
      <c r="B2050" s="5">
        <v>18.2</v>
      </c>
      <c r="C2050" s="6" t="s">
        <v>313</v>
      </c>
      <c r="D2050" s="5">
        <v>9</v>
      </c>
      <c r="E2050" s="5" t="s">
        <v>2557</v>
      </c>
      <c r="F2050" s="5">
        <v>6</v>
      </c>
      <c r="G2050" s="5" t="s">
        <v>2638</v>
      </c>
      <c r="H2050" s="5" t="s">
        <v>7630</v>
      </c>
      <c r="I2050" s="5" t="s">
        <v>7630</v>
      </c>
      <c r="J2050" s="5" t="s">
        <v>2639</v>
      </c>
      <c r="K2050" s="5" t="s">
        <v>330</v>
      </c>
      <c r="L2050" s="5" t="s">
        <v>2640</v>
      </c>
    </row>
    <row r="2051" spans="1:12" x14ac:dyDescent="0.2">
      <c r="A2051" s="9" t="str">
        <f t="shared" si="32"/>
        <v>18.2-425.1</v>
      </c>
      <c r="B2051" s="5">
        <v>18.2</v>
      </c>
      <c r="C2051" s="6" t="s">
        <v>313</v>
      </c>
      <c r="D2051" s="5">
        <v>9</v>
      </c>
      <c r="E2051" s="5" t="s">
        <v>2557</v>
      </c>
      <c r="F2051" s="5">
        <v>6</v>
      </c>
      <c r="G2051" s="5" t="s">
        <v>2638</v>
      </c>
      <c r="H2051" s="5" t="s">
        <v>7630</v>
      </c>
      <c r="I2051" s="5" t="s">
        <v>7630</v>
      </c>
      <c r="J2051" s="5" t="s">
        <v>2641</v>
      </c>
      <c r="K2051" s="5" t="s">
        <v>330</v>
      </c>
      <c r="L2051" s="5" t="s">
        <v>2642</v>
      </c>
    </row>
    <row r="2052" spans="1:12" x14ac:dyDescent="0.2">
      <c r="A2052" s="9" t="str">
        <f t="shared" si="32"/>
        <v>18.2-426</v>
      </c>
      <c r="B2052" s="5">
        <v>18.2</v>
      </c>
      <c r="C2052" s="6" t="s">
        <v>313</v>
      </c>
      <c r="D2052" s="5">
        <v>9</v>
      </c>
      <c r="E2052" s="5" t="s">
        <v>2557</v>
      </c>
      <c r="F2052" s="5">
        <v>6</v>
      </c>
      <c r="G2052" s="5" t="s">
        <v>2638</v>
      </c>
      <c r="H2052" s="5" t="s">
        <v>7630</v>
      </c>
      <c r="I2052" s="5" t="s">
        <v>7630</v>
      </c>
      <c r="J2052" s="5" t="s">
        <v>2643</v>
      </c>
      <c r="K2052" s="5" t="s">
        <v>2644</v>
      </c>
      <c r="L2052" s="5" t="s">
        <v>2645</v>
      </c>
    </row>
    <row r="2053" spans="1:12" x14ac:dyDescent="0.2">
      <c r="A2053" s="9" t="str">
        <f t="shared" si="32"/>
        <v>18.2-427</v>
      </c>
      <c r="B2053" s="5">
        <v>18.2</v>
      </c>
      <c r="C2053" s="6" t="s">
        <v>313</v>
      </c>
      <c r="D2053" s="5">
        <v>9</v>
      </c>
      <c r="E2053" s="5" t="s">
        <v>2557</v>
      </c>
      <c r="F2053" s="5">
        <v>6</v>
      </c>
      <c r="G2053" s="5" t="s">
        <v>2638</v>
      </c>
      <c r="H2053" s="5" t="s">
        <v>7630</v>
      </c>
      <c r="I2053" s="5" t="s">
        <v>7630</v>
      </c>
      <c r="J2053" s="5" t="s">
        <v>2646</v>
      </c>
      <c r="K2053" s="5" t="s">
        <v>2647</v>
      </c>
      <c r="L2053" s="5" t="s">
        <v>2648</v>
      </c>
    </row>
    <row r="2054" spans="1:12" x14ac:dyDescent="0.2">
      <c r="A2054" s="9" t="str">
        <f t="shared" si="32"/>
        <v>18.2-428</v>
      </c>
      <c r="B2054" s="5">
        <v>18.2</v>
      </c>
      <c r="C2054" s="6" t="s">
        <v>313</v>
      </c>
      <c r="D2054" s="5">
        <v>9</v>
      </c>
      <c r="E2054" s="5" t="s">
        <v>2557</v>
      </c>
      <c r="F2054" s="5">
        <v>6</v>
      </c>
      <c r="G2054" s="5" t="s">
        <v>2638</v>
      </c>
      <c r="H2054" s="5" t="s">
        <v>7630</v>
      </c>
      <c r="I2054" s="5" t="s">
        <v>7630</v>
      </c>
      <c r="J2054" s="5" t="s">
        <v>2649</v>
      </c>
      <c r="K2054" s="5" t="s">
        <v>2650</v>
      </c>
      <c r="L2054" s="5" t="s">
        <v>2651</v>
      </c>
    </row>
    <row r="2055" spans="1:12" x14ac:dyDescent="0.2">
      <c r="A2055" s="9" t="str">
        <f t="shared" si="32"/>
        <v>18.2-429</v>
      </c>
      <c r="B2055" s="5">
        <v>18.2</v>
      </c>
      <c r="C2055" s="6" t="s">
        <v>313</v>
      </c>
      <c r="D2055" s="5">
        <v>9</v>
      </c>
      <c r="E2055" s="5" t="s">
        <v>2557</v>
      </c>
      <c r="F2055" s="5">
        <v>6</v>
      </c>
      <c r="G2055" s="5" t="s">
        <v>2638</v>
      </c>
      <c r="H2055" s="5" t="s">
        <v>7630</v>
      </c>
      <c r="I2055" s="5" t="s">
        <v>7630</v>
      </c>
      <c r="J2055" s="5" t="s">
        <v>2652</v>
      </c>
      <c r="K2055" s="5" t="s">
        <v>2653</v>
      </c>
      <c r="L2055" s="5" t="s">
        <v>2654</v>
      </c>
    </row>
    <row r="2056" spans="1:12" x14ac:dyDescent="0.2">
      <c r="A2056" s="9" t="str">
        <f t="shared" si="32"/>
        <v>18.2-430</v>
      </c>
      <c r="B2056" s="5">
        <v>18.2</v>
      </c>
      <c r="C2056" s="6" t="s">
        <v>313</v>
      </c>
      <c r="D2056" s="5">
        <v>9</v>
      </c>
      <c r="E2056" s="5" t="s">
        <v>2557</v>
      </c>
      <c r="F2056" s="5">
        <v>6</v>
      </c>
      <c r="G2056" s="5" t="s">
        <v>2638</v>
      </c>
      <c r="H2056" s="5" t="s">
        <v>7630</v>
      </c>
      <c r="I2056" s="5" t="s">
        <v>7630</v>
      </c>
      <c r="J2056" s="5" t="s">
        <v>2655</v>
      </c>
      <c r="K2056" s="5" t="s">
        <v>2656</v>
      </c>
      <c r="L2056" s="5" t="s">
        <v>2657</v>
      </c>
    </row>
    <row r="2057" spans="1:12" x14ac:dyDescent="0.2">
      <c r="A2057" s="9" t="str">
        <f t="shared" si="32"/>
        <v>18.2-431</v>
      </c>
      <c r="B2057" s="5">
        <v>18.2</v>
      </c>
      <c r="C2057" s="6" t="s">
        <v>313</v>
      </c>
      <c r="D2057" s="5">
        <v>9</v>
      </c>
      <c r="E2057" s="5" t="s">
        <v>2557</v>
      </c>
      <c r="F2057" s="5">
        <v>6</v>
      </c>
      <c r="G2057" s="5" t="s">
        <v>2638</v>
      </c>
      <c r="H2057" s="5" t="s">
        <v>7630</v>
      </c>
      <c r="I2057" s="5" t="s">
        <v>7630</v>
      </c>
      <c r="J2057" s="5" t="s">
        <v>2658</v>
      </c>
      <c r="K2057" s="5" t="s">
        <v>2659</v>
      </c>
      <c r="L2057" s="5" t="s">
        <v>2660</v>
      </c>
    </row>
    <row r="2058" spans="1:12" x14ac:dyDescent="0.2">
      <c r="A2058" s="9" t="str">
        <f t="shared" si="32"/>
        <v>18.2-431.1</v>
      </c>
      <c r="B2058" s="5">
        <v>18.2</v>
      </c>
      <c r="C2058" s="6" t="s">
        <v>313</v>
      </c>
      <c r="D2058" s="5">
        <v>9</v>
      </c>
      <c r="E2058" s="5" t="s">
        <v>2557</v>
      </c>
      <c r="F2058" s="5">
        <v>6</v>
      </c>
      <c r="G2058" s="5" t="s">
        <v>2638</v>
      </c>
      <c r="H2058" s="5" t="s">
        <v>7630</v>
      </c>
      <c r="I2058" s="5" t="s">
        <v>7630</v>
      </c>
      <c r="J2058" s="5" t="s">
        <v>2661</v>
      </c>
      <c r="K2058" s="5" t="s">
        <v>2662</v>
      </c>
      <c r="L2058" s="5" t="s">
        <v>2663</v>
      </c>
    </row>
    <row r="2059" spans="1:12" x14ac:dyDescent="0.2">
      <c r="A2059" s="9" t="str">
        <f t="shared" si="32"/>
        <v>18.2-432, 18.2-433</v>
      </c>
      <c r="B2059" s="5">
        <v>18.2</v>
      </c>
      <c r="C2059" s="6" t="s">
        <v>313</v>
      </c>
      <c r="D2059" s="5">
        <v>9</v>
      </c>
      <c r="E2059" s="5" t="s">
        <v>2557</v>
      </c>
      <c r="F2059" s="5">
        <v>7</v>
      </c>
      <c r="G2059" s="5" t="s">
        <v>2664</v>
      </c>
      <c r="H2059" s="5" t="s">
        <v>7630</v>
      </c>
      <c r="I2059" s="5" t="s">
        <v>7630</v>
      </c>
      <c r="J2059" s="5" t="s">
        <v>2665</v>
      </c>
      <c r="K2059" s="5" t="s">
        <v>330</v>
      </c>
      <c r="L2059" s="5" t="s">
        <v>885</v>
      </c>
    </row>
    <row r="2060" spans="1:12" x14ac:dyDescent="0.2">
      <c r="A2060" s="9" t="str">
        <f t="shared" si="32"/>
        <v>18.2-433.1</v>
      </c>
      <c r="B2060" s="5">
        <v>18.2</v>
      </c>
      <c r="C2060" s="6" t="s">
        <v>313</v>
      </c>
      <c r="D2060" s="5">
        <v>9</v>
      </c>
      <c r="E2060" s="5" t="s">
        <v>2557</v>
      </c>
      <c r="F2060" s="5">
        <v>8</v>
      </c>
      <c r="G2060" s="5" t="s">
        <v>2666</v>
      </c>
      <c r="H2060" s="5" t="s">
        <v>7630</v>
      </c>
      <c r="I2060" s="5" t="s">
        <v>7630</v>
      </c>
      <c r="J2060" s="5" t="s">
        <v>2667</v>
      </c>
      <c r="K2060" s="5" t="s">
        <v>485</v>
      </c>
      <c r="L2060" s="5" t="s">
        <v>2668</v>
      </c>
    </row>
    <row r="2061" spans="1:12" x14ac:dyDescent="0.2">
      <c r="A2061" s="9" t="str">
        <f t="shared" si="32"/>
        <v>18.2-433.2</v>
      </c>
      <c r="B2061" s="5">
        <v>18.2</v>
      </c>
      <c r="C2061" s="6" t="s">
        <v>313</v>
      </c>
      <c r="D2061" s="5">
        <v>9</v>
      </c>
      <c r="E2061" s="5" t="s">
        <v>2557</v>
      </c>
      <c r="F2061" s="5">
        <v>8</v>
      </c>
      <c r="G2061" s="5" t="s">
        <v>2666</v>
      </c>
      <c r="H2061" s="5" t="s">
        <v>7630</v>
      </c>
      <c r="I2061" s="5" t="s">
        <v>7630</v>
      </c>
      <c r="J2061" s="5" t="s">
        <v>2669</v>
      </c>
      <c r="K2061" s="5" t="s">
        <v>2670</v>
      </c>
      <c r="L2061" s="5" t="s">
        <v>2671</v>
      </c>
    </row>
    <row r="2062" spans="1:12" x14ac:dyDescent="0.2">
      <c r="A2062" s="9" t="str">
        <f t="shared" si="32"/>
        <v>18.2-433.3</v>
      </c>
      <c r="B2062" s="5">
        <v>18.2</v>
      </c>
      <c r="C2062" s="6" t="s">
        <v>313</v>
      </c>
      <c r="D2062" s="5">
        <v>9</v>
      </c>
      <c r="E2062" s="5" t="s">
        <v>2557</v>
      </c>
      <c r="F2062" s="5">
        <v>8</v>
      </c>
      <c r="G2062" s="5" t="s">
        <v>2666</v>
      </c>
      <c r="H2062" s="5" t="s">
        <v>7630</v>
      </c>
      <c r="I2062" s="5" t="s">
        <v>7630</v>
      </c>
      <c r="J2062" s="5" t="s">
        <v>2672</v>
      </c>
      <c r="K2062" s="5" t="s">
        <v>2673</v>
      </c>
      <c r="L2062" s="5" t="s">
        <v>2674</v>
      </c>
    </row>
    <row r="2063" spans="1:12" x14ac:dyDescent="0.2">
      <c r="A2063" s="9" t="str">
        <f t="shared" si="32"/>
        <v>18.2-434</v>
      </c>
      <c r="B2063" s="5">
        <v>18.2</v>
      </c>
      <c r="C2063" s="6" t="s">
        <v>313</v>
      </c>
      <c r="D2063" s="5">
        <v>10</v>
      </c>
      <c r="E2063" s="5" t="s">
        <v>2675</v>
      </c>
      <c r="F2063" s="5">
        <v>1</v>
      </c>
      <c r="G2063" s="5" t="s">
        <v>2676</v>
      </c>
      <c r="H2063" s="5" t="s">
        <v>7630</v>
      </c>
      <c r="I2063" s="5" t="s">
        <v>7630</v>
      </c>
      <c r="J2063" s="5" t="s">
        <v>2677</v>
      </c>
      <c r="K2063" s="5" t="s">
        <v>2678</v>
      </c>
      <c r="L2063" s="5" t="s">
        <v>2679</v>
      </c>
    </row>
    <row r="2064" spans="1:12" x14ac:dyDescent="0.2">
      <c r="A2064" s="9" t="str">
        <f t="shared" si="32"/>
        <v>18.2-435</v>
      </c>
      <c r="B2064" s="5">
        <v>18.2</v>
      </c>
      <c r="C2064" s="6" t="s">
        <v>313</v>
      </c>
      <c r="D2064" s="5">
        <v>10</v>
      </c>
      <c r="E2064" s="5" t="s">
        <v>2675</v>
      </c>
      <c r="F2064" s="5">
        <v>1</v>
      </c>
      <c r="G2064" s="5" t="s">
        <v>2676</v>
      </c>
      <c r="H2064" s="5" t="s">
        <v>7630</v>
      </c>
      <c r="I2064" s="5" t="s">
        <v>7630</v>
      </c>
      <c r="J2064" s="5" t="s">
        <v>2680</v>
      </c>
      <c r="K2064" s="5" t="s">
        <v>2681</v>
      </c>
      <c r="L2064" s="5" t="s">
        <v>2682</v>
      </c>
    </row>
    <row r="2065" spans="1:12" x14ac:dyDescent="0.2">
      <c r="A2065" s="9" t="str">
        <f t="shared" si="32"/>
        <v>18.2-436</v>
      </c>
      <c r="B2065" s="5">
        <v>18.2</v>
      </c>
      <c r="C2065" s="6" t="s">
        <v>313</v>
      </c>
      <c r="D2065" s="5">
        <v>10</v>
      </c>
      <c r="E2065" s="5" t="s">
        <v>2675</v>
      </c>
      <c r="F2065" s="5">
        <v>1</v>
      </c>
      <c r="G2065" s="5" t="s">
        <v>2676</v>
      </c>
      <c r="H2065" s="5" t="s">
        <v>7630</v>
      </c>
      <c r="I2065" s="5" t="s">
        <v>7630</v>
      </c>
      <c r="J2065" s="5" t="s">
        <v>2683</v>
      </c>
      <c r="K2065" s="5" t="s">
        <v>2684</v>
      </c>
      <c r="L2065" s="5" t="s">
        <v>2685</v>
      </c>
    </row>
    <row r="2066" spans="1:12" x14ac:dyDescent="0.2">
      <c r="A2066" s="9" t="str">
        <f t="shared" si="32"/>
        <v>18.2-437</v>
      </c>
      <c r="B2066" s="5">
        <v>18.2</v>
      </c>
      <c r="C2066" s="6" t="s">
        <v>313</v>
      </c>
      <c r="D2066" s="5">
        <v>10</v>
      </c>
      <c r="E2066" s="5" t="s">
        <v>2675</v>
      </c>
      <c r="F2066" s="5">
        <v>1</v>
      </c>
      <c r="G2066" s="5" t="s">
        <v>2676</v>
      </c>
      <c r="H2066" s="5" t="s">
        <v>7630</v>
      </c>
      <c r="I2066" s="5" t="s">
        <v>7630</v>
      </c>
      <c r="J2066" s="5" t="s">
        <v>2686</v>
      </c>
      <c r="K2066" s="5" t="s">
        <v>2687</v>
      </c>
      <c r="L2066" s="5" t="s">
        <v>2688</v>
      </c>
    </row>
    <row r="2067" spans="1:12" x14ac:dyDescent="0.2">
      <c r="A2067" s="9" t="str">
        <f t="shared" si="32"/>
        <v>18.2-438</v>
      </c>
      <c r="B2067" s="5">
        <v>18.2</v>
      </c>
      <c r="C2067" s="6" t="s">
        <v>313</v>
      </c>
      <c r="D2067" s="5">
        <v>10</v>
      </c>
      <c r="E2067" s="5" t="s">
        <v>2675</v>
      </c>
      <c r="F2067" s="5">
        <v>2</v>
      </c>
      <c r="G2067" s="5" t="s">
        <v>2689</v>
      </c>
      <c r="H2067" s="5" t="s">
        <v>7630</v>
      </c>
      <c r="I2067" s="5" t="s">
        <v>7630</v>
      </c>
      <c r="J2067" s="5" t="s">
        <v>2690</v>
      </c>
      <c r="K2067" s="5" t="s">
        <v>2691</v>
      </c>
      <c r="L2067" s="5" t="s">
        <v>2692</v>
      </c>
    </row>
    <row r="2068" spans="1:12" x14ac:dyDescent="0.2">
      <c r="A2068" s="9" t="str">
        <f t="shared" si="32"/>
        <v>18.2-439</v>
      </c>
      <c r="B2068" s="5">
        <v>18.2</v>
      </c>
      <c r="C2068" s="6" t="s">
        <v>313</v>
      </c>
      <c r="D2068" s="5">
        <v>10</v>
      </c>
      <c r="E2068" s="5" t="s">
        <v>2675</v>
      </c>
      <c r="F2068" s="5">
        <v>2</v>
      </c>
      <c r="G2068" s="5" t="s">
        <v>2689</v>
      </c>
      <c r="H2068" s="5" t="s">
        <v>7630</v>
      </c>
      <c r="I2068" s="5" t="s">
        <v>7630</v>
      </c>
      <c r="J2068" s="5" t="s">
        <v>2693</v>
      </c>
      <c r="K2068" s="5" t="s">
        <v>2694</v>
      </c>
      <c r="L2068" s="5" t="s">
        <v>2695</v>
      </c>
    </row>
    <row r="2069" spans="1:12" x14ac:dyDescent="0.2">
      <c r="A2069" s="9" t="str">
        <f t="shared" si="32"/>
        <v>18.2-440</v>
      </c>
      <c r="B2069" s="5">
        <v>18.2</v>
      </c>
      <c r="C2069" s="6" t="s">
        <v>313</v>
      </c>
      <c r="D2069" s="5">
        <v>10</v>
      </c>
      <c r="E2069" s="5" t="s">
        <v>2675</v>
      </c>
      <c r="F2069" s="5">
        <v>2</v>
      </c>
      <c r="G2069" s="5" t="s">
        <v>2689</v>
      </c>
      <c r="H2069" s="5" t="s">
        <v>7630</v>
      </c>
      <c r="I2069" s="5" t="s">
        <v>7630</v>
      </c>
      <c r="J2069" s="5" t="s">
        <v>2696</v>
      </c>
      <c r="K2069" s="5" t="s">
        <v>2697</v>
      </c>
      <c r="L2069" s="5" t="s">
        <v>2698</v>
      </c>
    </row>
    <row r="2070" spans="1:12" x14ac:dyDescent="0.2">
      <c r="A2070" s="9" t="str">
        <f t="shared" si="32"/>
        <v>18.2-441</v>
      </c>
      <c r="B2070" s="5">
        <v>18.2</v>
      </c>
      <c r="C2070" s="6" t="s">
        <v>313</v>
      </c>
      <c r="D2070" s="5">
        <v>10</v>
      </c>
      <c r="E2070" s="5" t="s">
        <v>2675</v>
      </c>
      <c r="F2070" s="5">
        <v>2</v>
      </c>
      <c r="G2070" s="5" t="s">
        <v>2689</v>
      </c>
      <c r="H2070" s="5" t="s">
        <v>7630</v>
      </c>
      <c r="I2070" s="5" t="s">
        <v>7630</v>
      </c>
      <c r="J2070" s="5" t="s">
        <v>2699</v>
      </c>
      <c r="K2070" s="5" t="s">
        <v>2700</v>
      </c>
      <c r="L2070" s="5" t="s">
        <v>2701</v>
      </c>
    </row>
    <row r="2071" spans="1:12" x14ac:dyDescent="0.2">
      <c r="A2071" s="9" t="str">
        <f t="shared" si="32"/>
        <v>18.2-441.1</v>
      </c>
      <c r="B2071" s="5">
        <v>18.2</v>
      </c>
      <c r="C2071" s="6" t="s">
        <v>313</v>
      </c>
      <c r="D2071" s="5">
        <v>10</v>
      </c>
      <c r="E2071" s="5" t="s">
        <v>2675</v>
      </c>
      <c r="F2071" s="5">
        <v>2</v>
      </c>
      <c r="G2071" s="5" t="s">
        <v>2689</v>
      </c>
      <c r="H2071" s="5" t="s">
        <v>7630</v>
      </c>
      <c r="I2071" s="5" t="s">
        <v>7630</v>
      </c>
      <c r="J2071" s="5" t="s">
        <v>2702</v>
      </c>
      <c r="K2071" s="5" t="s">
        <v>2703</v>
      </c>
      <c r="L2071" s="5" t="s">
        <v>2704</v>
      </c>
    </row>
    <row r="2072" spans="1:12" x14ac:dyDescent="0.2">
      <c r="A2072" s="9" t="str">
        <f t="shared" si="32"/>
        <v>18.2-442</v>
      </c>
      <c r="B2072" s="5">
        <v>18.2</v>
      </c>
      <c r="C2072" s="6" t="s">
        <v>313</v>
      </c>
      <c r="D2072" s="5">
        <v>10</v>
      </c>
      <c r="E2072" s="5" t="s">
        <v>2675</v>
      </c>
      <c r="F2072" s="5">
        <v>2</v>
      </c>
      <c r="G2072" s="5" t="s">
        <v>2689</v>
      </c>
      <c r="H2072" s="5" t="s">
        <v>7630</v>
      </c>
      <c r="I2072" s="5" t="s">
        <v>7630</v>
      </c>
      <c r="J2072" s="5" t="s">
        <v>2705</v>
      </c>
      <c r="K2072" s="5" t="s">
        <v>2706</v>
      </c>
      <c r="L2072" s="5" t="s">
        <v>2707</v>
      </c>
    </row>
    <row r="2073" spans="1:12" x14ac:dyDescent="0.2">
      <c r="A2073" s="9" t="str">
        <f t="shared" si="32"/>
        <v>18.2-443</v>
      </c>
      <c r="B2073" s="5">
        <v>18.2</v>
      </c>
      <c r="C2073" s="6" t="s">
        <v>313</v>
      </c>
      <c r="D2073" s="5">
        <v>10</v>
      </c>
      <c r="E2073" s="5" t="s">
        <v>2675</v>
      </c>
      <c r="F2073" s="5">
        <v>2</v>
      </c>
      <c r="G2073" s="5" t="s">
        <v>2689</v>
      </c>
      <c r="H2073" s="5" t="s">
        <v>7630</v>
      </c>
      <c r="I2073" s="5" t="s">
        <v>7630</v>
      </c>
      <c r="J2073" s="5" t="s">
        <v>2708</v>
      </c>
      <c r="K2073" s="5" t="s">
        <v>2709</v>
      </c>
      <c r="L2073" s="5" t="s">
        <v>2710</v>
      </c>
    </row>
    <row r="2074" spans="1:12" x14ac:dyDescent="0.2">
      <c r="A2074" s="9" t="str">
        <f t="shared" si="32"/>
        <v>18.2-444</v>
      </c>
      <c r="B2074" s="5">
        <v>18.2</v>
      </c>
      <c r="C2074" s="6" t="s">
        <v>313</v>
      </c>
      <c r="D2074" s="5">
        <v>10</v>
      </c>
      <c r="E2074" s="5" t="s">
        <v>2675</v>
      </c>
      <c r="F2074" s="5">
        <v>2</v>
      </c>
      <c r="G2074" s="5" t="s">
        <v>2689</v>
      </c>
      <c r="H2074" s="5" t="s">
        <v>7630</v>
      </c>
      <c r="I2074" s="5" t="s">
        <v>7630</v>
      </c>
      <c r="J2074" s="5" t="s">
        <v>2711</v>
      </c>
      <c r="K2074" s="5" t="s">
        <v>2712</v>
      </c>
      <c r="L2074" s="5" t="s">
        <v>2713</v>
      </c>
    </row>
    <row r="2075" spans="1:12" x14ac:dyDescent="0.2">
      <c r="A2075" s="9" t="str">
        <f t="shared" si="32"/>
        <v>18.2-444.1</v>
      </c>
      <c r="B2075" s="5">
        <v>18.2</v>
      </c>
      <c r="C2075" s="6" t="s">
        <v>313</v>
      </c>
      <c r="D2075" s="5">
        <v>10</v>
      </c>
      <c r="E2075" s="5" t="s">
        <v>2675</v>
      </c>
      <c r="F2075" s="5">
        <v>2</v>
      </c>
      <c r="G2075" s="5" t="s">
        <v>2689</v>
      </c>
      <c r="H2075" s="5" t="s">
        <v>7630</v>
      </c>
      <c r="I2075" s="5" t="s">
        <v>7630</v>
      </c>
      <c r="J2075" s="5" t="s">
        <v>2714</v>
      </c>
      <c r="K2075" s="5" t="s">
        <v>380</v>
      </c>
      <c r="L2075" s="5" t="s">
        <v>381</v>
      </c>
    </row>
    <row r="2076" spans="1:12" x14ac:dyDescent="0.2">
      <c r="A2076" s="9" t="str">
        <f t="shared" si="32"/>
        <v>18.2-444.2</v>
      </c>
      <c r="B2076" s="5">
        <v>18.2</v>
      </c>
      <c r="C2076" s="6" t="s">
        <v>313</v>
      </c>
      <c r="D2076" s="5">
        <v>10</v>
      </c>
      <c r="E2076" s="5" t="s">
        <v>2675</v>
      </c>
      <c r="F2076" s="5">
        <v>2</v>
      </c>
      <c r="G2076" s="5" t="s">
        <v>2689</v>
      </c>
      <c r="H2076" s="5" t="s">
        <v>7630</v>
      </c>
      <c r="I2076" s="5" t="s">
        <v>7630</v>
      </c>
      <c r="J2076" s="5" t="s">
        <v>2715</v>
      </c>
      <c r="K2076" s="5" t="s">
        <v>2716</v>
      </c>
      <c r="L2076" s="5" t="s">
        <v>2717</v>
      </c>
    </row>
    <row r="2077" spans="1:12" x14ac:dyDescent="0.2">
      <c r="A2077" s="9" t="str">
        <f t="shared" si="32"/>
        <v>18.2-445</v>
      </c>
      <c r="B2077" s="5">
        <v>18.2</v>
      </c>
      <c r="C2077" s="6" t="s">
        <v>313</v>
      </c>
      <c r="D2077" s="5">
        <v>10</v>
      </c>
      <c r="E2077" s="5" t="s">
        <v>2675</v>
      </c>
      <c r="F2077" s="5">
        <v>2</v>
      </c>
      <c r="G2077" s="5" t="s">
        <v>2689</v>
      </c>
      <c r="H2077" s="5" t="s">
        <v>7630</v>
      </c>
      <c r="I2077" s="5" t="s">
        <v>7630</v>
      </c>
      <c r="J2077" s="5" t="s">
        <v>2718</v>
      </c>
      <c r="K2077" s="5" t="s">
        <v>2687</v>
      </c>
      <c r="L2077" s="5" t="s">
        <v>2719</v>
      </c>
    </row>
    <row r="2078" spans="1:12" x14ac:dyDescent="0.2">
      <c r="A2078" s="9" t="str">
        <f t="shared" si="32"/>
        <v>18.2-446</v>
      </c>
      <c r="B2078" s="5">
        <v>18.2</v>
      </c>
      <c r="C2078" s="6" t="s">
        <v>313</v>
      </c>
      <c r="D2078" s="5">
        <v>10</v>
      </c>
      <c r="E2078" s="5" t="s">
        <v>2675</v>
      </c>
      <c r="F2078" s="5">
        <v>3</v>
      </c>
      <c r="G2078" s="5" t="s">
        <v>2720</v>
      </c>
      <c r="H2078" s="5" t="s">
        <v>7630</v>
      </c>
      <c r="I2078" s="5" t="s">
        <v>7630</v>
      </c>
      <c r="J2078" s="5" t="s">
        <v>2721</v>
      </c>
      <c r="K2078" s="5" t="s">
        <v>485</v>
      </c>
      <c r="L2078" s="5" t="s">
        <v>2722</v>
      </c>
    </row>
    <row r="2079" spans="1:12" x14ac:dyDescent="0.2">
      <c r="A2079" s="9" t="str">
        <f t="shared" si="32"/>
        <v>18.2-447</v>
      </c>
      <c r="B2079" s="5">
        <v>18.2</v>
      </c>
      <c r="C2079" s="6" t="s">
        <v>313</v>
      </c>
      <c r="D2079" s="5">
        <v>10</v>
      </c>
      <c r="E2079" s="5" t="s">
        <v>2675</v>
      </c>
      <c r="F2079" s="5">
        <v>3</v>
      </c>
      <c r="G2079" s="5" t="s">
        <v>2720</v>
      </c>
      <c r="H2079" s="5" t="s">
        <v>7630</v>
      </c>
      <c r="I2079" s="5" t="s">
        <v>7630</v>
      </c>
      <c r="J2079" s="5" t="s">
        <v>2723</v>
      </c>
      <c r="K2079" s="5" t="s">
        <v>2724</v>
      </c>
      <c r="L2079" s="5" t="s">
        <v>2725</v>
      </c>
    </row>
    <row r="2080" spans="1:12" x14ac:dyDescent="0.2">
      <c r="A2080" s="9" t="str">
        <f t="shared" si="32"/>
        <v>18.2-448</v>
      </c>
      <c r="B2080" s="5">
        <v>18.2</v>
      </c>
      <c r="C2080" s="6" t="s">
        <v>313</v>
      </c>
      <c r="D2080" s="5">
        <v>10</v>
      </c>
      <c r="E2080" s="5" t="s">
        <v>2675</v>
      </c>
      <c r="F2080" s="5">
        <v>3</v>
      </c>
      <c r="G2080" s="5" t="s">
        <v>2720</v>
      </c>
      <c r="H2080" s="5" t="s">
        <v>7630</v>
      </c>
      <c r="I2080" s="5" t="s">
        <v>7630</v>
      </c>
      <c r="J2080" s="5" t="s">
        <v>2726</v>
      </c>
      <c r="K2080" s="5" t="s">
        <v>2727</v>
      </c>
      <c r="L2080" s="5" t="s">
        <v>2728</v>
      </c>
    </row>
    <row r="2081" spans="1:12" x14ac:dyDescent="0.2">
      <c r="A2081" s="9" t="str">
        <f t="shared" si="32"/>
        <v>18.2-449</v>
      </c>
      <c r="B2081" s="5">
        <v>18.2</v>
      </c>
      <c r="C2081" s="6" t="s">
        <v>313</v>
      </c>
      <c r="D2081" s="5">
        <v>10</v>
      </c>
      <c r="E2081" s="5" t="s">
        <v>2675</v>
      </c>
      <c r="F2081" s="5">
        <v>3</v>
      </c>
      <c r="G2081" s="5" t="s">
        <v>2720</v>
      </c>
      <c r="H2081" s="5" t="s">
        <v>7630</v>
      </c>
      <c r="I2081" s="5" t="s">
        <v>7630</v>
      </c>
      <c r="J2081" s="5" t="s">
        <v>2729</v>
      </c>
      <c r="K2081" s="5" t="s">
        <v>2730</v>
      </c>
      <c r="L2081" s="5" t="s">
        <v>2731</v>
      </c>
    </row>
    <row r="2082" spans="1:12" x14ac:dyDescent="0.2">
      <c r="A2082" s="9" t="str">
        <f t="shared" si="32"/>
        <v>18.2-450</v>
      </c>
      <c r="B2082" s="5">
        <v>18.2</v>
      </c>
      <c r="C2082" s="6" t="s">
        <v>313</v>
      </c>
      <c r="D2082" s="5">
        <v>10</v>
      </c>
      <c r="E2082" s="5" t="s">
        <v>2675</v>
      </c>
      <c r="F2082" s="5">
        <v>3</v>
      </c>
      <c r="G2082" s="5" t="s">
        <v>2720</v>
      </c>
      <c r="H2082" s="5" t="s">
        <v>7630</v>
      </c>
      <c r="I2082" s="5" t="s">
        <v>7630</v>
      </c>
      <c r="J2082" s="5" t="s">
        <v>2732</v>
      </c>
      <c r="K2082" s="5" t="s">
        <v>2687</v>
      </c>
      <c r="L2082" s="5" t="s">
        <v>2733</v>
      </c>
    </row>
    <row r="2083" spans="1:12" x14ac:dyDescent="0.2">
      <c r="A2083" s="9" t="str">
        <f t="shared" si="32"/>
        <v>18.2-451</v>
      </c>
      <c r="B2083" s="5">
        <v>18.2</v>
      </c>
      <c r="C2083" s="6" t="s">
        <v>313</v>
      </c>
      <c r="D2083" s="5">
        <v>10</v>
      </c>
      <c r="E2083" s="5" t="s">
        <v>2675</v>
      </c>
      <c r="F2083" s="5">
        <v>4</v>
      </c>
      <c r="G2083" s="5" t="s">
        <v>2734</v>
      </c>
      <c r="H2083" s="5" t="s">
        <v>7630</v>
      </c>
      <c r="I2083" s="5" t="s">
        <v>7630</v>
      </c>
      <c r="J2083" s="5" t="s">
        <v>2735</v>
      </c>
      <c r="K2083" s="5" t="s">
        <v>2736</v>
      </c>
      <c r="L2083" s="5" t="s">
        <v>2737</v>
      </c>
    </row>
    <row r="2084" spans="1:12" x14ac:dyDescent="0.2">
      <c r="A2084" s="9" t="str">
        <f t="shared" si="32"/>
        <v>18.2-452</v>
      </c>
      <c r="B2084" s="5">
        <v>18.2</v>
      </c>
      <c r="C2084" s="6" t="s">
        <v>313</v>
      </c>
      <c r="D2084" s="5">
        <v>10</v>
      </c>
      <c r="E2084" s="5" t="s">
        <v>2675</v>
      </c>
      <c r="F2084" s="5">
        <v>4</v>
      </c>
      <c r="G2084" s="5" t="s">
        <v>2734</v>
      </c>
      <c r="H2084" s="5" t="s">
        <v>7630</v>
      </c>
      <c r="I2084" s="5" t="s">
        <v>7630</v>
      </c>
      <c r="J2084" s="5" t="s">
        <v>2738</v>
      </c>
      <c r="K2084" s="5" t="s">
        <v>2739</v>
      </c>
      <c r="L2084" s="5" t="s">
        <v>2740</v>
      </c>
    </row>
    <row r="2085" spans="1:12" x14ac:dyDescent="0.2">
      <c r="A2085" s="9" t="str">
        <f t="shared" si="32"/>
        <v>18.2-453</v>
      </c>
      <c r="B2085" s="5">
        <v>18.2</v>
      </c>
      <c r="C2085" s="6" t="s">
        <v>313</v>
      </c>
      <c r="D2085" s="5">
        <v>10</v>
      </c>
      <c r="E2085" s="5" t="s">
        <v>2675</v>
      </c>
      <c r="F2085" s="5">
        <v>4</v>
      </c>
      <c r="G2085" s="5" t="s">
        <v>2734</v>
      </c>
      <c r="H2085" s="5" t="s">
        <v>7630</v>
      </c>
      <c r="I2085" s="5" t="s">
        <v>7630</v>
      </c>
      <c r="J2085" s="5" t="s">
        <v>2741</v>
      </c>
      <c r="K2085" s="5" t="s">
        <v>2742</v>
      </c>
      <c r="L2085" s="5" t="s">
        <v>2743</v>
      </c>
    </row>
    <row r="2086" spans="1:12" x14ac:dyDescent="0.2">
      <c r="A2086" s="9" t="str">
        <f t="shared" si="32"/>
        <v>18.2-454</v>
      </c>
      <c r="B2086" s="5">
        <v>18.2</v>
      </c>
      <c r="C2086" s="6" t="s">
        <v>313</v>
      </c>
      <c r="D2086" s="5">
        <v>10</v>
      </c>
      <c r="E2086" s="5" t="s">
        <v>2675</v>
      </c>
      <c r="F2086" s="5">
        <v>4</v>
      </c>
      <c r="G2086" s="5" t="s">
        <v>2734</v>
      </c>
      <c r="H2086" s="5" t="s">
        <v>7630</v>
      </c>
      <c r="I2086" s="5" t="s">
        <v>7630</v>
      </c>
      <c r="J2086" s="5" t="s">
        <v>2744</v>
      </c>
      <c r="K2086" s="5" t="s">
        <v>2745</v>
      </c>
      <c r="L2086" s="5" t="s">
        <v>2746</v>
      </c>
    </row>
    <row r="2087" spans="1:12" x14ac:dyDescent="0.2">
      <c r="A2087" s="9" t="str">
        <f t="shared" si="32"/>
        <v>18.2-455</v>
      </c>
      <c r="B2087" s="5">
        <v>18.2</v>
      </c>
      <c r="C2087" s="6" t="s">
        <v>313</v>
      </c>
      <c r="D2087" s="5">
        <v>10</v>
      </c>
      <c r="E2087" s="5" t="s">
        <v>2675</v>
      </c>
      <c r="F2087" s="5">
        <v>4</v>
      </c>
      <c r="G2087" s="5" t="s">
        <v>2734</v>
      </c>
      <c r="H2087" s="5" t="s">
        <v>7630</v>
      </c>
      <c r="I2087" s="5" t="s">
        <v>7630</v>
      </c>
      <c r="J2087" s="5" t="s">
        <v>2747</v>
      </c>
      <c r="K2087" s="5" t="s">
        <v>2748</v>
      </c>
      <c r="L2087" s="5" t="s">
        <v>2749</v>
      </c>
    </row>
    <row r="2088" spans="1:12" x14ac:dyDescent="0.2">
      <c r="A2088" s="9" t="str">
        <f t="shared" si="32"/>
        <v>18.2-456</v>
      </c>
      <c r="B2088" s="5">
        <v>18.2</v>
      </c>
      <c r="C2088" s="6" t="s">
        <v>313</v>
      </c>
      <c r="D2088" s="5">
        <v>10</v>
      </c>
      <c r="E2088" s="5" t="s">
        <v>2675</v>
      </c>
      <c r="F2088" s="5">
        <v>5</v>
      </c>
      <c r="G2088" s="5" t="s">
        <v>2750</v>
      </c>
      <c r="H2088" s="5" t="s">
        <v>7630</v>
      </c>
      <c r="I2088" s="5" t="s">
        <v>7630</v>
      </c>
      <c r="J2088" s="5" t="s">
        <v>2751</v>
      </c>
      <c r="K2088" s="5" t="s">
        <v>2752</v>
      </c>
      <c r="L2088" s="5" t="s">
        <v>2753</v>
      </c>
    </row>
    <row r="2089" spans="1:12" x14ac:dyDescent="0.2">
      <c r="A2089" s="9" t="str">
        <f t="shared" si="32"/>
        <v>18.2-457</v>
      </c>
      <c r="B2089" s="5">
        <v>18.2</v>
      </c>
      <c r="C2089" s="6" t="s">
        <v>313</v>
      </c>
      <c r="D2089" s="5">
        <v>10</v>
      </c>
      <c r="E2089" s="5" t="s">
        <v>2675</v>
      </c>
      <c r="F2089" s="5">
        <v>5</v>
      </c>
      <c r="G2089" s="5" t="s">
        <v>2750</v>
      </c>
      <c r="H2089" s="5" t="s">
        <v>7630</v>
      </c>
      <c r="I2089" s="5" t="s">
        <v>7630</v>
      </c>
      <c r="J2089" s="5" t="s">
        <v>2754</v>
      </c>
      <c r="K2089" s="5" t="s">
        <v>2755</v>
      </c>
      <c r="L2089" s="5" t="s">
        <v>2756</v>
      </c>
    </row>
    <row r="2090" spans="1:12" x14ac:dyDescent="0.2">
      <c r="A2090" s="9" t="str">
        <f t="shared" si="32"/>
        <v>18.2-458</v>
      </c>
      <c r="B2090" s="5">
        <v>18.2</v>
      </c>
      <c r="C2090" s="6" t="s">
        <v>313</v>
      </c>
      <c r="D2090" s="5">
        <v>10</v>
      </c>
      <c r="E2090" s="5" t="s">
        <v>2675</v>
      </c>
      <c r="F2090" s="5">
        <v>5</v>
      </c>
      <c r="G2090" s="5" t="s">
        <v>2750</v>
      </c>
      <c r="H2090" s="5" t="s">
        <v>7630</v>
      </c>
      <c r="I2090" s="5" t="s">
        <v>7630</v>
      </c>
      <c r="J2090" s="5" t="s">
        <v>2757</v>
      </c>
      <c r="K2090" s="5" t="s">
        <v>2758</v>
      </c>
      <c r="L2090" s="5" t="s">
        <v>2759</v>
      </c>
    </row>
    <row r="2091" spans="1:12" x14ac:dyDescent="0.2">
      <c r="A2091" s="9" t="str">
        <f t="shared" ref="A2091:A2154" si="33">IF(ISNUMBER(SEARCH("¬ß",J2091)), RIGHT(J2091,LEN(J2091)-FIND(" ",J2091)), J2091)</f>
        <v>18.2-459</v>
      </c>
      <c r="B2091" s="5">
        <v>18.2</v>
      </c>
      <c r="C2091" s="6" t="s">
        <v>313</v>
      </c>
      <c r="D2091" s="5">
        <v>10</v>
      </c>
      <c r="E2091" s="5" t="s">
        <v>2675</v>
      </c>
      <c r="F2091" s="5">
        <v>5</v>
      </c>
      <c r="G2091" s="5" t="s">
        <v>2750</v>
      </c>
      <c r="H2091" s="5" t="s">
        <v>7630</v>
      </c>
      <c r="I2091" s="5" t="s">
        <v>7630</v>
      </c>
      <c r="J2091" s="5" t="s">
        <v>2760</v>
      </c>
      <c r="K2091" s="5" t="s">
        <v>2761</v>
      </c>
      <c r="L2091" s="5" t="s">
        <v>2762</v>
      </c>
    </row>
    <row r="2092" spans="1:12" x14ac:dyDescent="0.2">
      <c r="A2092" s="9" t="str">
        <f t="shared" si="33"/>
        <v>18.2-460</v>
      </c>
      <c r="B2092" s="5">
        <v>18.2</v>
      </c>
      <c r="C2092" s="6" t="s">
        <v>313</v>
      </c>
      <c r="D2092" s="5">
        <v>10</v>
      </c>
      <c r="E2092" s="5" t="s">
        <v>2675</v>
      </c>
      <c r="F2092" s="5">
        <v>6</v>
      </c>
      <c r="G2092" s="5" t="s">
        <v>2763</v>
      </c>
      <c r="H2092" s="5" t="s">
        <v>7630</v>
      </c>
      <c r="I2092" s="5" t="s">
        <v>7630</v>
      </c>
      <c r="J2092" s="5" t="s">
        <v>2764</v>
      </c>
      <c r="K2092" s="5" t="s">
        <v>2765</v>
      </c>
      <c r="L2092" s="5" t="s">
        <v>2766</v>
      </c>
    </row>
    <row r="2093" spans="1:12" x14ac:dyDescent="0.2">
      <c r="A2093" s="9" t="str">
        <f t="shared" si="33"/>
        <v>18.2-460.1</v>
      </c>
      <c r="B2093" s="5">
        <v>18.2</v>
      </c>
      <c r="C2093" s="6" t="s">
        <v>313</v>
      </c>
      <c r="D2093" s="5">
        <v>10</v>
      </c>
      <c r="E2093" s="5" t="s">
        <v>2675</v>
      </c>
      <c r="F2093" s="5">
        <v>6</v>
      </c>
      <c r="G2093" s="5" t="s">
        <v>2763</v>
      </c>
      <c r="H2093" s="5" t="s">
        <v>7630</v>
      </c>
      <c r="I2093" s="5" t="s">
        <v>7630</v>
      </c>
      <c r="J2093" s="5" t="s">
        <v>2767</v>
      </c>
      <c r="K2093" s="5" t="s">
        <v>2768</v>
      </c>
      <c r="L2093" s="5" t="s">
        <v>2769</v>
      </c>
    </row>
    <row r="2094" spans="1:12" x14ac:dyDescent="0.2">
      <c r="A2094" s="9" t="str">
        <f t="shared" si="33"/>
        <v>18.2-461</v>
      </c>
      <c r="B2094" s="5">
        <v>18.2</v>
      </c>
      <c r="C2094" s="6" t="s">
        <v>313</v>
      </c>
      <c r="D2094" s="5">
        <v>10</v>
      </c>
      <c r="E2094" s="5" t="s">
        <v>2675</v>
      </c>
      <c r="F2094" s="5">
        <v>6</v>
      </c>
      <c r="G2094" s="5" t="s">
        <v>2763</v>
      </c>
      <c r="H2094" s="5" t="s">
        <v>7630</v>
      </c>
      <c r="I2094" s="5" t="s">
        <v>7630</v>
      </c>
      <c r="J2094" s="5" t="s">
        <v>2770</v>
      </c>
      <c r="K2094" s="5" t="s">
        <v>2771</v>
      </c>
      <c r="L2094" s="5" t="s">
        <v>2772</v>
      </c>
    </row>
    <row r="2095" spans="1:12" x14ac:dyDescent="0.2">
      <c r="A2095" s="9" t="str">
        <f t="shared" si="33"/>
        <v>18.2-462</v>
      </c>
      <c r="B2095" s="5">
        <v>18.2</v>
      </c>
      <c r="C2095" s="6" t="s">
        <v>313</v>
      </c>
      <c r="D2095" s="5">
        <v>10</v>
      </c>
      <c r="E2095" s="5" t="s">
        <v>2675</v>
      </c>
      <c r="F2095" s="5">
        <v>6</v>
      </c>
      <c r="G2095" s="5" t="s">
        <v>2763</v>
      </c>
      <c r="H2095" s="5" t="s">
        <v>7630</v>
      </c>
      <c r="I2095" s="5" t="s">
        <v>7630</v>
      </c>
      <c r="J2095" s="5" t="s">
        <v>2773</v>
      </c>
      <c r="K2095" s="5" t="s">
        <v>2774</v>
      </c>
      <c r="L2095" s="5" t="s">
        <v>2775</v>
      </c>
    </row>
    <row r="2096" spans="1:12" x14ac:dyDescent="0.2">
      <c r="A2096" s="9" t="str">
        <f t="shared" si="33"/>
        <v>18.2-462.1</v>
      </c>
      <c r="B2096" s="5">
        <v>18.2</v>
      </c>
      <c r="C2096" s="6" t="s">
        <v>313</v>
      </c>
      <c r="D2096" s="5">
        <v>10</v>
      </c>
      <c r="E2096" s="5" t="s">
        <v>2675</v>
      </c>
      <c r="F2096" s="5">
        <v>6</v>
      </c>
      <c r="G2096" s="5" t="s">
        <v>2763</v>
      </c>
      <c r="H2096" s="5" t="s">
        <v>7630</v>
      </c>
      <c r="I2096" s="5" t="s">
        <v>7630</v>
      </c>
      <c r="J2096" s="5" t="s">
        <v>2776</v>
      </c>
      <c r="K2096" s="5" t="s">
        <v>2777</v>
      </c>
      <c r="L2096" s="5" t="s">
        <v>2778</v>
      </c>
    </row>
    <row r="2097" spans="1:12" x14ac:dyDescent="0.2">
      <c r="A2097" s="9" t="str">
        <f t="shared" si="33"/>
        <v>18.2-463</v>
      </c>
      <c r="B2097" s="5">
        <v>18.2</v>
      </c>
      <c r="C2097" s="6" t="s">
        <v>313</v>
      </c>
      <c r="D2097" s="5">
        <v>10</v>
      </c>
      <c r="E2097" s="5" t="s">
        <v>2675</v>
      </c>
      <c r="F2097" s="5">
        <v>6</v>
      </c>
      <c r="G2097" s="5" t="s">
        <v>2763</v>
      </c>
      <c r="H2097" s="5" t="s">
        <v>7630</v>
      </c>
      <c r="I2097" s="5" t="s">
        <v>7630</v>
      </c>
      <c r="J2097" s="5" t="s">
        <v>2779</v>
      </c>
      <c r="K2097" s="5" t="s">
        <v>2780</v>
      </c>
      <c r="L2097" s="5" t="s">
        <v>2781</v>
      </c>
    </row>
    <row r="2098" spans="1:12" x14ac:dyDescent="0.2">
      <c r="A2098" s="9" t="str">
        <f t="shared" si="33"/>
        <v>18.2-464</v>
      </c>
      <c r="B2098" s="5">
        <v>18.2</v>
      </c>
      <c r="C2098" s="6" t="s">
        <v>313</v>
      </c>
      <c r="D2098" s="5">
        <v>10</v>
      </c>
      <c r="E2098" s="5" t="s">
        <v>2675</v>
      </c>
      <c r="F2098" s="5">
        <v>6</v>
      </c>
      <c r="G2098" s="5" t="s">
        <v>2763</v>
      </c>
      <c r="H2098" s="5" t="s">
        <v>7630</v>
      </c>
      <c r="I2098" s="5" t="s">
        <v>7630</v>
      </c>
      <c r="J2098" s="5" t="s">
        <v>2782</v>
      </c>
      <c r="K2098" s="5" t="s">
        <v>2783</v>
      </c>
      <c r="L2098" s="5" t="s">
        <v>2784</v>
      </c>
    </row>
    <row r="2099" spans="1:12" x14ac:dyDescent="0.2">
      <c r="A2099" s="9" t="str">
        <f t="shared" si="33"/>
        <v>18.2-465</v>
      </c>
      <c r="B2099" s="5">
        <v>18.2</v>
      </c>
      <c r="C2099" s="6" t="s">
        <v>313</v>
      </c>
      <c r="D2099" s="5">
        <v>10</v>
      </c>
      <c r="E2099" s="5" t="s">
        <v>2675</v>
      </c>
      <c r="F2099" s="5">
        <v>6</v>
      </c>
      <c r="G2099" s="5" t="s">
        <v>2763</v>
      </c>
      <c r="H2099" s="5" t="s">
        <v>7630</v>
      </c>
      <c r="I2099" s="5" t="s">
        <v>7630</v>
      </c>
      <c r="J2099" s="5" t="s">
        <v>2785</v>
      </c>
      <c r="K2099" s="5" t="s">
        <v>2786</v>
      </c>
      <c r="L2099" s="5" t="s">
        <v>2787</v>
      </c>
    </row>
    <row r="2100" spans="1:12" x14ac:dyDescent="0.2">
      <c r="A2100" s="9" t="str">
        <f t="shared" si="33"/>
        <v>18.2-465.1</v>
      </c>
      <c r="B2100" s="5">
        <v>18.2</v>
      </c>
      <c r="C2100" s="6" t="s">
        <v>313</v>
      </c>
      <c r="D2100" s="5">
        <v>10</v>
      </c>
      <c r="E2100" s="5" t="s">
        <v>2675</v>
      </c>
      <c r="F2100" s="5">
        <v>6</v>
      </c>
      <c r="G2100" s="5" t="s">
        <v>2763</v>
      </c>
      <c r="H2100" s="5" t="s">
        <v>7630</v>
      </c>
      <c r="I2100" s="5" t="s">
        <v>7630</v>
      </c>
      <c r="J2100" s="5" t="s">
        <v>2788</v>
      </c>
      <c r="K2100" s="5" t="s">
        <v>2789</v>
      </c>
      <c r="L2100" s="5" t="s">
        <v>2790</v>
      </c>
    </row>
    <row r="2101" spans="1:12" x14ac:dyDescent="0.2">
      <c r="A2101" s="9" t="str">
        <f t="shared" si="33"/>
        <v>18.2-466</v>
      </c>
      <c r="B2101" s="5">
        <v>18.2</v>
      </c>
      <c r="C2101" s="6" t="s">
        <v>313</v>
      </c>
      <c r="D2101" s="5">
        <v>10</v>
      </c>
      <c r="E2101" s="5" t="s">
        <v>2675</v>
      </c>
      <c r="F2101" s="5">
        <v>6</v>
      </c>
      <c r="G2101" s="5" t="s">
        <v>2763</v>
      </c>
      <c r="H2101" s="5" t="s">
        <v>7630</v>
      </c>
      <c r="I2101" s="5" t="s">
        <v>7630</v>
      </c>
      <c r="J2101" s="5" t="s">
        <v>2791</v>
      </c>
      <c r="K2101" s="5" t="s">
        <v>2792</v>
      </c>
      <c r="L2101" s="5" t="s">
        <v>2793</v>
      </c>
    </row>
    <row r="2102" spans="1:12" x14ac:dyDescent="0.2">
      <c r="A2102" s="9" t="str">
        <f t="shared" si="33"/>
        <v>18.2-467</v>
      </c>
      <c r="B2102" s="5">
        <v>18.2</v>
      </c>
      <c r="C2102" s="6" t="s">
        <v>313</v>
      </c>
      <c r="D2102" s="5">
        <v>10</v>
      </c>
      <c r="E2102" s="5" t="s">
        <v>2675</v>
      </c>
      <c r="F2102" s="5">
        <v>6</v>
      </c>
      <c r="G2102" s="5" t="s">
        <v>2763</v>
      </c>
      <c r="H2102" s="5" t="s">
        <v>7630</v>
      </c>
      <c r="I2102" s="5" t="s">
        <v>7630</v>
      </c>
      <c r="J2102" s="5" t="s">
        <v>2794</v>
      </c>
      <c r="K2102" s="5" t="s">
        <v>2795</v>
      </c>
      <c r="L2102" s="5" t="s">
        <v>2796</v>
      </c>
    </row>
    <row r="2103" spans="1:12" x14ac:dyDescent="0.2">
      <c r="A2103" s="9" t="str">
        <f t="shared" si="33"/>
        <v>18.2-468</v>
      </c>
      <c r="B2103" s="5">
        <v>18.2</v>
      </c>
      <c r="C2103" s="6" t="s">
        <v>313</v>
      </c>
      <c r="D2103" s="5">
        <v>10</v>
      </c>
      <c r="E2103" s="5" t="s">
        <v>2675</v>
      </c>
      <c r="F2103" s="5">
        <v>6</v>
      </c>
      <c r="G2103" s="5" t="s">
        <v>2763</v>
      </c>
      <c r="H2103" s="5" t="s">
        <v>7630</v>
      </c>
      <c r="I2103" s="5" t="s">
        <v>7630</v>
      </c>
      <c r="J2103" s="5" t="s">
        <v>2797</v>
      </c>
      <c r="K2103" s="5" t="s">
        <v>2798</v>
      </c>
      <c r="L2103" s="5" t="s">
        <v>2799</v>
      </c>
    </row>
    <row r="2104" spans="1:12" x14ac:dyDescent="0.2">
      <c r="A2104" s="9" t="str">
        <f t="shared" si="33"/>
        <v>18.2-469</v>
      </c>
      <c r="B2104" s="5">
        <v>18.2</v>
      </c>
      <c r="C2104" s="6" t="s">
        <v>313</v>
      </c>
      <c r="D2104" s="5">
        <v>10</v>
      </c>
      <c r="E2104" s="5" t="s">
        <v>2675</v>
      </c>
      <c r="F2104" s="5">
        <v>6</v>
      </c>
      <c r="G2104" s="5" t="s">
        <v>2763</v>
      </c>
      <c r="H2104" s="5" t="s">
        <v>7630</v>
      </c>
      <c r="I2104" s="5" t="s">
        <v>7630</v>
      </c>
      <c r="J2104" s="5" t="s">
        <v>2800</v>
      </c>
      <c r="K2104" s="5" t="s">
        <v>2801</v>
      </c>
      <c r="L2104" s="5" t="s">
        <v>2802</v>
      </c>
    </row>
    <row r="2105" spans="1:12" x14ac:dyDescent="0.2">
      <c r="A2105" s="9" t="str">
        <f t="shared" si="33"/>
        <v>18.2-470</v>
      </c>
      <c r="B2105" s="5">
        <v>18.2</v>
      </c>
      <c r="C2105" s="6" t="s">
        <v>313</v>
      </c>
      <c r="D2105" s="5">
        <v>10</v>
      </c>
      <c r="E2105" s="5" t="s">
        <v>2675</v>
      </c>
      <c r="F2105" s="5">
        <v>6</v>
      </c>
      <c r="G2105" s="5" t="s">
        <v>2763</v>
      </c>
      <c r="H2105" s="5" t="s">
        <v>7630</v>
      </c>
      <c r="I2105" s="5" t="s">
        <v>7630</v>
      </c>
      <c r="J2105" s="5" t="s">
        <v>2803</v>
      </c>
      <c r="K2105" s="5" t="s">
        <v>2804</v>
      </c>
      <c r="L2105" s="5" t="s">
        <v>2805</v>
      </c>
    </row>
    <row r="2106" spans="1:12" x14ac:dyDescent="0.2">
      <c r="A2106" s="9" t="str">
        <f t="shared" si="33"/>
        <v>18.2-471</v>
      </c>
      <c r="B2106" s="5">
        <v>18.2</v>
      </c>
      <c r="C2106" s="6" t="s">
        <v>313</v>
      </c>
      <c r="D2106" s="5">
        <v>10</v>
      </c>
      <c r="E2106" s="5" t="s">
        <v>2675</v>
      </c>
      <c r="F2106" s="5">
        <v>6</v>
      </c>
      <c r="G2106" s="5" t="s">
        <v>2763</v>
      </c>
      <c r="H2106" s="5" t="s">
        <v>7630</v>
      </c>
      <c r="I2106" s="5" t="s">
        <v>7630</v>
      </c>
      <c r="J2106" s="5" t="s">
        <v>2806</v>
      </c>
      <c r="K2106" s="5" t="s">
        <v>2807</v>
      </c>
      <c r="L2106" s="5" t="s">
        <v>2808</v>
      </c>
    </row>
    <row r="2107" spans="1:12" x14ac:dyDescent="0.2">
      <c r="A2107" s="9" t="str">
        <f t="shared" si="33"/>
        <v>18.2-471.1</v>
      </c>
      <c r="B2107" s="5">
        <v>18.2</v>
      </c>
      <c r="C2107" s="6" t="s">
        <v>313</v>
      </c>
      <c r="D2107" s="5">
        <v>10</v>
      </c>
      <c r="E2107" s="5" t="s">
        <v>2675</v>
      </c>
      <c r="F2107" s="5">
        <v>6</v>
      </c>
      <c r="G2107" s="5" t="s">
        <v>2763</v>
      </c>
      <c r="H2107" s="5" t="s">
        <v>7630</v>
      </c>
      <c r="I2107" s="5" t="s">
        <v>7630</v>
      </c>
      <c r="J2107" s="5" t="s">
        <v>2809</v>
      </c>
      <c r="K2107" s="5" t="s">
        <v>2810</v>
      </c>
      <c r="L2107" s="5" t="s">
        <v>2811</v>
      </c>
    </row>
    <row r="2108" spans="1:12" x14ac:dyDescent="0.2">
      <c r="A2108" s="9" t="str">
        <f t="shared" si="33"/>
        <v>18.2-472</v>
      </c>
      <c r="B2108" s="5">
        <v>18.2</v>
      </c>
      <c r="C2108" s="6" t="s">
        <v>313</v>
      </c>
      <c r="D2108" s="5">
        <v>10</v>
      </c>
      <c r="E2108" s="5" t="s">
        <v>2675</v>
      </c>
      <c r="F2108" s="5">
        <v>6</v>
      </c>
      <c r="G2108" s="5" t="s">
        <v>2763</v>
      </c>
      <c r="H2108" s="5" t="s">
        <v>7630</v>
      </c>
      <c r="I2108" s="5" t="s">
        <v>7630</v>
      </c>
      <c r="J2108" s="5" t="s">
        <v>2812</v>
      </c>
      <c r="K2108" s="5" t="s">
        <v>2813</v>
      </c>
      <c r="L2108" s="5" t="s">
        <v>2814</v>
      </c>
    </row>
    <row r="2109" spans="1:12" x14ac:dyDescent="0.2">
      <c r="A2109" s="9" t="str">
        <f t="shared" si="33"/>
        <v>18.2-472.1</v>
      </c>
      <c r="B2109" s="5">
        <v>18.2</v>
      </c>
      <c r="C2109" s="6" t="s">
        <v>313</v>
      </c>
      <c r="D2109" s="5">
        <v>10</v>
      </c>
      <c r="E2109" s="5" t="s">
        <v>2675</v>
      </c>
      <c r="F2109" s="5">
        <v>6</v>
      </c>
      <c r="G2109" s="5" t="s">
        <v>2763</v>
      </c>
      <c r="H2109" s="5" t="s">
        <v>7630</v>
      </c>
      <c r="I2109" s="5" t="s">
        <v>7630</v>
      </c>
      <c r="J2109" s="5" t="s">
        <v>2815</v>
      </c>
      <c r="K2109" s="5" t="s">
        <v>2816</v>
      </c>
      <c r="L2109" s="5" t="s">
        <v>2817</v>
      </c>
    </row>
    <row r="2110" spans="1:12" x14ac:dyDescent="0.2">
      <c r="A2110" s="9" t="str">
        <f t="shared" si="33"/>
        <v>18.2-473</v>
      </c>
      <c r="B2110" s="5">
        <v>18.2</v>
      </c>
      <c r="C2110" s="6" t="s">
        <v>313</v>
      </c>
      <c r="D2110" s="5">
        <v>10</v>
      </c>
      <c r="E2110" s="5" t="s">
        <v>2675</v>
      </c>
      <c r="F2110" s="5">
        <v>7</v>
      </c>
      <c r="G2110" s="5" t="s">
        <v>2818</v>
      </c>
      <c r="H2110" s="5" t="s">
        <v>7630</v>
      </c>
      <c r="I2110" s="5" t="s">
        <v>7630</v>
      </c>
      <c r="J2110" s="5" t="s">
        <v>2819</v>
      </c>
      <c r="K2110" s="5" t="s">
        <v>2820</v>
      </c>
      <c r="L2110" s="5" t="s">
        <v>2821</v>
      </c>
    </row>
    <row r="2111" spans="1:12" x14ac:dyDescent="0.2">
      <c r="A2111" s="9" t="str">
        <f t="shared" si="33"/>
        <v>18.2-473.1</v>
      </c>
      <c r="B2111" s="5">
        <v>18.2</v>
      </c>
      <c r="C2111" s="6" t="s">
        <v>313</v>
      </c>
      <c r="D2111" s="5">
        <v>10</v>
      </c>
      <c r="E2111" s="5" t="s">
        <v>2675</v>
      </c>
      <c r="F2111" s="5">
        <v>7</v>
      </c>
      <c r="G2111" s="5" t="s">
        <v>2818</v>
      </c>
      <c r="H2111" s="5" t="s">
        <v>7630</v>
      </c>
      <c r="I2111" s="5" t="s">
        <v>7630</v>
      </c>
      <c r="J2111" s="5" t="s">
        <v>2822</v>
      </c>
      <c r="K2111" s="5" t="s">
        <v>2823</v>
      </c>
      <c r="L2111" s="5" t="s">
        <v>2824</v>
      </c>
    </row>
    <row r="2112" spans="1:12" x14ac:dyDescent="0.2">
      <c r="A2112" s="9" t="str">
        <f t="shared" si="33"/>
        <v>18.2-474</v>
      </c>
      <c r="B2112" s="5">
        <v>18.2</v>
      </c>
      <c r="C2112" s="6" t="s">
        <v>313</v>
      </c>
      <c r="D2112" s="5">
        <v>10</v>
      </c>
      <c r="E2112" s="5" t="s">
        <v>2675</v>
      </c>
      <c r="F2112" s="5">
        <v>7</v>
      </c>
      <c r="G2112" s="5" t="s">
        <v>2818</v>
      </c>
      <c r="H2112" s="5" t="s">
        <v>7630</v>
      </c>
      <c r="I2112" s="5" t="s">
        <v>7630</v>
      </c>
      <c r="J2112" s="5" t="s">
        <v>2825</v>
      </c>
      <c r="K2112" s="5" t="s">
        <v>2826</v>
      </c>
      <c r="L2112" s="5" t="s">
        <v>2827</v>
      </c>
    </row>
    <row r="2113" spans="1:12" x14ac:dyDescent="0.2">
      <c r="A2113" s="9" t="str">
        <f t="shared" si="33"/>
        <v>18.2-474.1</v>
      </c>
      <c r="B2113" s="5">
        <v>18.2</v>
      </c>
      <c r="C2113" s="6" t="s">
        <v>313</v>
      </c>
      <c r="D2113" s="5">
        <v>10</v>
      </c>
      <c r="E2113" s="5" t="s">
        <v>2675</v>
      </c>
      <c r="F2113" s="5">
        <v>7</v>
      </c>
      <c r="G2113" s="5" t="s">
        <v>2818</v>
      </c>
      <c r="H2113" s="5" t="s">
        <v>7630</v>
      </c>
      <c r="I2113" s="5" t="s">
        <v>7630</v>
      </c>
      <c r="J2113" s="5" t="s">
        <v>2828</v>
      </c>
      <c r="K2113" s="5" t="s">
        <v>2829</v>
      </c>
      <c r="L2113" s="5" t="s">
        <v>2830</v>
      </c>
    </row>
    <row r="2114" spans="1:12" x14ac:dyDescent="0.2">
      <c r="A2114" s="9" t="str">
        <f t="shared" si="33"/>
        <v>18.2-475</v>
      </c>
      <c r="B2114" s="5">
        <v>18.2</v>
      </c>
      <c r="C2114" s="6" t="s">
        <v>313</v>
      </c>
      <c r="D2114" s="5">
        <v>10</v>
      </c>
      <c r="E2114" s="5" t="s">
        <v>2675</v>
      </c>
      <c r="F2114" s="5">
        <v>7</v>
      </c>
      <c r="G2114" s="5" t="s">
        <v>2818</v>
      </c>
      <c r="H2114" s="5" t="s">
        <v>7630</v>
      </c>
      <c r="I2114" s="5" t="s">
        <v>7630</v>
      </c>
      <c r="J2114" s="5" t="s">
        <v>2831</v>
      </c>
      <c r="K2114" s="5" t="s">
        <v>2832</v>
      </c>
      <c r="L2114" s="5" t="s">
        <v>2833</v>
      </c>
    </row>
    <row r="2115" spans="1:12" x14ac:dyDescent="0.2">
      <c r="A2115" s="9" t="str">
        <f t="shared" si="33"/>
        <v>18.2-476</v>
      </c>
      <c r="B2115" s="5">
        <v>18.2</v>
      </c>
      <c r="C2115" s="6" t="s">
        <v>313</v>
      </c>
      <c r="D2115" s="5">
        <v>10</v>
      </c>
      <c r="E2115" s="5" t="s">
        <v>2675</v>
      </c>
      <c r="F2115" s="5">
        <v>7</v>
      </c>
      <c r="G2115" s="5" t="s">
        <v>2818</v>
      </c>
      <c r="H2115" s="5" t="s">
        <v>7630</v>
      </c>
      <c r="I2115" s="5" t="s">
        <v>7630</v>
      </c>
      <c r="J2115" s="5" t="s">
        <v>2834</v>
      </c>
      <c r="K2115" s="5" t="s">
        <v>2835</v>
      </c>
      <c r="L2115" s="5" t="s">
        <v>2836</v>
      </c>
    </row>
    <row r="2116" spans="1:12" x14ac:dyDescent="0.2">
      <c r="A2116" s="9" t="str">
        <f t="shared" si="33"/>
        <v>18.2-477</v>
      </c>
      <c r="B2116" s="5">
        <v>18.2</v>
      </c>
      <c r="C2116" s="6" t="s">
        <v>313</v>
      </c>
      <c r="D2116" s="5">
        <v>10</v>
      </c>
      <c r="E2116" s="5" t="s">
        <v>2675</v>
      </c>
      <c r="F2116" s="5">
        <v>7</v>
      </c>
      <c r="G2116" s="5" t="s">
        <v>2818</v>
      </c>
      <c r="H2116" s="5" t="s">
        <v>7630</v>
      </c>
      <c r="I2116" s="5" t="s">
        <v>7630</v>
      </c>
      <c r="J2116" s="5" t="s">
        <v>2837</v>
      </c>
      <c r="K2116" s="5" t="s">
        <v>2838</v>
      </c>
      <c r="L2116" s="5" t="s">
        <v>2839</v>
      </c>
    </row>
    <row r="2117" spans="1:12" x14ac:dyDescent="0.2">
      <c r="A2117" s="9" t="str">
        <f t="shared" si="33"/>
        <v>18.2-477.1</v>
      </c>
      <c r="B2117" s="5">
        <v>18.2</v>
      </c>
      <c r="C2117" s="6" t="s">
        <v>313</v>
      </c>
      <c r="D2117" s="5">
        <v>10</v>
      </c>
      <c r="E2117" s="5" t="s">
        <v>2675</v>
      </c>
      <c r="F2117" s="5">
        <v>7</v>
      </c>
      <c r="G2117" s="5" t="s">
        <v>2818</v>
      </c>
      <c r="H2117" s="5" t="s">
        <v>7630</v>
      </c>
      <c r="I2117" s="5" t="s">
        <v>7630</v>
      </c>
      <c r="J2117" s="5" t="s">
        <v>2840</v>
      </c>
      <c r="K2117" s="5" t="s">
        <v>2841</v>
      </c>
      <c r="L2117" s="5" t="s">
        <v>2842</v>
      </c>
    </row>
    <row r="2118" spans="1:12" x14ac:dyDescent="0.2">
      <c r="A2118" s="9" t="str">
        <f t="shared" si="33"/>
        <v>18.2-477.2</v>
      </c>
      <c r="B2118" s="5">
        <v>18.2</v>
      </c>
      <c r="C2118" s="6" t="s">
        <v>313</v>
      </c>
      <c r="D2118" s="5">
        <v>10</v>
      </c>
      <c r="E2118" s="5" t="s">
        <v>2675</v>
      </c>
      <c r="F2118" s="5">
        <v>7</v>
      </c>
      <c r="G2118" s="5" t="s">
        <v>2818</v>
      </c>
      <c r="H2118" s="5" t="s">
        <v>7630</v>
      </c>
      <c r="I2118" s="5" t="s">
        <v>7630</v>
      </c>
      <c r="J2118" s="5" t="s">
        <v>2843</v>
      </c>
      <c r="K2118" s="5" t="s">
        <v>2844</v>
      </c>
      <c r="L2118" s="5" t="s">
        <v>2845</v>
      </c>
    </row>
    <row r="2119" spans="1:12" x14ac:dyDescent="0.2">
      <c r="A2119" s="9" t="str">
        <f t="shared" si="33"/>
        <v>18.2-478</v>
      </c>
      <c r="B2119" s="5">
        <v>18.2</v>
      </c>
      <c r="C2119" s="6" t="s">
        <v>313</v>
      </c>
      <c r="D2119" s="5">
        <v>10</v>
      </c>
      <c r="E2119" s="5" t="s">
        <v>2675</v>
      </c>
      <c r="F2119" s="5">
        <v>7</v>
      </c>
      <c r="G2119" s="5" t="s">
        <v>2818</v>
      </c>
      <c r="H2119" s="5" t="s">
        <v>7630</v>
      </c>
      <c r="I2119" s="5" t="s">
        <v>7630</v>
      </c>
      <c r="J2119" s="5" t="s">
        <v>2846</v>
      </c>
      <c r="K2119" s="5" t="s">
        <v>2847</v>
      </c>
      <c r="L2119" s="5" t="s">
        <v>2848</v>
      </c>
    </row>
    <row r="2120" spans="1:12" x14ac:dyDescent="0.2">
      <c r="A2120" s="9" t="str">
        <f t="shared" si="33"/>
        <v>18.2-479</v>
      </c>
      <c r="B2120" s="5">
        <v>18.2</v>
      </c>
      <c r="C2120" s="6" t="s">
        <v>313</v>
      </c>
      <c r="D2120" s="5">
        <v>10</v>
      </c>
      <c r="E2120" s="5" t="s">
        <v>2675</v>
      </c>
      <c r="F2120" s="5">
        <v>7</v>
      </c>
      <c r="G2120" s="5" t="s">
        <v>2818</v>
      </c>
      <c r="H2120" s="5" t="s">
        <v>7630</v>
      </c>
      <c r="I2120" s="5" t="s">
        <v>7630</v>
      </c>
      <c r="J2120" s="5" t="s">
        <v>2849</v>
      </c>
      <c r="K2120" s="5" t="s">
        <v>2850</v>
      </c>
      <c r="L2120" s="5" t="s">
        <v>2851</v>
      </c>
    </row>
    <row r="2121" spans="1:12" x14ac:dyDescent="0.2">
      <c r="A2121" s="9" t="str">
        <f t="shared" si="33"/>
        <v>18.2-479.1</v>
      </c>
      <c r="B2121" s="5">
        <v>18.2</v>
      </c>
      <c r="C2121" s="6" t="s">
        <v>313</v>
      </c>
      <c r="D2121" s="5">
        <v>10</v>
      </c>
      <c r="E2121" s="5" t="s">
        <v>2675</v>
      </c>
      <c r="F2121" s="5">
        <v>7</v>
      </c>
      <c r="G2121" s="5" t="s">
        <v>2818</v>
      </c>
      <c r="H2121" s="5" t="s">
        <v>7630</v>
      </c>
      <c r="I2121" s="5" t="s">
        <v>7630</v>
      </c>
      <c r="J2121" s="5" t="s">
        <v>2852</v>
      </c>
      <c r="K2121" s="5" t="s">
        <v>330</v>
      </c>
      <c r="L2121" s="5" t="s">
        <v>2853</v>
      </c>
    </row>
    <row r="2122" spans="1:12" x14ac:dyDescent="0.2">
      <c r="A2122" s="9" t="str">
        <f t="shared" si="33"/>
        <v>18.2-480</v>
      </c>
      <c r="B2122" s="5">
        <v>18.2</v>
      </c>
      <c r="C2122" s="6" t="s">
        <v>313</v>
      </c>
      <c r="D2122" s="5">
        <v>10</v>
      </c>
      <c r="E2122" s="5" t="s">
        <v>2675</v>
      </c>
      <c r="F2122" s="5">
        <v>7</v>
      </c>
      <c r="G2122" s="5" t="s">
        <v>2818</v>
      </c>
      <c r="H2122" s="5" t="s">
        <v>7630</v>
      </c>
      <c r="I2122" s="5" t="s">
        <v>7630</v>
      </c>
      <c r="J2122" s="5" t="s">
        <v>2854</v>
      </c>
      <c r="K2122" s="5" t="s">
        <v>2855</v>
      </c>
      <c r="L2122" s="5" t="s">
        <v>2856</v>
      </c>
    </row>
    <row r="2123" spans="1:12" x14ac:dyDescent="0.2">
      <c r="A2123" s="9" t="str">
        <f t="shared" si="33"/>
        <v>18.2-480.1</v>
      </c>
      <c r="B2123" s="5">
        <v>18.2</v>
      </c>
      <c r="C2123" s="6" t="s">
        <v>313</v>
      </c>
      <c r="D2123" s="5">
        <v>10</v>
      </c>
      <c r="E2123" s="5" t="s">
        <v>2675</v>
      </c>
      <c r="F2123" s="5">
        <v>7</v>
      </c>
      <c r="G2123" s="5" t="s">
        <v>2818</v>
      </c>
      <c r="H2123" s="5" t="s">
        <v>7630</v>
      </c>
      <c r="I2123" s="5" t="s">
        <v>7630</v>
      </c>
      <c r="J2123" s="5" t="s">
        <v>2857</v>
      </c>
      <c r="K2123" s="5" t="s">
        <v>2858</v>
      </c>
      <c r="L2123" s="5" t="s">
        <v>2859</v>
      </c>
    </row>
    <row r="2124" spans="1:12" x14ac:dyDescent="0.2">
      <c r="A2124" s="9" t="str">
        <f t="shared" si="33"/>
        <v>18.2-481</v>
      </c>
      <c r="B2124" s="5">
        <v>18.2</v>
      </c>
      <c r="C2124" s="6" t="s">
        <v>313</v>
      </c>
      <c r="D2124" s="5">
        <v>11</v>
      </c>
      <c r="E2124" s="5" t="s">
        <v>2860</v>
      </c>
      <c r="F2124" s="5">
        <v>1</v>
      </c>
      <c r="G2124" s="5" t="s">
        <v>2861</v>
      </c>
      <c r="H2124" s="5" t="s">
        <v>7630</v>
      </c>
      <c r="I2124" s="5" t="s">
        <v>7630</v>
      </c>
      <c r="J2124" s="5" t="s">
        <v>2862</v>
      </c>
      <c r="K2124" s="5" t="s">
        <v>2863</v>
      </c>
      <c r="L2124" s="5" t="s">
        <v>2864</v>
      </c>
    </row>
    <row r="2125" spans="1:12" x14ac:dyDescent="0.2">
      <c r="A2125" s="9" t="str">
        <f t="shared" si="33"/>
        <v>18.2-482</v>
      </c>
      <c r="B2125" s="5">
        <v>18.2</v>
      </c>
      <c r="C2125" s="6" t="s">
        <v>313</v>
      </c>
      <c r="D2125" s="5">
        <v>11</v>
      </c>
      <c r="E2125" s="5" t="s">
        <v>2860</v>
      </c>
      <c r="F2125" s="5">
        <v>1</v>
      </c>
      <c r="G2125" s="5" t="s">
        <v>2861</v>
      </c>
      <c r="H2125" s="5" t="s">
        <v>7630</v>
      </c>
      <c r="I2125" s="5" t="s">
        <v>7630</v>
      </c>
      <c r="J2125" s="5" t="s">
        <v>2865</v>
      </c>
      <c r="K2125" s="5" t="s">
        <v>2866</v>
      </c>
      <c r="L2125" s="5" t="s">
        <v>2867</v>
      </c>
    </row>
    <row r="2126" spans="1:12" x14ac:dyDescent="0.2">
      <c r="A2126" s="9" t="str">
        <f t="shared" si="33"/>
        <v>18.2-483</v>
      </c>
      <c r="B2126" s="5">
        <v>18.2</v>
      </c>
      <c r="C2126" s="6" t="s">
        <v>313</v>
      </c>
      <c r="D2126" s="5">
        <v>11</v>
      </c>
      <c r="E2126" s="5" t="s">
        <v>2860</v>
      </c>
      <c r="F2126" s="5">
        <v>1</v>
      </c>
      <c r="G2126" s="5" t="s">
        <v>2861</v>
      </c>
      <c r="H2126" s="5" t="s">
        <v>7630</v>
      </c>
      <c r="I2126" s="5" t="s">
        <v>7630</v>
      </c>
      <c r="J2126" s="5" t="s">
        <v>2868</v>
      </c>
      <c r="K2126" s="5" t="s">
        <v>2869</v>
      </c>
      <c r="L2126" s="5" t="s">
        <v>2870</v>
      </c>
    </row>
    <row r="2127" spans="1:12" x14ac:dyDescent="0.2">
      <c r="A2127" s="9" t="str">
        <f t="shared" si="33"/>
        <v>18.2-484</v>
      </c>
      <c r="B2127" s="5">
        <v>18.2</v>
      </c>
      <c r="C2127" s="6" t="s">
        <v>313</v>
      </c>
      <c r="D2127" s="5">
        <v>11</v>
      </c>
      <c r="E2127" s="5" t="s">
        <v>2860</v>
      </c>
      <c r="F2127" s="5">
        <v>1</v>
      </c>
      <c r="G2127" s="5" t="s">
        <v>2861</v>
      </c>
      <c r="H2127" s="5" t="s">
        <v>7630</v>
      </c>
      <c r="I2127" s="5" t="s">
        <v>7630</v>
      </c>
      <c r="J2127" s="5" t="s">
        <v>2871</v>
      </c>
      <c r="K2127" s="5" t="s">
        <v>2872</v>
      </c>
      <c r="L2127" s="5" t="s">
        <v>2873</v>
      </c>
    </row>
    <row r="2128" spans="1:12" x14ac:dyDescent="0.2">
      <c r="A2128" s="9" t="str">
        <f t="shared" si="33"/>
        <v>18.2-485</v>
      </c>
      <c r="B2128" s="5">
        <v>18.2</v>
      </c>
      <c r="C2128" s="6" t="s">
        <v>313</v>
      </c>
      <c r="D2128" s="5">
        <v>11</v>
      </c>
      <c r="E2128" s="5" t="s">
        <v>2860</v>
      </c>
      <c r="F2128" s="5">
        <v>1</v>
      </c>
      <c r="G2128" s="5" t="s">
        <v>2861</v>
      </c>
      <c r="H2128" s="5" t="s">
        <v>7630</v>
      </c>
      <c r="I2128" s="5" t="s">
        <v>7630</v>
      </c>
      <c r="J2128" s="5" t="s">
        <v>2874</v>
      </c>
      <c r="K2128" s="5" t="s">
        <v>2875</v>
      </c>
      <c r="L2128" s="5" t="s">
        <v>2876</v>
      </c>
    </row>
    <row r="2129" spans="1:12" x14ac:dyDescent="0.2">
      <c r="A2129" s="9" t="str">
        <f t="shared" si="33"/>
        <v>18.2-486</v>
      </c>
      <c r="B2129" s="5">
        <v>18.2</v>
      </c>
      <c r="C2129" s="6" t="s">
        <v>313</v>
      </c>
      <c r="D2129" s="5">
        <v>11</v>
      </c>
      <c r="E2129" s="5" t="s">
        <v>2860</v>
      </c>
      <c r="F2129" s="5">
        <v>2</v>
      </c>
      <c r="G2129" s="5" t="s">
        <v>2877</v>
      </c>
      <c r="H2129" s="5" t="s">
        <v>7630</v>
      </c>
      <c r="I2129" s="5" t="s">
        <v>7630</v>
      </c>
      <c r="J2129" s="5" t="s">
        <v>2878</v>
      </c>
      <c r="K2129" s="5" t="s">
        <v>2879</v>
      </c>
      <c r="L2129" s="5" t="s">
        <v>2880</v>
      </c>
    </row>
    <row r="2130" spans="1:12" x14ac:dyDescent="0.2">
      <c r="A2130" s="9" t="str">
        <f t="shared" si="33"/>
        <v>18.2-487</v>
      </c>
      <c r="B2130" s="5">
        <v>18.2</v>
      </c>
      <c r="C2130" s="6" t="s">
        <v>313</v>
      </c>
      <c r="D2130" s="5">
        <v>11</v>
      </c>
      <c r="E2130" s="5" t="s">
        <v>2860</v>
      </c>
      <c r="F2130" s="5">
        <v>2</v>
      </c>
      <c r="G2130" s="5" t="s">
        <v>2877</v>
      </c>
      <c r="H2130" s="5" t="s">
        <v>7630</v>
      </c>
      <c r="I2130" s="5" t="s">
        <v>7630</v>
      </c>
      <c r="J2130" s="5" t="s">
        <v>2881</v>
      </c>
      <c r="K2130" s="5" t="s">
        <v>2882</v>
      </c>
      <c r="L2130" s="5" t="s">
        <v>2883</v>
      </c>
    </row>
    <row r="2131" spans="1:12" x14ac:dyDescent="0.2">
      <c r="A2131" s="9" t="str">
        <f t="shared" si="33"/>
        <v>18.2-488</v>
      </c>
      <c r="B2131" s="5">
        <v>18.2</v>
      </c>
      <c r="C2131" s="6" t="s">
        <v>313</v>
      </c>
      <c r="D2131" s="5">
        <v>11</v>
      </c>
      <c r="E2131" s="5" t="s">
        <v>2860</v>
      </c>
      <c r="F2131" s="5">
        <v>2</v>
      </c>
      <c r="G2131" s="5" t="s">
        <v>2877</v>
      </c>
      <c r="H2131" s="5" t="s">
        <v>7630</v>
      </c>
      <c r="I2131" s="5" t="s">
        <v>7630</v>
      </c>
      <c r="J2131" s="5" t="s">
        <v>2884</v>
      </c>
      <c r="K2131" s="5" t="s">
        <v>2885</v>
      </c>
      <c r="L2131" s="5" t="s">
        <v>2886</v>
      </c>
    </row>
    <row r="2132" spans="1:12" x14ac:dyDescent="0.2">
      <c r="A2132" s="9" t="str">
        <f t="shared" si="33"/>
        <v>18.2-488.1</v>
      </c>
      <c r="B2132" s="5">
        <v>18.2</v>
      </c>
      <c r="C2132" s="6" t="s">
        <v>313</v>
      </c>
      <c r="D2132" s="5">
        <v>11</v>
      </c>
      <c r="E2132" s="5" t="s">
        <v>2860</v>
      </c>
      <c r="F2132" s="5">
        <v>2</v>
      </c>
      <c r="G2132" s="5" t="s">
        <v>2877</v>
      </c>
      <c r="H2132" s="5" t="s">
        <v>7630</v>
      </c>
      <c r="I2132" s="5" t="s">
        <v>7630</v>
      </c>
      <c r="J2132" s="5" t="s">
        <v>2887</v>
      </c>
      <c r="K2132" s="5" t="s">
        <v>2888</v>
      </c>
      <c r="L2132" s="5" t="s">
        <v>2889</v>
      </c>
    </row>
    <row r="2133" spans="1:12" x14ac:dyDescent="0.2">
      <c r="A2133" s="9" t="str">
        <f t="shared" si="33"/>
        <v>18.2-489</v>
      </c>
      <c r="B2133" s="5">
        <v>18.2</v>
      </c>
      <c r="C2133" s="6" t="s">
        <v>313</v>
      </c>
      <c r="D2133" s="5">
        <v>11</v>
      </c>
      <c r="E2133" s="5" t="s">
        <v>2860</v>
      </c>
      <c r="F2133" s="5">
        <v>2</v>
      </c>
      <c r="G2133" s="5" t="s">
        <v>2877</v>
      </c>
      <c r="H2133" s="5" t="s">
        <v>7630</v>
      </c>
      <c r="I2133" s="5" t="s">
        <v>7630</v>
      </c>
      <c r="J2133" s="5" t="s">
        <v>2890</v>
      </c>
      <c r="K2133" s="5" t="s">
        <v>2891</v>
      </c>
      <c r="L2133" s="5" t="s">
        <v>2892</v>
      </c>
    </row>
    <row r="2134" spans="1:12" x14ac:dyDescent="0.2">
      <c r="A2134" s="9" t="str">
        <f t="shared" si="33"/>
        <v>18.2-490</v>
      </c>
      <c r="B2134" s="5">
        <v>18.2</v>
      </c>
      <c r="C2134" s="6" t="s">
        <v>313</v>
      </c>
      <c r="D2134" s="5">
        <v>11</v>
      </c>
      <c r="E2134" s="5" t="s">
        <v>2860</v>
      </c>
      <c r="F2134" s="5">
        <v>2</v>
      </c>
      <c r="G2134" s="5" t="s">
        <v>2877</v>
      </c>
      <c r="H2134" s="5" t="s">
        <v>7630</v>
      </c>
      <c r="I2134" s="5" t="s">
        <v>7630</v>
      </c>
      <c r="J2134" s="5" t="s">
        <v>2893</v>
      </c>
      <c r="K2134" s="5" t="s">
        <v>2894</v>
      </c>
      <c r="L2134" s="5" t="s">
        <v>2895</v>
      </c>
    </row>
    <row r="2135" spans="1:12" x14ac:dyDescent="0.2">
      <c r="A2135" s="9" t="str">
        <f t="shared" si="33"/>
        <v>18.2-491</v>
      </c>
      <c r="B2135" s="5">
        <v>18.2</v>
      </c>
      <c r="C2135" s="6" t="s">
        <v>313</v>
      </c>
      <c r="D2135" s="5">
        <v>11</v>
      </c>
      <c r="E2135" s="5" t="s">
        <v>2860</v>
      </c>
      <c r="F2135" s="5">
        <v>2</v>
      </c>
      <c r="G2135" s="5" t="s">
        <v>2877</v>
      </c>
      <c r="H2135" s="5" t="s">
        <v>7630</v>
      </c>
      <c r="I2135" s="5" t="s">
        <v>7630</v>
      </c>
      <c r="J2135" s="5" t="s">
        <v>2896</v>
      </c>
      <c r="K2135" s="5" t="s">
        <v>2897</v>
      </c>
      <c r="L2135" s="5" t="s">
        <v>2898</v>
      </c>
    </row>
    <row r="2136" spans="1:12" x14ac:dyDescent="0.2">
      <c r="A2136" s="9" t="str">
        <f t="shared" si="33"/>
        <v>18.2-492</v>
      </c>
      <c r="B2136" s="5">
        <v>18.2</v>
      </c>
      <c r="C2136" s="6" t="s">
        <v>313</v>
      </c>
      <c r="D2136" s="5">
        <v>11</v>
      </c>
      <c r="E2136" s="5" t="s">
        <v>2860</v>
      </c>
      <c r="F2136" s="5">
        <v>2</v>
      </c>
      <c r="G2136" s="5" t="s">
        <v>2877</v>
      </c>
      <c r="H2136" s="5" t="s">
        <v>7630</v>
      </c>
      <c r="I2136" s="5" t="s">
        <v>7630</v>
      </c>
      <c r="J2136" s="5" t="s">
        <v>2899</v>
      </c>
      <c r="K2136" s="5" t="s">
        <v>1093</v>
      </c>
      <c r="L2136" s="5" t="s">
        <v>2900</v>
      </c>
    </row>
    <row r="2137" spans="1:12" x14ac:dyDescent="0.2">
      <c r="A2137" s="9" t="str">
        <f t="shared" si="33"/>
        <v>18.2-493</v>
      </c>
      <c r="B2137" s="5">
        <v>18.2</v>
      </c>
      <c r="C2137" s="6" t="s">
        <v>313</v>
      </c>
      <c r="D2137" s="5">
        <v>12</v>
      </c>
      <c r="E2137" s="5" t="s">
        <v>2901</v>
      </c>
      <c r="F2137" s="5">
        <v>1</v>
      </c>
      <c r="G2137" s="5" t="s">
        <v>2902</v>
      </c>
      <c r="H2137" s="5" t="s">
        <v>7630</v>
      </c>
      <c r="I2137" s="5" t="s">
        <v>7630</v>
      </c>
      <c r="J2137" s="5" t="s">
        <v>2903</v>
      </c>
      <c r="K2137" s="5" t="s">
        <v>485</v>
      </c>
      <c r="L2137" s="5" t="s">
        <v>2904</v>
      </c>
    </row>
    <row r="2138" spans="1:12" x14ac:dyDescent="0.2">
      <c r="A2138" s="9" t="str">
        <f t="shared" si="33"/>
        <v>18.2-494</v>
      </c>
      <c r="B2138" s="5">
        <v>18.2</v>
      </c>
      <c r="C2138" s="6" t="s">
        <v>313</v>
      </c>
      <c r="D2138" s="5">
        <v>12</v>
      </c>
      <c r="E2138" s="5" t="s">
        <v>2901</v>
      </c>
      <c r="F2138" s="5">
        <v>1</v>
      </c>
      <c r="G2138" s="5" t="s">
        <v>2902</v>
      </c>
      <c r="H2138" s="5" t="s">
        <v>7630</v>
      </c>
      <c r="I2138" s="5" t="s">
        <v>7630</v>
      </c>
      <c r="J2138" s="5" t="s">
        <v>2905</v>
      </c>
      <c r="K2138" s="5" t="s">
        <v>2906</v>
      </c>
      <c r="L2138" s="5" t="s">
        <v>2907</v>
      </c>
    </row>
    <row r="2139" spans="1:12" x14ac:dyDescent="0.2">
      <c r="A2139" s="9" t="str">
        <f t="shared" si="33"/>
        <v>18.2-495</v>
      </c>
      <c r="B2139" s="5">
        <v>18.2</v>
      </c>
      <c r="C2139" s="6" t="s">
        <v>313</v>
      </c>
      <c r="D2139" s="5">
        <v>12</v>
      </c>
      <c r="E2139" s="5" t="s">
        <v>2901</v>
      </c>
      <c r="F2139" s="5">
        <v>1</v>
      </c>
      <c r="G2139" s="5" t="s">
        <v>2902</v>
      </c>
      <c r="H2139" s="5" t="s">
        <v>7630</v>
      </c>
      <c r="I2139" s="5" t="s">
        <v>7630</v>
      </c>
      <c r="J2139" s="5" t="s">
        <v>2908</v>
      </c>
      <c r="K2139" s="5" t="s">
        <v>2909</v>
      </c>
      <c r="L2139" s="5" t="s">
        <v>2910</v>
      </c>
    </row>
    <row r="2140" spans="1:12" x14ac:dyDescent="0.2">
      <c r="A2140" s="9" t="str">
        <f t="shared" si="33"/>
        <v>18.2-496</v>
      </c>
      <c r="B2140" s="5">
        <v>18.2</v>
      </c>
      <c r="C2140" s="6" t="s">
        <v>313</v>
      </c>
      <c r="D2140" s="5">
        <v>12</v>
      </c>
      <c r="E2140" s="5" t="s">
        <v>2901</v>
      </c>
      <c r="F2140" s="5">
        <v>1</v>
      </c>
      <c r="G2140" s="5" t="s">
        <v>2902</v>
      </c>
      <c r="H2140" s="5" t="s">
        <v>7630</v>
      </c>
      <c r="I2140" s="5" t="s">
        <v>7630</v>
      </c>
      <c r="J2140" s="5" t="s">
        <v>2911</v>
      </c>
      <c r="K2140" s="5" t="s">
        <v>2912</v>
      </c>
      <c r="L2140" s="5" t="s">
        <v>2913</v>
      </c>
    </row>
    <row r="2141" spans="1:12" x14ac:dyDescent="0.2">
      <c r="A2141" s="9" t="str">
        <f t="shared" si="33"/>
        <v>18.2-497</v>
      </c>
      <c r="B2141" s="5">
        <v>18.2</v>
      </c>
      <c r="C2141" s="6" t="s">
        <v>313</v>
      </c>
      <c r="D2141" s="5">
        <v>12</v>
      </c>
      <c r="E2141" s="5" t="s">
        <v>2901</v>
      </c>
      <c r="F2141" s="5">
        <v>1</v>
      </c>
      <c r="G2141" s="5" t="s">
        <v>2902</v>
      </c>
      <c r="H2141" s="5" t="s">
        <v>7630</v>
      </c>
      <c r="I2141" s="5" t="s">
        <v>7630</v>
      </c>
      <c r="J2141" s="5" t="s">
        <v>2914</v>
      </c>
      <c r="K2141" s="5" t="s">
        <v>2915</v>
      </c>
      <c r="L2141" s="5" t="s">
        <v>2916</v>
      </c>
    </row>
    <row r="2142" spans="1:12" x14ac:dyDescent="0.2">
      <c r="A2142" s="9" t="str">
        <f t="shared" si="33"/>
        <v>18.2-498</v>
      </c>
      <c r="B2142" s="5">
        <v>18.2</v>
      </c>
      <c r="C2142" s="6" t="s">
        <v>313</v>
      </c>
      <c r="D2142" s="5">
        <v>12</v>
      </c>
      <c r="E2142" s="5" t="s">
        <v>2901</v>
      </c>
      <c r="F2142" s="5">
        <v>1</v>
      </c>
      <c r="G2142" s="5" t="s">
        <v>2902</v>
      </c>
      <c r="H2142" s="5" t="s">
        <v>7630</v>
      </c>
      <c r="I2142" s="5" t="s">
        <v>7630</v>
      </c>
      <c r="J2142" s="5" t="s">
        <v>2917</v>
      </c>
      <c r="K2142" s="5" t="s">
        <v>2918</v>
      </c>
      <c r="L2142" s="5" t="s">
        <v>2919</v>
      </c>
    </row>
    <row r="2143" spans="1:12" x14ac:dyDescent="0.2">
      <c r="A2143" s="9" t="str">
        <f t="shared" si="33"/>
        <v>18.2-498.1</v>
      </c>
      <c r="B2143" s="5">
        <v>18.2</v>
      </c>
      <c r="C2143" s="6" t="s">
        <v>313</v>
      </c>
      <c r="D2143" s="5">
        <v>12</v>
      </c>
      <c r="E2143" s="5" t="s">
        <v>2901</v>
      </c>
      <c r="F2143" s="5">
        <v>1.1000000000000001</v>
      </c>
      <c r="G2143" s="5" t="s">
        <v>2920</v>
      </c>
      <c r="H2143" s="5" t="s">
        <v>7630</v>
      </c>
      <c r="I2143" s="5" t="s">
        <v>7630</v>
      </c>
      <c r="J2143" s="5" t="s">
        <v>2921</v>
      </c>
      <c r="K2143" s="5" t="s">
        <v>1093</v>
      </c>
      <c r="L2143" s="5" t="s">
        <v>2922</v>
      </c>
    </row>
    <row r="2144" spans="1:12" x14ac:dyDescent="0.2">
      <c r="A2144" s="9" t="str">
        <f t="shared" si="33"/>
        <v>18.2-498.2</v>
      </c>
      <c r="B2144" s="5">
        <v>18.2</v>
      </c>
      <c r="C2144" s="6" t="s">
        <v>313</v>
      </c>
      <c r="D2144" s="5">
        <v>12</v>
      </c>
      <c r="E2144" s="5" t="s">
        <v>2901</v>
      </c>
      <c r="F2144" s="5">
        <v>1.1000000000000001</v>
      </c>
      <c r="G2144" s="5" t="s">
        <v>2920</v>
      </c>
      <c r="H2144" s="5" t="s">
        <v>7630</v>
      </c>
      <c r="I2144" s="5" t="s">
        <v>7630</v>
      </c>
      <c r="J2144" s="5" t="s">
        <v>2923</v>
      </c>
      <c r="K2144" s="5" t="s">
        <v>485</v>
      </c>
      <c r="L2144" s="5" t="s">
        <v>2924</v>
      </c>
    </row>
    <row r="2145" spans="1:12" x14ac:dyDescent="0.2">
      <c r="A2145" s="9" t="str">
        <f t="shared" si="33"/>
        <v>18.2-498.3</v>
      </c>
      <c r="B2145" s="5">
        <v>18.2</v>
      </c>
      <c r="C2145" s="6" t="s">
        <v>313</v>
      </c>
      <c r="D2145" s="5">
        <v>12</v>
      </c>
      <c r="E2145" s="5" t="s">
        <v>2901</v>
      </c>
      <c r="F2145" s="5">
        <v>1.1000000000000001</v>
      </c>
      <c r="G2145" s="5" t="s">
        <v>2920</v>
      </c>
      <c r="H2145" s="5" t="s">
        <v>7630</v>
      </c>
      <c r="I2145" s="5" t="s">
        <v>7630</v>
      </c>
      <c r="J2145" s="5" t="s">
        <v>2925</v>
      </c>
      <c r="K2145" s="5" t="s">
        <v>2926</v>
      </c>
      <c r="L2145" s="5" t="s">
        <v>2927</v>
      </c>
    </row>
    <row r="2146" spans="1:12" x14ac:dyDescent="0.2">
      <c r="A2146" s="9" t="str">
        <f t="shared" si="33"/>
        <v>18.2-498.4</v>
      </c>
      <c r="B2146" s="5">
        <v>18.2</v>
      </c>
      <c r="C2146" s="6" t="s">
        <v>313</v>
      </c>
      <c r="D2146" s="5">
        <v>12</v>
      </c>
      <c r="E2146" s="5" t="s">
        <v>2901</v>
      </c>
      <c r="F2146" s="5">
        <v>1.1000000000000001</v>
      </c>
      <c r="G2146" s="5" t="s">
        <v>2920</v>
      </c>
      <c r="H2146" s="5" t="s">
        <v>7630</v>
      </c>
      <c r="I2146" s="5" t="s">
        <v>7630</v>
      </c>
      <c r="J2146" s="5" t="s">
        <v>2928</v>
      </c>
      <c r="K2146" s="5" t="s">
        <v>2929</v>
      </c>
      <c r="L2146" s="5" t="s">
        <v>2930</v>
      </c>
    </row>
    <row r="2147" spans="1:12" x14ac:dyDescent="0.2">
      <c r="A2147" s="9" t="str">
        <f t="shared" si="33"/>
        <v>18.2-498.5</v>
      </c>
      <c r="B2147" s="5">
        <v>18.2</v>
      </c>
      <c r="C2147" s="6" t="s">
        <v>313</v>
      </c>
      <c r="D2147" s="5">
        <v>12</v>
      </c>
      <c r="E2147" s="5" t="s">
        <v>2901</v>
      </c>
      <c r="F2147" s="5">
        <v>1.1000000000000001</v>
      </c>
      <c r="G2147" s="5" t="s">
        <v>2920</v>
      </c>
      <c r="H2147" s="5" t="s">
        <v>7630</v>
      </c>
      <c r="I2147" s="5" t="s">
        <v>7630</v>
      </c>
      <c r="J2147" s="5" t="s">
        <v>2931</v>
      </c>
      <c r="K2147" s="5" t="s">
        <v>2932</v>
      </c>
      <c r="L2147" s="5" t="s">
        <v>2933</v>
      </c>
    </row>
    <row r="2148" spans="1:12" x14ac:dyDescent="0.2">
      <c r="A2148" s="9" t="str">
        <f t="shared" si="33"/>
        <v>18.2-499</v>
      </c>
      <c r="B2148" s="5">
        <v>18.2</v>
      </c>
      <c r="C2148" s="6" t="s">
        <v>313</v>
      </c>
      <c r="D2148" s="5">
        <v>12</v>
      </c>
      <c r="E2148" s="5" t="s">
        <v>2901</v>
      </c>
      <c r="F2148" s="5">
        <v>2</v>
      </c>
      <c r="G2148" s="5" t="s">
        <v>2934</v>
      </c>
      <c r="H2148" s="5" t="s">
        <v>7630</v>
      </c>
      <c r="I2148" s="5" t="s">
        <v>7630</v>
      </c>
      <c r="J2148" s="5" t="s">
        <v>2935</v>
      </c>
      <c r="K2148" s="5" t="s">
        <v>2936</v>
      </c>
      <c r="L2148" s="5" t="s">
        <v>2937</v>
      </c>
    </row>
    <row r="2149" spans="1:12" x14ac:dyDescent="0.2">
      <c r="A2149" s="9" t="str">
        <f t="shared" si="33"/>
        <v>18.2-500</v>
      </c>
      <c r="B2149" s="5">
        <v>18.2</v>
      </c>
      <c r="C2149" s="6" t="s">
        <v>313</v>
      </c>
      <c r="D2149" s="5">
        <v>12</v>
      </c>
      <c r="E2149" s="5" t="s">
        <v>2901</v>
      </c>
      <c r="F2149" s="5">
        <v>2</v>
      </c>
      <c r="G2149" s="5" t="s">
        <v>2934</v>
      </c>
      <c r="H2149" s="5" t="s">
        <v>7630</v>
      </c>
      <c r="I2149" s="5" t="s">
        <v>7630</v>
      </c>
      <c r="J2149" s="5" t="s">
        <v>2938</v>
      </c>
      <c r="K2149" s="5" t="s">
        <v>2939</v>
      </c>
      <c r="L2149" s="5" t="s">
        <v>2940</v>
      </c>
    </row>
    <row r="2150" spans="1:12" x14ac:dyDescent="0.2">
      <c r="A2150" s="9" t="str">
        <f t="shared" si="33"/>
        <v>18.2-501</v>
      </c>
      <c r="B2150" s="5">
        <v>18.2</v>
      </c>
      <c r="C2150" s="6" t="s">
        <v>313</v>
      </c>
      <c r="D2150" s="5">
        <v>12</v>
      </c>
      <c r="E2150" s="5" t="s">
        <v>2901</v>
      </c>
      <c r="F2150" s="5">
        <v>2</v>
      </c>
      <c r="G2150" s="5" t="s">
        <v>2934</v>
      </c>
      <c r="H2150" s="5" t="s">
        <v>7630</v>
      </c>
      <c r="I2150" s="5" t="s">
        <v>7630</v>
      </c>
      <c r="J2150" s="5" t="s">
        <v>2941</v>
      </c>
      <c r="K2150" s="5" t="s">
        <v>2942</v>
      </c>
      <c r="L2150" s="5" t="s">
        <v>2943</v>
      </c>
    </row>
    <row r="2151" spans="1:12" x14ac:dyDescent="0.2">
      <c r="A2151" s="9" t="str">
        <f t="shared" si="33"/>
        <v>18.2-502</v>
      </c>
      <c r="B2151" s="5">
        <v>18.2</v>
      </c>
      <c r="C2151" s="6" t="s">
        <v>313</v>
      </c>
      <c r="D2151" s="5">
        <v>12</v>
      </c>
      <c r="E2151" s="5" t="s">
        <v>2901</v>
      </c>
      <c r="F2151" s="5">
        <v>3</v>
      </c>
      <c r="G2151" s="5" t="s">
        <v>2944</v>
      </c>
      <c r="H2151" s="5" t="s">
        <v>7630</v>
      </c>
      <c r="I2151" s="5" t="s">
        <v>7630</v>
      </c>
      <c r="J2151" s="5" t="s">
        <v>2945</v>
      </c>
      <c r="K2151" s="5" t="s">
        <v>2946</v>
      </c>
      <c r="L2151" s="5" t="s">
        <v>2947</v>
      </c>
    </row>
    <row r="2152" spans="1:12" x14ac:dyDescent="0.2">
      <c r="A2152" s="9" t="str">
        <f t="shared" si="33"/>
        <v>18.2-502.1</v>
      </c>
      <c r="B2152" s="5">
        <v>18.2</v>
      </c>
      <c r="C2152" s="6" t="s">
        <v>313</v>
      </c>
      <c r="D2152" s="5">
        <v>12</v>
      </c>
      <c r="E2152" s="5" t="s">
        <v>2901</v>
      </c>
      <c r="F2152" s="5">
        <v>3</v>
      </c>
      <c r="G2152" s="5" t="s">
        <v>2944</v>
      </c>
      <c r="H2152" s="5" t="s">
        <v>7630</v>
      </c>
      <c r="I2152" s="5" t="s">
        <v>7630</v>
      </c>
      <c r="J2152" s="5" t="s">
        <v>2948</v>
      </c>
      <c r="K2152" s="5" t="s">
        <v>2949</v>
      </c>
      <c r="L2152" s="5" t="s">
        <v>2950</v>
      </c>
    </row>
    <row r="2153" spans="1:12" x14ac:dyDescent="0.2">
      <c r="A2153" s="9" t="str">
        <f t="shared" si="33"/>
        <v>18.2-502.2</v>
      </c>
      <c r="B2153" s="5">
        <v>18.2</v>
      </c>
      <c r="C2153" s="6" t="s">
        <v>313</v>
      </c>
      <c r="D2153" s="5">
        <v>12</v>
      </c>
      <c r="E2153" s="5" t="s">
        <v>2901</v>
      </c>
      <c r="F2153" s="5">
        <v>3</v>
      </c>
      <c r="G2153" s="5" t="s">
        <v>2944</v>
      </c>
      <c r="H2153" s="5" t="s">
        <v>7630</v>
      </c>
      <c r="I2153" s="5" t="s">
        <v>7630</v>
      </c>
      <c r="J2153" s="5" t="s">
        <v>2951</v>
      </c>
      <c r="K2153" s="5" t="s">
        <v>2952</v>
      </c>
      <c r="L2153" s="5" t="s">
        <v>2953</v>
      </c>
    </row>
    <row r="2154" spans="1:12" x14ac:dyDescent="0.2">
      <c r="A2154" s="9" t="str">
        <f t="shared" si="33"/>
        <v>18.2-503</v>
      </c>
      <c r="B2154" s="5">
        <v>18.2</v>
      </c>
      <c r="C2154" s="6" t="s">
        <v>313</v>
      </c>
      <c r="D2154" s="5">
        <v>12</v>
      </c>
      <c r="E2154" s="5" t="s">
        <v>2901</v>
      </c>
      <c r="F2154" s="5">
        <v>3</v>
      </c>
      <c r="G2154" s="5" t="s">
        <v>2944</v>
      </c>
      <c r="H2154" s="5" t="s">
        <v>7630</v>
      </c>
      <c r="I2154" s="5" t="s">
        <v>7630</v>
      </c>
      <c r="J2154" s="5" t="s">
        <v>2954</v>
      </c>
      <c r="K2154" s="5" t="s">
        <v>2955</v>
      </c>
      <c r="L2154" s="5" t="s">
        <v>2956</v>
      </c>
    </row>
    <row r="2155" spans="1:12" x14ac:dyDescent="0.2">
      <c r="A2155" s="9" t="str">
        <f t="shared" ref="A2155:A2218" si="34">IF(ISNUMBER(SEARCH("¬ß",J2155)), RIGHT(J2155,LEN(J2155)-FIND(" ",J2155)), J2155)</f>
        <v>18.2-504</v>
      </c>
      <c r="B2155" s="5">
        <v>18.2</v>
      </c>
      <c r="C2155" s="6" t="s">
        <v>313</v>
      </c>
      <c r="D2155" s="5">
        <v>12</v>
      </c>
      <c r="E2155" s="5" t="s">
        <v>2901</v>
      </c>
      <c r="F2155" s="5">
        <v>3</v>
      </c>
      <c r="G2155" s="5" t="s">
        <v>2944</v>
      </c>
      <c r="H2155" s="5" t="s">
        <v>7630</v>
      </c>
      <c r="I2155" s="5" t="s">
        <v>7630</v>
      </c>
      <c r="J2155" s="5" t="s">
        <v>2957</v>
      </c>
      <c r="K2155" s="5" t="s">
        <v>2958</v>
      </c>
      <c r="L2155" s="5" t="s">
        <v>2959</v>
      </c>
    </row>
    <row r="2156" spans="1:12" x14ac:dyDescent="0.2">
      <c r="A2156" s="9" t="str">
        <f t="shared" si="34"/>
        <v>18.2-504.1</v>
      </c>
      <c r="B2156" s="5">
        <v>18.2</v>
      </c>
      <c r="C2156" s="6" t="s">
        <v>313</v>
      </c>
      <c r="D2156" s="5">
        <v>12</v>
      </c>
      <c r="E2156" s="5" t="s">
        <v>2901</v>
      </c>
      <c r="F2156" s="5">
        <v>3</v>
      </c>
      <c r="G2156" s="5" t="s">
        <v>2944</v>
      </c>
      <c r="H2156" s="5" t="s">
        <v>7630</v>
      </c>
      <c r="I2156" s="5" t="s">
        <v>7630</v>
      </c>
      <c r="J2156" s="5" t="s">
        <v>2960</v>
      </c>
      <c r="K2156" s="5" t="s">
        <v>2961</v>
      </c>
      <c r="L2156" s="5" t="s">
        <v>2962</v>
      </c>
    </row>
    <row r="2157" spans="1:12" x14ac:dyDescent="0.2">
      <c r="A2157" s="9" t="str">
        <f t="shared" si="34"/>
        <v>18.2-505</v>
      </c>
      <c r="B2157" s="5">
        <v>18.2</v>
      </c>
      <c r="C2157" s="6" t="s">
        <v>313</v>
      </c>
      <c r="D2157" s="5">
        <v>12</v>
      </c>
      <c r="E2157" s="5" t="s">
        <v>2901</v>
      </c>
      <c r="F2157" s="5">
        <v>3</v>
      </c>
      <c r="G2157" s="5" t="s">
        <v>2944</v>
      </c>
      <c r="H2157" s="5" t="s">
        <v>7630</v>
      </c>
      <c r="I2157" s="5" t="s">
        <v>7630</v>
      </c>
      <c r="J2157" s="5" t="s">
        <v>2963</v>
      </c>
      <c r="K2157" s="5" t="s">
        <v>2964</v>
      </c>
      <c r="L2157" s="5" t="s">
        <v>2965</v>
      </c>
    </row>
    <row r="2158" spans="1:12" x14ac:dyDescent="0.2">
      <c r="A2158" s="9" t="str">
        <f t="shared" si="34"/>
        <v>18.2-506</v>
      </c>
      <c r="B2158" s="5">
        <v>18.2</v>
      </c>
      <c r="C2158" s="6" t="s">
        <v>313</v>
      </c>
      <c r="D2158" s="5">
        <v>12</v>
      </c>
      <c r="E2158" s="5" t="s">
        <v>2901</v>
      </c>
      <c r="F2158" s="5">
        <v>3</v>
      </c>
      <c r="G2158" s="5" t="s">
        <v>2944</v>
      </c>
      <c r="H2158" s="5" t="s">
        <v>7630</v>
      </c>
      <c r="I2158" s="5" t="s">
        <v>7630</v>
      </c>
      <c r="J2158" s="5" t="s">
        <v>2966</v>
      </c>
      <c r="K2158" s="5" t="s">
        <v>2967</v>
      </c>
      <c r="L2158" s="5" t="s">
        <v>2968</v>
      </c>
    </row>
    <row r="2159" spans="1:12" x14ac:dyDescent="0.2">
      <c r="A2159" s="9" t="str">
        <f t="shared" si="34"/>
        <v>18.2-507</v>
      </c>
      <c r="B2159" s="5">
        <v>18.2</v>
      </c>
      <c r="C2159" s="6" t="s">
        <v>313</v>
      </c>
      <c r="D2159" s="5">
        <v>12</v>
      </c>
      <c r="E2159" s="5" t="s">
        <v>2901</v>
      </c>
      <c r="F2159" s="5">
        <v>3</v>
      </c>
      <c r="G2159" s="5" t="s">
        <v>2944</v>
      </c>
      <c r="H2159" s="5" t="s">
        <v>7630</v>
      </c>
      <c r="I2159" s="5" t="s">
        <v>7630</v>
      </c>
      <c r="J2159" s="5" t="s">
        <v>2969</v>
      </c>
      <c r="K2159" s="5" t="s">
        <v>2970</v>
      </c>
      <c r="L2159" s="5" t="s">
        <v>2971</v>
      </c>
    </row>
    <row r="2160" spans="1:12" x14ac:dyDescent="0.2">
      <c r="A2160" s="9" t="str">
        <f t="shared" si="34"/>
        <v>18.2-508</v>
      </c>
      <c r="B2160" s="5">
        <v>18.2</v>
      </c>
      <c r="C2160" s="6" t="s">
        <v>313</v>
      </c>
      <c r="D2160" s="5">
        <v>12</v>
      </c>
      <c r="E2160" s="5" t="s">
        <v>2901</v>
      </c>
      <c r="F2160" s="5">
        <v>3</v>
      </c>
      <c r="G2160" s="5" t="s">
        <v>2944</v>
      </c>
      <c r="H2160" s="5" t="s">
        <v>7630</v>
      </c>
      <c r="I2160" s="5" t="s">
        <v>7630</v>
      </c>
      <c r="J2160" s="5" t="s">
        <v>2972</v>
      </c>
      <c r="K2160" s="5" t="s">
        <v>2973</v>
      </c>
      <c r="L2160" s="5" t="s">
        <v>2974</v>
      </c>
    </row>
    <row r="2161" spans="1:12" x14ac:dyDescent="0.2">
      <c r="A2161" s="9" t="str">
        <f t="shared" si="34"/>
        <v>18.2-509</v>
      </c>
      <c r="B2161" s="5">
        <v>18.2</v>
      </c>
      <c r="C2161" s="6" t="s">
        <v>313</v>
      </c>
      <c r="D2161" s="5">
        <v>12</v>
      </c>
      <c r="E2161" s="5" t="s">
        <v>2901</v>
      </c>
      <c r="F2161" s="5">
        <v>3</v>
      </c>
      <c r="G2161" s="5" t="s">
        <v>2944</v>
      </c>
      <c r="H2161" s="5" t="s">
        <v>7630</v>
      </c>
      <c r="I2161" s="5" t="s">
        <v>7630</v>
      </c>
      <c r="J2161" s="5" t="s">
        <v>2975</v>
      </c>
      <c r="K2161" s="5" t="s">
        <v>2976</v>
      </c>
      <c r="L2161" s="5" t="s">
        <v>2977</v>
      </c>
    </row>
    <row r="2162" spans="1:12" x14ac:dyDescent="0.2">
      <c r="A2162" s="9" t="str">
        <f t="shared" si="34"/>
        <v>18.2-510</v>
      </c>
      <c r="B2162" s="5">
        <v>18.2</v>
      </c>
      <c r="C2162" s="6" t="s">
        <v>313</v>
      </c>
      <c r="D2162" s="5">
        <v>12</v>
      </c>
      <c r="E2162" s="5" t="s">
        <v>2901</v>
      </c>
      <c r="F2162" s="5">
        <v>3</v>
      </c>
      <c r="G2162" s="5" t="s">
        <v>2944</v>
      </c>
      <c r="H2162" s="5" t="s">
        <v>7630</v>
      </c>
      <c r="I2162" s="5" t="s">
        <v>7630</v>
      </c>
      <c r="J2162" s="5" t="s">
        <v>2978</v>
      </c>
      <c r="K2162" s="5" t="s">
        <v>2979</v>
      </c>
      <c r="L2162" s="5" t="s">
        <v>2980</v>
      </c>
    </row>
    <row r="2163" spans="1:12" x14ac:dyDescent="0.2">
      <c r="A2163" s="9" t="str">
        <f t="shared" si="34"/>
        <v>18.2-511</v>
      </c>
      <c r="B2163" s="5">
        <v>18.2</v>
      </c>
      <c r="C2163" s="6" t="s">
        <v>313</v>
      </c>
      <c r="D2163" s="5">
        <v>12</v>
      </c>
      <c r="E2163" s="5" t="s">
        <v>2901</v>
      </c>
      <c r="F2163" s="5">
        <v>3</v>
      </c>
      <c r="G2163" s="5" t="s">
        <v>2944</v>
      </c>
      <c r="H2163" s="5" t="s">
        <v>7630</v>
      </c>
      <c r="I2163" s="5" t="s">
        <v>7630</v>
      </c>
      <c r="J2163" s="5" t="s">
        <v>2981</v>
      </c>
      <c r="K2163" s="5" t="s">
        <v>2982</v>
      </c>
      <c r="L2163" s="5" t="s">
        <v>2983</v>
      </c>
    </row>
    <row r="2164" spans="1:12" x14ac:dyDescent="0.2">
      <c r="A2164" s="9" t="str">
        <f t="shared" si="34"/>
        <v>18.2-511.1</v>
      </c>
      <c r="B2164" s="5">
        <v>18.2</v>
      </c>
      <c r="C2164" s="6" t="s">
        <v>313</v>
      </c>
      <c r="D2164" s="5">
        <v>12</v>
      </c>
      <c r="E2164" s="5" t="s">
        <v>2901</v>
      </c>
      <c r="F2164" s="5">
        <v>3</v>
      </c>
      <c r="G2164" s="5" t="s">
        <v>2944</v>
      </c>
      <c r="H2164" s="5" t="s">
        <v>7630</v>
      </c>
      <c r="I2164" s="5" t="s">
        <v>7630</v>
      </c>
      <c r="J2164" s="5" t="s">
        <v>2984</v>
      </c>
      <c r="K2164" s="5" t="s">
        <v>2985</v>
      </c>
      <c r="L2164" s="5" t="s">
        <v>2986</v>
      </c>
    </row>
    <row r="2165" spans="1:12" x14ac:dyDescent="0.2">
      <c r="A2165" s="9" t="str">
        <f t="shared" si="34"/>
        <v>18.2-512</v>
      </c>
      <c r="B2165" s="5">
        <v>18.2</v>
      </c>
      <c r="C2165" s="6" t="s">
        <v>313</v>
      </c>
      <c r="D2165" s="5">
        <v>13</v>
      </c>
      <c r="E2165" s="5" t="s">
        <v>2987</v>
      </c>
      <c r="H2165" s="5" t="s">
        <v>7630</v>
      </c>
      <c r="I2165" s="5" t="s">
        <v>7630</v>
      </c>
      <c r="J2165" s="5" t="s">
        <v>2988</v>
      </c>
      <c r="K2165" s="5" t="s">
        <v>1093</v>
      </c>
      <c r="L2165" s="5" t="s">
        <v>2989</v>
      </c>
    </row>
    <row r="2166" spans="1:12" x14ac:dyDescent="0.2">
      <c r="A2166" s="9" t="str">
        <f t="shared" si="34"/>
        <v>18.2-513</v>
      </c>
      <c r="B2166" s="5">
        <v>18.2</v>
      </c>
      <c r="C2166" s="6" t="s">
        <v>313</v>
      </c>
      <c r="D2166" s="5">
        <v>13</v>
      </c>
      <c r="E2166" s="5" t="s">
        <v>2987</v>
      </c>
      <c r="H2166" s="5" t="s">
        <v>7630</v>
      </c>
      <c r="I2166" s="5" t="s">
        <v>7630</v>
      </c>
      <c r="J2166" s="5" t="s">
        <v>2990</v>
      </c>
      <c r="K2166" s="5" t="s">
        <v>485</v>
      </c>
      <c r="L2166" s="5" t="s">
        <v>2991</v>
      </c>
    </row>
    <row r="2167" spans="1:12" x14ac:dyDescent="0.2">
      <c r="A2167" s="9" t="str">
        <f t="shared" si="34"/>
        <v>18.2-514</v>
      </c>
      <c r="B2167" s="5">
        <v>18.2</v>
      </c>
      <c r="C2167" s="6" t="s">
        <v>313</v>
      </c>
      <c r="D2167" s="5">
        <v>13</v>
      </c>
      <c r="E2167" s="5" t="s">
        <v>2987</v>
      </c>
      <c r="H2167" s="5" t="s">
        <v>7630</v>
      </c>
      <c r="I2167" s="5" t="s">
        <v>7630</v>
      </c>
      <c r="J2167" s="5" t="s">
        <v>2992</v>
      </c>
      <c r="K2167" s="5" t="s">
        <v>2993</v>
      </c>
      <c r="L2167" s="5" t="s">
        <v>2994</v>
      </c>
    </row>
    <row r="2168" spans="1:12" x14ac:dyDescent="0.2">
      <c r="A2168" s="9" t="str">
        <f t="shared" si="34"/>
        <v>18.2-515</v>
      </c>
      <c r="B2168" s="5">
        <v>18.2</v>
      </c>
      <c r="C2168" s="6" t="s">
        <v>313</v>
      </c>
      <c r="D2168" s="5">
        <v>13</v>
      </c>
      <c r="E2168" s="5" t="s">
        <v>2987</v>
      </c>
      <c r="H2168" s="5" t="s">
        <v>7630</v>
      </c>
      <c r="I2168" s="5" t="s">
        <v>7630</v>
      </c>
      <c r="J2168" s="5" t="s">
        <v>2995</v>
      </c>
      <c r="K2168" s="5" t="s">
        <v>2996</v>
      </c>
      <c r="L2168" s="5" t="s">
        <v>2997</v>
      </c>
    </row>
    <row r="2169" spans="1:12" x14ac:dyDescent="0.2">
      <c r="A2169" s="9" t="str">
        <f t="shared" si="34"/>
        <v>18.2-516</v>
      </c>
      <c r="B2169" s="5">
        <v>18.2</v>
      </c>
      <c r="C2169" s="6" t="s">
        <v>313</v>
      </c>
      <c r="D2169" s="5">
        <v>13</v>
      </c>
      <c r="E2169" s="5" t="s">
        <v>2987</v>
      </c>
      <c r="H2169" s="5" t="s">
        <v>7630</v>
      </c>
      <c r="I2169" s="5" t="s">
        <v>7630</v>
      </c>
      <c r="J2169" s="5" t="s">
        <v>2998</v>
      </c>
      <c r="K2169" s="5" t="s">
        <v>2999</v>
      </c>
      <c r="L2169" s="5" t="s">
        <v>3000</v>
      </c>
    </row>
    <row r="2170" spans="1:12" x14ac:dyDescent="0.2">
      <c r="A2170" s="9" t="str">
        <f t="shared" si="34"/>
        <v>18.2-517</v>
      </c>
      <c r="B2170" s="5">
        <v>18.2</v>
      </c>
      <c r="C2170" s="6" t="s">
        <v>313</v>
      </c>
      <c r="D2170" s="5">
        <v>13</v>
      </c>
      <c r="E2170" s="5" t="s">
        <v>2987</v>
      </c>
      <c r="H2170" s="5" t="s">
        <v>7630</v>
      </c>
      <c r="I2170" s="5" t="s">
        <v>7630</v>
      </c>
      <c r="J2170" s="5" t="s">
        <v>3001</v>
      </c>
      <c r="K2170" s="5" t="s">
        <v>3002</v>
      </c>
      <c r="L2170" s="5" t="s">
        <v>3003</v>
      </c>
    </row>
    <row r="2171" spans="1:12" x14ac:dyDescent="0.2">
      <c r="A2171" t="str">
        <f t="shared" si="34"/>
        <v>19.2-1</v>
      </c>
      <c r="B2171">
        <v>19.2</v>
      </c>
      <c r="C2171" s="4" t="s">
        <v>3004</v>
      </c>
      <c r="D2171">
        <v>1</v>
      </c>
      <c r="E2171" s="4" t="s">
        <v>3005</v>
      </c>
      <c r="F2171"/>
      <c r="G2171"/>
      <c r="H2171"/>
      <c r="I2171"/>
      <c r="J2171" t="s">
        <v>3006</v>
      </c>
      <c r="K2171" t="s">
        <v>317</v>
      </c>
      <c r="L2171" t="s">
        <v>3007</v>
      </c>
    </row>
    <row r="2172" spans="1:12" x14ac:dyDescent="0.2">
      <c r="A2172" t="str">
        <f t="shared" si="34"/>
        <v>19.2-2</v>
      </c>
      <c r="B2172">
        <v>19.2</v>
      </c>
      <c r="C2172" s="4" t="s">
        <v>3004</v>
      </c>
      <c r="D2172">
        <v>1</v>
      </c>
      <c r="E2172" s="4" t="s">
        <v>3005</v>
      </c>
      <c r="F2172"/>
      <c r="G2172"/>
      <c r="H2172"/>
      <c r="I2172"/>
      <c r="J2172" t="s">
        <v>3008</v>
      </c>
      <c r="K2172" t="s">
        <v>3009</v>
      </c>
      <c r="L2172" t="s">
        <v>3010</v>
      </c>
    </row>
    <row r="2173" spans="1:12" x14ac:dyDescent="0.2">
      <c r="A2173" t="str">
        <f t="shared" si="34"/>
        <v>19.2-3</v>
      </c>
      <c r="B2173">
        <v>19.2</v>
      </c>
      <c r="C2173" s="4" t="s">
        <v>3004</v>
      </c>
      <c r="D2173">
        <v>1</v>
      </c>
      <c r="E2173" s="4" t="s">
        <v>3005</v>
      </c>
      <c r="F2173"/>
      <c r="G2173"/>
      <c r="H2173"/>
      <c r="I2173"/>
      <c r="J2173" t="s">
        <v>3011</v>
      </c>
      <c r="K2173" t="s">
        <v>323</v>
      </c>
      <c r="L2173" t="s">
        <v>3012</v>
      </c>
    </row>
    <row r="2174" spans="1:12" x14ac:dyDescent="0.2">
      <c r="A2174" t="str">
        <f t="shared" si="34"/>
        <v>19.2-3.1</v>
      </c>
      <c r="B2174">
        <v>19.2</v>
      </c>
      <c r="C2174" s="4" t="s">
        <v>3004</v>
      </c>
      <c r="D2174">
        <v>1</v>
      </c>
      <c r="E2174" s="4" t="s">
        <v>3005</v>
      </c>
      <c r="F2174"/>
      <c r="G2174"/>
      <c r="H2174"/>
      <c r="I2174"/>
      <c r="J2174" t="s">
        <v>3013</v>
      </c>
      <c r="K2174" t="s">
        <v>3014</v>
      </c>
      <c r="L2174" t="s">
        <v>3015</v>
      </c>
    </row>
    <row r="2175" spans="1:12" x14ac:dyDescent="0.2">
      <c r="A2175" t="str">
        <f t="shared" si="34"/>
        <v>19.2-4</v>
      </c>
      <c r="B2175">
        <v>19.2</v>
      </c>
      <c r="C2175" s="4" t="s">
        <v>3004</v>
      </c>
      <c r="D2175">
        <v>1</v>
      </c>
      <c r="E2175" s="4" t="s">
        <v>3005</v>
      </c>
      <c r="F2175"/>
      <c r="G2175"/>
      <c r="H2175"/>
      <c r="I2175"/>
      <c r="J2175" t="s">
        <v>3016</v>
      </c>
      <c r="K2175" t="s">
        <v>3017</v>
      </c>
      <c r="L2175" t="s">
        <v>3018</v>
      </c>
    </row>
    <row r="2176" spans="1:12" x14ac:dyDescent="0.2">
      <c r="A2176" t="str">
        <f t="shared" si="34"/>
        <v>19.2-5</v>
      </c>
      <c r="B2176">
        <v>19.2</v>
      </c>
      <c r="C2176" s="4" t="s">
        <v>3004</v>
      </c>
      <c r="D2176">
        <v>1</v>
      </c>
      <c r="E2176" s="4" t="s">
        <v>3005</v>
      </c>
      <c r="F2176"/>
      <c r="G2176"/>
      <c r="H2176"/>
      <c r="I2176"/>
      <c r="J2176" t="s">
        <v>3019</v>
      </c>
      <c r="K2176" t="s">
        <v>333</v>
      </c>
      <c r="L2176" t="s">
        <v>3020</v>
      </c>
    </row>
    <row r="2177" spans="1:12" x14ac:dyDescent="0.2">
      <c r="A2177" t="str">
        <f t="shared" si="34"/>
        <v>19.2-6</v>
      </c>
      <c r="B2177">
        <v>19.2</v>
      </c>
      <c r="C2177" s="4" t="s">
        <v>3004</v>
      </c>
      <c r="D2177">
        <v>1</v>
      </c>
      <c r="E2177" s="4" t="s">
        <v>3005</v>
      </c>
      <c r="F2177"/>
      <c r="G2177"/>
      <c r="H2177"/>
      <c r="I2177"/>
      <c r="J2177" t="s">
        <v>3021</v>
      </c>
      <c r="K2177" t="s">
        <v>3022</v>
      </c>
      <c r="L2177" t="s">
        <v>3023</v>
      </c>
    </row>
    <row r="2178" spans="1:12" x14ac:dyDescent="0.2">
      <c r="A2178" t="str">
        <f t="shared" si="34"/>
        <v>19.2-7</v>
      </c>
      <c r="B2178">
        <v>19.2</v>
      </c>
      <c r="C2178" s="4" t="s">
        <v>3004</v>
      </c>
      <c r="D2178">
        <v>1</v>
      </c>
      <c r="E2178" s="4" t="s">
        <v>3005</v>
      </c>
      <c r="F2178"/>
      <c r="G2178"/>
      <c r="H2178"/>
      <c r="I2178"/>
      <c r="J2178" t="s">
        <v>3024</v>
      </c>
      <c r="K2178" t="s">
        <v>3025</v>
      </c>
      <c r="L2178" t="s">
        <v>3026</v>
      </c>
    </row>
    <row r="2179" spans="1:12" x14ac:dyDescent="0.2">
      <c r="A2179" t="str">
        <f t="shared" si="34"/>
        <v>19.2-8</v>
      </c>
      <c r="B2179">
        <v>19.2</v>
      </c>
      <c r="C2179" s="4" t="s">
        <v>3004</v>
      </c>
      <c r="D2179">
        <v>1</v>
      </c>
      <c r="E2179" s="4" t="s">
        <v>3005</v>
      </c>
      <c r="F2179"/>
      <c r="G2179"/>
      <c r="H2179"/>
      <c r="I2179"/>
      <c r="J2179" t="s">
        <v>3027</v>
      </c>
      <c r="K2179" t="s">
        <v>3028</v>
      </c>
      <c r="L2179" t="s">
        <v>3029</v>
      </c>
    </row>
    <row r="2180" spans="1:12" x14ac:dyDescent="0.2">
      <c r="A2180" t="str">
        <f t="shared" si="34"/>
        <v>19.2-8.1</v>
      </c>
      <c r="B2180">
        <v>19.2</v>
      </c>
      <c r="C2180" s="4" t="s">
        <v>3004</v>
      </c>
      <c r="D2180">
        <v>1</v>
      </c>
      <c r="E2180" s="4" t="s">
        <v>3005</v>
      </c>
      <c r="F2180"/>
      <c r="G2180"/>
      <c r="H2180"/>
      <c r="I2180"/>
      <c r="J2180" t="s">
        <v>3030</v>
      </c>
      <c r="K2180" t="s">
        <v>3031</v>
      </c>
      <c r="L2180" t="s">
        <v>3032</v>
      </c>
    </row>
    <row r="2181" spans="1:12" x14ac:dyDescent="0.2">
      <c r="A2181" t="str">
        <f t="shared" si="34"/>
        <v>19.2-9</v>
      </c>
      <c r="B2181">
        <v>19.2</v>
      </c>
      <c r="C2181" s="4" t="s">
        <v>3004</v>
      </c>
      <c r="D2181">
        <v>1</v>
      </c>
      <c r="E2181" s="4" t="s">
        <v>3005</v>
      </c>
      <c r="F2181"/>
      <c r="G2181"/>
      <c r="H2181"/>
      <c r="I2181"/>
      <c r="J2181" t="s">
        <v>3033</v>
      </c>
      <c r="K2181" t="s">
        <v>3034</v>
      </c>
      <c r="L2181" t="s">
        <v>3035</v>
      </c>
    </row>
    <row r="2182" spans="1:12" x14ac:dyDescent="0.2">
      <c r="A2182" t="str">
        <f t="shared" si="34"/>
        <v>19.2-9.1</v>
      </c>
      <c r="B2182">
        <v>19.2</v>
      </c>
      <c r="C2182" s="4" t="s">
        <v>3004</v>
      </c>
      <c r="D2182">
        <v>1</v>
      </c>
      <c r="E2182" s="4" t="s">
        <v>3005</v>
      </c>
      <c r="F2182"/>
      <c r="G2182"/>
      <c r="H2182"/>
      <c r="I2182"/>
      <c r="J2182" t="s">
        <v>3036</v>
      </c>
      <c r="K2182" t="s">
        <v>3037</v>
      </c>
      <c r="L2182" t="s">
        <v>3038</v>
      </c>
    </row>
    <row r="2183" spans="1:12" x14ac:dyDescent="0.2">
      <c r="A2183" t="str">
        <f t="shared" si="34"/>
        <v>19.2-10</v>
      </c>
      <c r="B2183">
        <v>19.2</v>
      </c>
      <c r="C2183" s="4" t="s">
        <v>3004</v>
      </c>
      <c r="D2183">
        <v>1</v>
      </c>
      <c r="E2183" s="4" t="s">
        <v>3005</v>
      </c>
      <c r="F2183"/>
      <c r="G2183"/>
      <c r="H2183"/>
      <c r="I2183"/>
      <c r="J2183" t="s">
        <v>3039</v>
      </c>
      <c r="K2183" t="s">
        <v>3040</v>
      </c>
      <c r="L2183" t="s">
        <v>3041</v>
      </c>
    </row>
    <row r="2184" spans="1:12" x14ac:dyDescent="0.2">
      <c r="A2184" t="str">
        <f t="shared" si="34"/>
        <v>19.2-10.1</v>
      </c>
      <c r="B2184">
        <v>19.2</v>
      </c>
      <c r="C2184" s="4" t="s">
        <v>3004</v>
      </c>
      <c r="D2184">
        <v>1</v>
      </c>
      <c r="E2184" s="4" t="s">
        <v>3005</v>
      </c>
      <c r="F2184"/>
      <c r="G2184"/>
      <c r="H2184"/>
      <c r="I2184"/>
      <c r="J2184" t="s">
        <v>3042</v>
      </c>
      <c r="K2184" t="s">
        <v>3043</v>
      </c>
      <c r="L2184" t="s">
        <v>3044</v>
      </c>
    </row>
    <row r="2185" spans="1:12" x14ac:dyDescent="0.2">
      <c r="A2185" t="str">
        <f t="shared" si="34"/>
        <v>19.2-10.2</v>
      </c>
      <c r="B2185">
        <v>19.2</v>
      </c>
      <c r="C2185" s="4" t="s">
        <v>3004</v>
      </c>
      <c r="D2185">
        <v>1</v>
      </c>
      <c r="E2185" s="4" t="s">
        <v>3005</v>
      </c>
      <c r="F2185"/>
      <c r="G2185"/>
      <c r="H2185"/>
      <c r="I2185"/>
      <c r="J2185" t="s">
        <v>3045</v>
      </c>
      <c r="K2185" t="s">
        <v>3046</v>
      </c>
      <c r="L2185" t="s">
        <v>3047</v>
      </c>
    </row>
    <row r="2186" spans="1:12" x14ac:dyDescent="0.2">
      <c r="A2186" t="str">
        <f t="shared" si="34"/>
        <v>19.2-10.3</v>
      </c>
      <c r="B2186">
        <v>19.2</v>
      </c>
      <c r="C2186" s="4" t="s">
        <v>3004</v>
      </c>
      <c r="D2186">
        <v>1</v>
      </c>
      <c r="E2186" s="4" t="s">
        <v>3005</v>
      </c>
      <c r="F2186"/>
      <c r="G2186"/>
      <c r="H2186"/>
      <c r="I2186"/>
      <c r="J2186" t="s">
        <v>3048</v>
      </c>
      <c r="K2186" t="s">
        <v>3049</v>
      </c>
      <c r="L2186" t="s">
        <v>3050</v>
      </c>
    </row>
    <row r="2187" spans="1:12" x14ac:dyDescent="0.2">
      <c r="A2187" t="str">
        <f t="shared" si="34"/>
        <v>19.2-11</v>
      </c>
      <c r="B2187">
        <v>19.2</v>
      </c>
      <c r="C2187" s="4" t="s">
        <v>3004</v>
      </c>
      <c r="D2187">
        <v>1</v>
      </c>
      <c r="E2187" s="4" t="s">
        <v>3005</v>
      </c>
      <c r="F2187"/>
      <c r="G2187"/>
      <c r="H2187"/>
      <c r="I2187"/>
      <c r="J2187" t="s">
        <v>3051</v>
      </c>
      <c r="K2187" t="s">
        <v>3052</v>
      </c>
      <c r="L2187" t="s">
        <v>3053</v>
      </c>
    </row>
    <row r="2188" spans="1:12" x14ac:dyDescent="0.2">
      <c r="A2188" t="str">
        <f t="shared" si="34"/>
        <v>19.2-11.01</v>
      </c>
      <c r="B2188">
        <v>19.2</v>
      </c>
      <c r="C2188" s="4" t="s">
        <v>3004</v>
      </c>
      <c r="D2188">
        <v>1.1000000000000001</v>
      </c>
      <c r="E2188" s="4" t="s">
        <v>3054</v>
      </c>
      <c r="F2188"/>
      <c r="G2188"/>
      <c r="H2188"/>
      <c r="I2188"/>
      <c r="J2188" t="s">
        <v>3055</v>
      </c>
      <c r="K2188" t="s">
        <v>3056</v>
      </c>
      <c r="L2188" t="s">
        <v>3057</v>
      </c>
    </row>
    <row r="2189" spans="1:12" x14ac:dyDescent="0.2">
      <c r="A2189" t="str">
        <f t="shared" si="34"/>
        <v>19.2-11.1</v>
      </c>
      <c r="B2189">
        <v>19.2</v>
      </c>
      <c r="C2189" s="4" t="s">
        <v>3004</v>
      </c>
      <c r="D2189">
        <v>1.1000000000000001</v>
      </c>
      <c r="E2189" s="4" t="s">
        <v>3054</v>
      </c>
      <c r="F2189"/>
      <c r="G2189"/>
      <c r="H2189"/>
      <c r="I2189"/>
      <c r="J2189" t="s">
        <v>3058</v>
      </c>
      <c r="K2189" t="s">
        <v>3059</v>
      </c>
      <c r="L2189" t="s">
        <v>3060</v>
      </c>
    </row>
    <row r="2190" spans="1:12" x14ac:dyDescent="0.2">
      <c r="A2190" t="str">
        <f t="shared" si="34"/>
        <v>19.2-11.2</v>
      </c>
      <c r="B2190">
        <v>19.2</v>
      </c>
      <c r="C2190" s="4" t="s">
        <v>3004</v>
      </c>
      <c r="D2190">
        <v>1.1000000000000001</v>
      </c>
      <c r="E2190" s="4" t="s">
        <v>3054</v>
      </c>
      <c r="F2190"/>
      <c r="G2190"/>
      <c r="H2190"/>
      <c r="I2190"/>
      <c r="J2190" t="s">
        <v>3061</v>
      </c>
      <c r="K2190" t="s">
        <v>3062</v>
      </c>
      <c r="L2190" t="s">
        <v>3063</v>
      </c>
    </row>
    <row r="2191" spans="1:12" x14ac:dyDescent="0.2">
      <c r="A2191" t="str">
        <f t="shared" si="34"/>
        <v>19.2-11.3</v>
      </c>
      <c r="B2191">
        <v>19.2</v>
      </c>
      <c r="C2191" s="4" t="s">
        <v>3004</v>
      </c>
      <c r="D2191">
        <v>1.1000000000000001</v>
      </c>
      <c r="E2191" s="4" t="s">
        <v>3054</v>
      </c>
      <c r="F2191"/>
      <c r="G2191"/>
      <c r="H2191"/>
      <c r="I2191"/>
      <c r="J2191" t="s">
        <v>3064</v>
      </c>
      <c r="K2191" t="s">
        <v>3065</v>
      </c>
      <c r="L2191" t="s">
        <v>3066</v>
      </c>
    </row>
    <row r="2192" spans="1:12" x14ac:dyDescent="0.2">
      <c r="A2192" t="str">
        <f t="shared" si="34"/>
        <v>19.2-11.4</v>
      </c>
      <c r="B2192">
        <v>19.2</v>
      </c>
      <c r="C2192" s="4" t="s">
        <v>3004</v>
      </c>
      <c r="D2192">
        <v>1.1000000000000001</v>
      </c>
      <c r="E2192" s="4" t="s">
        <v>3054</v>
      </c>
      <c r="F2192"/>
      <c r="G2192"/>
      <c r="H2192"/>
      <c r="I2192"/>
      <c r="J2192" t="s">
        <v>3067</v>
      </c>
      <c r="K2192" t="s">
        <v>3068</v>
      </c>
      <c r="L2192" t="s">
        <v>3069</v>
      </c>
    </row>
    <row r="2193" spans="1:12" x14ac:dyDescent="0.2">
      <c r="A2193" t="str">
        <f t="shared" si="34"/>
        <v>19.2-11.5</v>
      </c>
      <c r="B2193">
        <v>19.2</v>
      </c>
      <c r="C2193" s="4" t="s">
        <v>3004</v>
      </c>
      <c r="D2193">
        <v>1.2</v>
      </c>
      <c r="E2193" s="4" t="s">
        <v>3070</v>
      </c>
      <c r="F2193"/>
      <c r="G2193"/>
      <c r="H2193"/>
      <c r="I2193"/>
      <c r="J2193" t="s">
        <v>3071</v>
      </c>
      <c r="K2193" t="s">
        <v>485</v>
      </c>
      <c r="L2193" t="s">
        <v>3072</v>
      </c>
    </row>
    <row r="2194" spans="1:12" x14ac:dyDescent="0.2">
      <c r="A2194" t="str">
        <f t="shared" si="34"/>
        <v>19.2-11.6</v>
      </c>
      <c r="B2194">
        <v>19.2</v>
      </c>
      <c r="C2194" s="4" t="s">
        <v>3004</v>
      </c>
      <c r="D2194">
        <v>1.2</v>
      </c>
      <c r="E2194" s="4" t="s">
        <v>3070</v>
      </c>
      <c r="F2194"/>
      <c r="G2194"/>
      <c r="H2194"/>
      <c r="I2194"/>
      <c r="J2194" t="s">
        <v>3073</v>
      </c>
      <c r="K2194" t="s">
        <v>3074</v>
      </c>
      <c r="L2194" t="s">
        <v>3075</v>
      </c>
    </row>
    <row r="2195" spans="1:12" x14ac:dyDescent="0.2">
      <c r="A2195" t="str">
        <f t="shared" si="34"/>
        <v>19.2-11.7</v>
      </c>
      <c r="B2195">
        <v>19.2</v>
      </c>
      <c r="C2195" s="4" t="s">
        <v>3004</v>
      </c>
      <c r="D2195">
        <v>1.2</v>
      </c>
      <c r="E2195" s="4" t="s">
        <v>3070</v>
      </c>
      <c r="F2195"/>
      <c r="G2195"/>
      <c r="H2195"/>
      <c r="I2195"/>
      <c r="J2195" t="s">
        <v>3076</v>
      </c>
      <c r="K2195" t="s">
        <v>3077</v>
      </c>
      <c r="L2195" t="s">
        <v>3078</v>
      </c>
    </row>
    <row r="2196" spans="1:12" x14ac:dyDescent="0.2">
      <c r="A2196" t="str">
        <f t="shared" si="34"/>
        <v>19.2-11.8</v>
      </c>
      <c r="B2196">
        <v>19.2</v>
      </c>
      <c r="C2196" s="4" t="s">
        <v>3004</v>
      </c>
      <c r="D2196">
        <v>1.2</v>
      </c>
      <c r="E2196" s="4" t="s">
        <v>3070</v>
      </c>
      <c r="F2196"/>
      <c r="G2196"/>
      <c r="H2196"/>
      <c r="I2196"/>
      <c r="J2196" t="s">
        <v>3079</v>
      </c>
      <c r="K2196" t="s">
        <v>3080</v>
      </c>
      <c r="L2196" t="s">
        <v>3081</v>
      </c>
    </row>
    <row r="2197" spans="1:12" x14ac:dyDescent="0.2">
      <c r="A2197" t="str">
        <f t="shared" si="34"/>
        <v>19.2-11.9</v>
      </c>
      <c r="B2197">
        <v>19.2</v>
      </c>
      <c r="C2197" s="4" t="s">
        <v>3004</v>
      </c>
      <c r="D2197">
        <v>1.2</v>
      </c>
      <c r="E2197" s="4" t="s">
        <v>3070</v>
      </c>
      <c r="F2197"/>
      <c r="G2197"/>
      <c r="H2197"/>
      <c r="I2197"/>
      <c r="J2197" t="s">
        <v>3082</v>
      </c>
      <c r="K2197" t="s">
        <v>3083</v>
      </c>
      <c r="L2197" t="s">
        <v>3084</v>
      </c>
    </row>
    <row r="2198" spans="1:12" x14ac:dyDescent="0.2">
      <c r="A2198" t="str">
        <f t="shared" si="34"/>
        <v>19.2-11.10</v>
      </c>
      <c r="B2198">
        <v>19.2</v>
      </c>
      <c r="C2198" s="4" t="s">
        <v>3004</v>
      </c>
      <c r="D2198">
        <v>1.2</v>
      </c>
      <c r="E2198" s="4" t="s">
        <v>3070</v>
      </c>
      <c r="F2198"/>
      <c r="G2198"/>
      <c r="H2198"/>
      <c r="I2198"/>
      <c r="J2198" t="s">
        <v>3085</v>
      </c>
      <c r="K2198" t="s">
        <v>3086</v>
      </c>
      <c r="L2198" t="s">
        <v>3087</v>
      </c>
    </row>
    <row r="2199" spans="1:12" x14ac:dyDescent="0.2">
      <c r="A2199" t="str">
        <f t="shared" si="34"/>
        <v>19.2-11.11</v>
      </c>
      <c r="B2199">
        <v>19.2</v>
      </c>
      <c r="C2199" s="4" t="s">
        <v>3004</v>
      </c>
      <c r="D2199">
        <v>1.2</v>
      </c>
      <c r="E2199" s="4" t="s">
        <v>3070</v>
      </c>
      <c r="F2199"/>
      <c r="G2199"/>
      <c r="H2199"/>
      <c r="I2199"/>
      <c r="J2199" t="s">
        <v>3088</v>
      </c>
      <c r="K2199" t="s">
        <v>3089</v>
      </c>
      <c r="L2199" t="s">
        <v>3090</v>
      </c>
    </row>
    <row r="2200" spans="1:12" x14ac:dyDescent="0.2">
      <c r="A2200" t="str">
        <f t="shared" si="34"/>
        <v>19.2-11.12</v>
      </c>
      <c r="B2200">
        <v>19.2</v>
      </c>
      <c r="C2200" s="4" t="s">
        <v>3004</v>
      </c>
      <c r="D2200">
        <v>1.2</v>
      </c>
      <c r="E2200" s="4" t="s">
        <v>3070</v>
      </c>
      <c r="F2200"/>
      <c r="G2200"/>
      <c r="H2200"/>
      <c r="I2200"/>
      <c r="J2200" t="s">
        <v>3091</v>
      </c>
      <c r="K2200" t="s">
        <v>3092</v>
      </c>
      <c r="L2200" t="s">
        <v>3093</v>
      </c>
    </row>
    <row r="2201" spans="1:12" x14ac:dyDescent="0.2">
      <c r="A2201" t="str">
        <f t="shared" si="34"/>
        <v>19.2-12</v>
      </c>
      <c r="B2201">
        <v>19.2</v>
      </c>
      <c r="C2201" s="4" t="s">
        <v>3004</v>
      </c>
      <c r="D2201">
        <v>2</v>
      </c>
      <c r="E2201" s="4" t="s">
        <v>3094</v>
      </c>
      <c r="F2201">
        <v>1</v>
      </c>
      <c r="G2201" t="s">
        <v>3095</v>
      </c>
      <c r="H2201"/>
      <c r="I2201"/>
      <c r="J2201" t="s">
        <v>3096</v>
      </c>
      <c r="K2201" t="s">
        <v>3097</v>
      </c>
      <c r="L2201" t="s">
        <v>3098</v>
      </c>
    </row>
    <row r="2202" spans="1:12" x14ac:dyDescent="0.2">
      <c r="A2202" t="str">
        <f t="shared" si="34"/>
        <v>19.2-13</v>
      </c>
      <c r="B2202">
        <v>19.2</v>
      </c>
      <c r="C2202" s="4" t="s">
        <v>3004</v>
      </c>
      <c r="D2202">
        <v>2</v>
      </c>
      <c r="E2202" s="4" t="s">
        <v>3094</v>
      </c>
      <c r="F2202">
        <v>1</v>
      </c>
      <c r="G2202" t="s">
        <v>3095</v>
      </c>
      <c r="H2202"/>
      <c r="I2202"/>
      <c r="J2202" t="s">
        <v>3099</v>
      </c>
      <c r="K2202" t="s">
        <v>3100</v>
      </c>
      <c r="L2202" t="s">
        <v>3101</v>
      </c>
    </row>
    <row r="2203" spans="1:12" x14ac:dyDescent="0.2">
      <c r="A2203" t="str">
        <f t="shared" si="34"/>
        <v>19.2-13.1</v>
      </c>
      <c r="B2203">
        <v>19.2</v>
      </c>
      <c r="C2203" s="4" t="s">
        <v>3004</v>
      </c>
      <c r="D2203">
        <v>2</v>
      </c>
      <c r="E2203" s="4" t="s">
        <v>3094</v>
      </c>
      <c r="F2203">
        <v>1</v>
      </c>
      <c r="G2203" t="s">
        <v>3095</v>
      </c>
      <c r="H2203"/>
      <c r="I2203"/>
      <c r="J2203" t="s">
        <v>3102</v>
      </c>
      <c r="K2203" t="s">
        <v>3103</v>
      </c>
      <c r="L2203" t="s">
        <v>3104</v>
      </c>
    </row>
    <row r="2204" spans="1:12" x14ac:dyDescent="0.2">
      <c r="A2204" t="str">
        <f t="shared" si="34"/>
        <v>19.2-14</v>
      </c>
      <c r="B2204">
        <v>19.2</v>
      </c>
      <c r="C2204" s="4" t="s">
        <v>3004</v>
      </c>
      <c r="D2204">
        <v>2</v>
      </c>
      <c r="E2204" s="4" t="s">
        <v>3094</v>
      </c>
      <c r="F2204">
        <v>1</v>
      </c>
      <c r="G2204" t="s">
        <v>3095</v>
      </c>
      <c r="H2204"/>
      <c r="I2204"/>
      <c r="J2204" t="s">
        <v>3105</v>
      </c>
      <c r="K2204" t="s">
        <v>3106</v>
      </c>
      <c r="L2204" t="s">
        <v>3107</v>
      </c>
    </row>
    <row r="2205" spans="1:12" x14ac:dyDescent="0.2">
      <c r="A2205" t="str">
        <f t="shared" si="34"/>
        <v>19.2-15</v>
      </c>
      <c r="B2205">
        <v>19.2</v>
      </c>
      <c r="C2205" s="4" t="s">
        <v>3004</v>
      </c>
      <c r="D2205">
        <v>2</v>
      </c>
      <c r="E2205" s="4" t="s">
        <v>3094</v>
      </c>
      <c r="F2205">
        <v>1</v>
      </c>
      <c r="G2205" t="s">
        <v>3095</v>
      </c>
      <c r="H2205"/>
      <c r="I2205"/>
      <c r="J2205" t="s">
        <v>3108</v>
      </c>
      <c r="K2205" t="s">
        <v>3109</v>
      </c>
      <c r="L2205" t="s">
        <v>3110</v>
      </c>
    </row>
    <row r="2206" spans="1:12" x14ac:dyDescent="0.2">
      <c r="A2206" t="str">
        <f t="shared" si="34"/>
        <v>19.2-16</v>
      </c>
      <c r="B2206">
        <v>19.2</v>
      </c>
      <c r="C2206" s="4" t="s">
        <v>3004</v>
      </c>
      <c r="D2206">
        <v>2</v>
      </c>
      <c r="E2206" s="4" t="s">
        <v>3094</v>
      </c>
      <c r="F2206">
        <v>1</v>
      </c>
      <c r="G2206" t="s">
        <v>3095</v>
      </c>
      <c r="H2206"/>
      <c r="I2206"/>
      <c r="J2206" t="s">
        <v>3111</v>
      </c>
      <c r="K2206" t="s">
        <v>330</v>
      </c>
      <c r="L2206" t="s">
        <v>3112</v>
      </c>
    </row>
    <row r="2207" spans="1:12" x14ac:dyDescent="0.2">
      <c r="A2207" t="str">
        <f t="shared" si="34"/>
        <v>19.2-17</v>
      </c>
      <c r="B2207">
        <v>19.2</v>
      </c>
      <c r="C2207" s="4" t="s">
        <v>3004</v>
      </c>
      <c r="D2207">
        <v>2</v>
      </c>
      <c r="E2207" s="4" t="s">
        <v>3094</v>
      </c>
      <c r="F2207">
        <v>1</v>
      </c>
      <c r="G2207" t="s">
        <v>3095</v>
      </c>
      <c r="H2207"/>
      <c r="I2207"/>
      <c r="J2207" t="s">
        <v>3113</v>
      </c>
      <c r="K2207" t="s">
        <v>330</v>
      </c>
      <c r="L2207" t="s">
        <v>3114</v>
      </c>
    </row>
    <row r="2208" spans="1:12" x14ac:dyDescent="0.2">
      <c r="A2208" t="str">
        <f t="shared" si="34"/>
        <v>19.2-18</v>
      </c>
      <c r="B2208">
        <v>19.2</v>
      </c>
      <c r="C2208" s="4" t="s">
        <v>3004</v>
      </c>
      <c r="D2208">
        <v>2</v>
      </c>
      <c r="E2208" s="4" t="s">
        <v>3094</v>
      </c>
      <c r="F2208">
        <v>2</v>
      </c>
      <c r="G2208" t="s">
        <v>3115</v>
      </c>
      <c r="H2208"/>
      <c r="I2208"/>
      <c r="J2208" t="s">
        <v>3116</v>
      </c>
      <c r="K2208" t="s">
        <v>3117</v>
      </c>
      <c r="L2208" t="s">
        <v>3118</v>
      </c>
    </row>
    <row r="2209" spans="1:12" x14ac:dyDescent="0.2">
      <c r="A2209" t="str">
        <f t="shared" si="34"/>
        <v>19.2-19</v>
      </c>
      <c r="B2209">
        <v>19.2</v>
      </c>
      <c r="C2209" s="4" t="s">
        <v>3004</v>
      </c>
      <c r="D2209">
        <v>2</v>
      </c>
      <c r="E2209" s="4" t="s">
        <v>3094</v>
      </c>
      <c r="F2209">
        <v>2</v>
      </c>
      <c r="G2209" t="s">
        <v>3115</v>
      </c>
      <c r="H2209"/>
      <c r="I2209"/>
      <c r="J2209" t="s">
        <v>3119</v>
      </c>
      <c r="K2209" t="s">
        <v>3120</v>
      </c>
      <c r="L2209" t="s">
        <v>3121</v>
      </c>
    </row>
    <row r="2210" spans="1:12" x14ac:dyDescent="0.2">
      <c r="A2210" t="str">
        <f t="shared" si="34"/>
        <v>19.2-20</v>
      </c>
      <c r="B2210">
        <v>19.2</v>
      </c>
      <c r="C2210" s="4" t="s">
        <v>3004</v>
      </c>
      <c r="D2210">
        <v>2</v>
      </c>
      <c r="E2210" s="4" t="s">
        <v>3094</v>
      </c>
      <c r="F2210">
        <v>2</v>
      </c>
      <c r="G2210" t="s">
        <v>3115</v>
      </c>
      <c r="H2210"/>
      <c r="I2210"/>
      <c r="J2210" t="s">
        <v>3122</v>
      </c>
      <c r="K2210" t="s">
        <v>3123</v>
      </c>
      <c r="L2210" t="s">
        <v>3124</v>
      </c>
    </row>
    <row r="2211" spans="1:12" x14ac:dyDescent="0.2">
      <c r="A2211" t="str">
        <f t="shared" si="34"/>
        <v>19.2-21</v>
      </c>
      <c r="B2211">
        <v>19.2</v>
      </c>
      <c r="C2211" s="4" t="s">
        <v>3004</v>
      </c>
      <c r="D2211">
        <v>2</v>
      </c>
      <c r="E2211" s="4" t="s">
        <v>3094</v>
      </c>
      <c r="F2211">
        <v>2</v>
      </c>
      <c r="G2211" t="s">
        <v>3115</v>
      </c>
      <c r="H2211"/>
      <c r="I2211"/>
      <c r="J2211" t="s">
        <v>3125</v>
      </c>
      <c r="K2211" t="s">
        <v>3126</v>
      </c>
      <c r="L2211" t="s">
        <v>3127</v>
      </c>
    </row>
    <row r="2212" spans="1:12" x14ac:dyDescent="0.2">
      <c r="A2212" t="str">
        <f t="shared" si="34"/>
        <v>19.2-22</v>
      </c>
      <c r="B2212">
        <v>19.2</v>
      </c>
      <c r="C2212" s="4" t="s">
        <v>3004</v>
      </c>
      <c r="D2212">
        <v>2</v>
      </c>
      <c r="E2212" s="4" t="s">
        <v>3094</v>
      </c>
      <c r="F2212">
        <v>2</v>
      </c>
      <c r="G2212" t="s">
        <v>3115</v>
      </c>
      <c r="H2212"/>
      <c r="I2212"/>
      <c r="J2212" t="s">
        <v>3128</v>
      </c>
      <c r="K2212" t="s">
        <v>3129</v>
      </c>
      <c r="L2212" t="s">
        <v>3130</v>
      </c>
    </row>
    <row r="2213" spans="1:12" x14ac:dyDescent="0.2">
      <c r="A2213" t="str">
        <f t="shared" si="34"/>
        <v>19.2-23</v>
      </c>
      <c r="B2213">
        <v>19.2</v>
      </c>
      <c r="C2213" s="4" t="s">
        <v>3004</v>
      </c>
      <c r="D2213">
        <v>2</v>
      </c>
      <c r="E2213" s="4" t="s">
        <v>3094</v>
      </c>
      <c r="F2213">
        <v>2</v>
      </c>
      <c r="G2213" t="s">
        <v>3115</v>
      </c>
      <c r="H2213"/>
      <c r="I2213"/>
      <c r="J2213" t="s">
        <v>3131</v>
      </c>
      <c r="K2213" t="s">
        <v>3132</v>
      </c>
      <c r="L2213" t="s">
        <v>3133</v>
      </c>
    </row>
    <row r="2214" spans="1:12" x14ac:dyDescent="0.2">
      <c r="A2214" t="str">
        <f t="shared" si="34"/>
        <v>19.2-24</v>
      </c>
      <c r="B2214">
        <v>19.2</v>
      </c>
      <c r="C2214" s="4" t="s">
        <v>3004</v>
      </c>
      <c r="D2214">
        <v>2</v>
      </c>
      <c r="E2214" s="4" t="s">
        <v>3094</v>
      </c>
      <c r="F2214">
        <v>3</v>
      </c>
      <c r="G2214" t="s">
        <v>3134</v>
      </c>
      <c r="H2214"/>
      <c r="I2214"/>
      <c r="J2214" t="s">
        <v>3135</v>
      </c>
      <c r="K2214" t="s">
        <v>3136</v>
      </c>
      <c r="L2214" t="s">
        <v>3137</v>
      </c>
    </row>
    <row r="2215" spans="1:12" x14ac:dyDescent="0.2">
      <c r="A2215" t="str">
        <f t="shared" si="34"/>
        <v>19.2-25</v>
      </c>
      <c r="B2215">
        <v>19.2</v>
      </c>
      <c r="C2215" s="4" t="s">
        <v>3004</v>
      </c>
      <c r="D2215">
        <v>2</v>
      </c>
      <c r="E2215" s="4" t="s">
        <v>3094</v>
      </c>
      <c r="F2215">
        <v>3</v>
      </c>
      <c r="G2215" t="s">
        <v>3134</v>
      </c>
      <c r="H2215"/>
      <c r="I2215"/>
      <c r="J2215" t="s">
        <v>3138</v>
      </c>
      <c r="K2215" t="s">
        <v>3139</v>
      </c>
      <c r="L2215" t="s">
        <v>3140</v>
      </c>
    </row>
    <row r="2216" spans="1:12" x14ac:dyDescent="0.2">
      <c r="A2216" t="str">
        <f t="shared" si="34"/>
        <v>19.2-26</v>
      </c>
      <c r="B2216">
        <v>19.2</v>
      </c>
      <c r="C2216" s="4" t="s">
        <v>3004</v>
      </c>
      <c r="D2216">
        <v>3</v>
      </c>
      <c r="E2216" s="4" t="s">
        <v>3141</v>
      </c>
      <c r="F2216">
        <v>1</v>
      </c>
      <c r="G2216" t="s">
        <v>315</v>
      </c>
      <c r="H2216"/>
      <c r="I2216"/>
      <c r="J2216" t="s">
        <v>3142</v>
      </c>
      <c r="K2216" t="s">
        <v>3143</v>
      </c>
      <c r="L2216" t="s">
        <v>3144</v>
      </c>
    </row>
    <row r="2217" spans="1:12" x14ac:dyDescent="0.2">
      <c r="A2217" t="str">
        <f t="shared" si="34"/>
        <v>19.2-27</v>
      </c>
      <c r="B2217">
        <v>19.2</v>
      </c>
      <c r="C2217" s="4" t="s">
        <v>3004</v>
      </c>
      <c r="D2217">
        <v>3</v>
      </c>
      <c r="E2217" s="4" t="s">
        <v>3141</v>
      </c>
      <c r="F2217">
        <v>1</v>
      </c>
      <c r="G2217" t="s">
        <v>315</v>
      </c>
      <c r="H2217"/>
      <c r="I2217"/>
      <c r="J2217" t="s">
        <v>3145</v>
      </c>
      <c r="K2217" t="s">
        <v>3146</v>
      </c>
      <c r="L2217" t="s">
        <v>3147</v>
      </c>
    </row>
    <row r="2218" spans="1:12" x14ac:dyDescent="0.2">
      <c r="A2218" t="str">
        <f t="shared" si="34"/>
        <v>19.2-28</v>
      </c>
      <c r="B2218">
        <v>19.2</v>
      </c>
      <c r="C2218" s="4" t="s">
        <v>3004</v>
      </c>
      <c r="D2218">
        <v>3</v>
      </c>
      <c r="E2218" s="4" t="s">
        <v>3141</v>
      </c>
      <c r="F2218">
        <v>1</v>
      </c>
      <c r="G2218" t="s">
        <v>315</v>
      </c>
      <c r="H2218"/>
      <c r="I2218"/>
      <c r="J2218" t="s">
        <v>3148</v>
      </c>
      <c r="K2218" t="s">
        <v>323</v>
      </c>
      <c r="L2218" t="s">
        <v>3149</v>
      </c>
    </row>
    <row r="2219" spans="1:12" x14ac:dyDescent="0.2">
      <c r="A2219" t="str">
        <f t="shared" ref="A2219:A2282" si="35">IF(ISNUMBER(SEARCH("¬ß",J2219)), RIGHT(J2219,LEN(J2219)-FIND(" ",J2219)), J2219)</f>
        <v>19.2-29</v>
      </c>
      <c r="B2219">
        <v>19.2</v>
      </c>
      <c r="C2219" s="4" t="s">
        <v>3004</v>
      </c>
      <c r="D2219">
        <v>3</v>
      </c>
      <c r="E2219" s="4" t="s">
        <v>3141</v>
      </c>
      <c r="F2219">
        <v>1</v>
      </c>
      <c r="G2219" t="s">
        <v>315</v>
      </c>
      <c r="H2219"/>
      <c r="I2219"/>
      <c r="J2219" t="s">
        <v>3150</v>
      </c>
      <c r="K2219" t="s">
        <v>3151</v>
      </c>
      <c r="L2219" t="s">
        <v>3152</v>
      </c>
    </row>
    <row r="2220" spans="1:12" x14ac:dyDescent="0.2">
      <c r="A2220" t="str">
        <f t="shared" si="35"/>
        <v>19.2-30</v>
      </c>
      <c r="B2220">
        <v>19.2</v>
      </c>
      <c r="C2220" s="4" t="s">
        <v>3004</v>
      </c>
      <c r="D2220">
        <v>3</v>
      </c>
      <c r="E2220" s="4" t="s">
        <v>3141</v>
      </c>
      <c r="F2220">
        <v>2</v>
      </c>
      <c r="G2220" t="s">
        <v>3153</v>
      </c>
      <c r="H2220"/>
      <c r="I2220"/>
      <c r="J2220" t="s">
        <v>3154</v>
      </c>
      <c r="K2220" t="s">
        <v>330</v>
      </c>
      <c r="L2220" t="s">
        <v>3155</v>
      </c>
    </row>
    <row r="2221" spans="1:12" x14ac:dyDescent="0.2">
      <c r="A2221" t="str">
        <f t="shared" si="35"/>
        <v>19.2-31</v>
      </c>
      <c r="B2221">
        <v>19.2</v>
      </c>
      <c r="C2221" s="4" t="s">
        <v>3004</v>
      </c>
      <c r="D2221">
        <v>3</v>
      </c>
      <c r="E2221" s="4" t="s">
        <v>3141</v>
      </c>
      <c r="F2221">
        <v>2</v>
      </c>
      <c r="G2221" t="s">
        <v>3153</v>
      </c>
      <c r="H2221"/>
      <c r="I2221"/>
      <c r="J2221" t="s">
        <v>3156</v>
      </c>
      <c r="K2221" t="s">
        <v>3157</v>
      </c>
      <c r="L2221" t="s">
        <v>3158</v>
      </c>
    </row>
    <row r="2222" spans="1:12" x14ac:dyDescent="0.2">
      <c r="A2222" t="str">
        <f t="shared" si="35"/>
        <v>19.2-32</v>
      </c>
      <c r="B2222">
        <v>19.2</v>
      </c>
      <c r="C2222" s="4" t="s">
        <v>3004</v>
      </c>
      <c r="D2222">
        <v>3</v>
      </c>
      <c r="E2222" s="4" t="s">
        <v>3141</v>
      </c>
      <c r="F2222">
        <v>2</v>
      </c>
      <c r="G2222" t="s">
        <v>3153</v>
      </c>
      <c r="H2222"/>
      <c r="I2222"/>
      <c r="J2222" t="s">
        <v>3159</v>
      </c>
      <c r="K2222" t="s">
        <v>3160</v>
      </c>
      <c r="L2222" t="s">
        <v>3161</v>
      </c>
    </row>
    <row r="2223" spans="1:12" x14ac:dyDescent="0.2">
      <c r="A2223" t="str">
        <f t="shared" si="35"/>
        <v>19.2-33</v>
      </c>
      <c r="B2223">
        <v>19.2</v>
      </c>
      <c r="C2223" s="4" t="s">
        <v>3004</v>
      </c>
      <c r="D2223">
        <v>3</v>
      </c>
      <c r="E2223" s="4" t="s">
        <v>3141</v>
      </c>
      <c r="F2223">
        <v>3</v>
      </c>
      <c r="G2223" t="s">
        <v>3162</v>
      </c>
      <c r="H2223"/>
      <c r="I2223"/>
      <c r="J2223" t="s">
        <v>3163</v>
      </c>
      <c r="K2223" t="s">
        <v>3164</v>
      </c>
      <c r="L2223" t="s">
        <v>3165</v>
      </c>
    </row>
    <row r="2224" spans="1:12" x14ac:dyDescent="0.2">
      <c r="A2224" t="str">
        <f t="shared" si="35"/>
        <v>19.2-34</v>
      </c>
      <c r="B2224">
        <v>19.2</v>
      </c>
      <c r="C2224" s="4" t="s">
        <v>3004</v>
      </c>
      <c r="D2224">
        <v>3</v>
      </c>
      <c r="E2224" s="4" t="s">
        <v>3141</v>
      </c>
      <c r="F2224">
        <v>3</v>
      </c>
      <c r="G2224" t="s">
        <v>3162</v>
      </c>
      <c r="H2224"/>
      <c r="I2224"/>
      <c r="J2224" t="s">
        <v>3166</v>
      </c>
      <c r="K2224" t="s">
        <v>3167</v>
      </c>
      <c r="L2224" t="s">
        <v>3168</v>
      </c>
    </row>
    <row r="2225" spans="1:12" x14ac:dyDescent="0.2">
      <c r="A2225" t="str">
        <f t="shared" si="35"/>
        <v>19.2-35</v>
      </c>
      <c r="B2225">
        <v>19.2</v>
      </c>
      <c r="C2225" s="4" t="s">
        <v>3004</v>
      </c>
      <c r="D2225">
        <v>3</v>
      </c>
      <c r="E2225" s="4" t="s">
        <v>3141</v>
      </c>
      <c r="F2225">
        <v>3</v>
      </c>
      <c r="G2225" t="s">
        <v>3162</v>
      </c>
      <c r="H2225"/>
      <c r="I2225"/>
      <c r="J2225" t="s">
        <v>3169</v>
      </c>
      <c r="K2225" t="s">
        <v>3170</v>
      </c>
      <c r="L2225" t="s">
        <v>3171</v>
      </c>
    </row>
    <row r="2226" spans="1:12" x14ac:dyDescent="0.2">
      <c r="A2226" t="str">
        <f t="shared" si="35"/>
        <v>19.2-36</v>
      </c>
      <c r="B2226">
        <v>19.2</v>
      </c>
      <c r="C2226" s="4" t="s">
        <v>3004</v>
      </c>
      <c r="D2226">
        <v>3</v>
      </c>
      <c r="E2226" s="4" t="s">
        <v>3141</v>
      </c>
      <c r="F2226">
        <v>3</v>
      </c>
      <c r="G2226" t="s">
        <v>3162</v>
      </c>
      <c r="H2226"/>
      <c r="I2226"/>
      <c r="J2226" t="s">
        <v>3172</v>
      </c>
      <c r="K2226" t="s">
        <v>3173</v>
      </c>
      <c r="L2226" t="s">
        <v>3174</v>
      </c>
    </row>
    <row r="2227" spans="1:12" x14ac:dyDescent="0.2">
      <c r="A2227" t="str">
        <f t="shared" si="35"/>
        <v>19.2-37</v>
      </c>
      <c r="B2227">
        <v>19.2</v>
      </c>
      <c r="C2227" s="4" t="s">
        <v>3004</v>
      </c>
      <c r="D2227">
        <v>3</v>
      </c>
      <c r="E2227" s="4" t="s">
        <v>3141</v>
      </c>
      <c r="F2227">
        <v>3</v>
      </c>
      <c r="G2227" t="s">
        <v>3162</v>
      </c>
      <c r="H2227"/>
      <c r="I2227"/>
      <c r="J2227" t="s">
        <v>3175</v>
      </c>
      <c r="K2227" t="s">
        <v>3176</v>
      </c>
      <c r="L2227" t="s">
        <v>3177</v>
      </c>
    </row>
    <row r="2228" spans="1:12" x14ac:dyDescent="0.2">
      <c r="A2228" t="str">
        <f t="shared" si="35"/>
        <v>19.2-38</v>
      </c>
      <c r="B2228">
        <v>19.2</v>
      </c>
      <c r="C2228" s="4" t="s">
        <v>3004</v>
      </c>
      <c r="D2228">
        <v>3</v>
      </c>
      <c r="E2228" s="4" t="s">
        <v>3141</v>
      </c>
      <c r="F2228">
        <v>3</v>
      </c>
      <c r="G2228" t="s">
        <v>3162</v>
      </c>
      <c r="H2228"/>
      <c r="I2228"/>
      <c r="J2228" t="s">
        <v>3178</v>
      </c>
      <c r="K2228" t="s">
        <v>3179</v>
      </c>
      <c r="L2228" t="s">
        <v>3180</v>
      </c>
    </row>
    <row r="2229" spans="1:12" x14ac:dyDescent="0.2">
      <c r="A2229" t="str">
        <f t="shared" si="35"/>
        <v>19.2-38.1</v>
      </c>
      <c r="B2229">
        <v>19.2</v>
      </c>
      <c r="C2229" s="4" t="s">
        <v>3004</v>
      </c>
      <c r="D2229">
        <v>3</v>
      </c>
      <c r="E2229" s="4" t="s">
        <v>3141</v>
      </c>
      <c r="F2229">
        <v>3</v>
      </c>
      <c r="G2229" t="s">
        <v>3162</v>
      </c>
      <c r="H2229"/>
      <c r="I2229"/>
      <c r="J2229" t="s">
        <v>3181</v>
      </c>
      <c r="K2229" t="s">
        <v>3182</v>
      </c>
      <c r="L2229" t="s">
        <v>3183</v>
      </c>
    </row>
    <row r="2230" spans="1:12" x14ac:dyDescent="0.2">
      <c r="A2230" t="str">
        <f t="shared" si="35"/>
        <v>19.2-39</v>
      </c>
      <c r="B2230">
        <v>19.2</v>
      </c>
      <c r="C2230" s="4" t="s">
        <v>3004</v>
      </c>
      <c r="D2230">
        <v>3</v>
      </c>
      <c r="E2230" s="4" t="s">
        <v>3141</v>
      </c>
      <c r="F2230">
        <v>3</v>
      </c>
      <c r="G2230" t="s">
        <v>3162</v>
      </c>
      <c r="H2230"/>
      <c r="I2230"/>
      <c r="J2230" t="s">
        <v>3184</v>
      </c>
      <c r="K2230" t="s">
        <v>3185</v>
      </c>
      <c r="L2230" t="s">
        <v>3186</v>
      </c>
    </row>
    <row r="2231" spans="1:12" x14ac:dyDescent="0.2">
      <c r="A2231" t="str">
        <f t="shared" si="35"/>
        <v>19.2-40</v>
      </c>
      <c r="B2231">
        <v>19.2</v>
      </c>
      <c r="C2231" s="4" t="s">
        <v>3004</v>
      </c>
      <c r="D2231">
        <v>3</v>
      </c>
      <c r="E2231" s="4" t="s">
        <v>3141</v>
      </c>
      <c r="F2231">
        <v>3</v>
      </c>
      <c r="G2231" t="s">
        <v>3162</v>
      </c>
      <c r="H2231"/>
      <c r="I2231"/>
      <c r="J2231" t="s">
        <v>3187</v>
      </c>
      <c r="K2231" t="s">
        <v>330</v>
      </c>
      <c r="L2231" t="s">
        <v>3188</v>
      </c>
    </row>
    <row r="2232" spans="1:12" x14ac:dyDescent="0.2">
      <c r="A2232" t="str">
        <f t="shared" si="35"/>
        <v>19.2-41</v>
      </c>
      <c r="B2232">
        <v>19.2</v>
      </c>
      <c r="C2232" s="4" t="s">
        <v>3004</v>
      </c>
      <c r="D2232">
        <v>3</v>
      </c>
      <c r="E2232" s="4" t="s">
        <v>3141</v>
      </c>
      <c r="F2232">
        <v>4</v>
      </c>
      <c r="G2232" t="s">
        <v>3189</v>
      </c>
      <c r="H2232"/>
      <c r="I2232"/>
      <c r="J2232" t="s">
        <v>3190</v>
      </c>
      <c r="K2232" t="s">
        <v>330</v>
      </c>
      <c r="L2232" t="s">
        <v>3155</v>
      </c>
    </row>
    <row r="2233" spans="1:12" x14ac:dyDescent="0.2">
      <c r="A2233" t="str">
        <f t="shared" si="35"/>
        <v>19.2-42</v>
      </c>
      <c r="B2233">
        <v>19.2</v>
      </c>
      <c r="C2233" s="4" t="s">
        <v>3004</v>
      </c>
      <c r="D2233">
        <v>3</v>
      </c>
      <c r="E2233" s="4" t="s">
        <v>3141</v>
      </c>
      <c r="F2233">
        <v>4</v>
      </c>
      <c r="G2233" t="s">
        <v>3189</v>
      </c>
      <c r="H2233"/>
      <c r="I2233"/>
      <c r="J2233" t="s">
        <v>3191</v>
      </c>
      <c r="K2233" t="s">
        <v>330</v>
      </c>
      <c r="L2233" t="s">
        <v>3192</v>
      </c>
    </row>
    <row r="2234" spans="1:12" x14ac:dyDescent="0.2">
      <c r="A2234" t="str">
        <f t="shared" si="35"/>
        <v>19.2-43</v>
      </c>
      <c r="B2234">
        <v>19.2</v>
      </c>
      <c r="C2234" s="4" t="s">
        <v>3004</v>
      </c>
      <c r="D2234">
        <v>3</v>
      </c>
      <c r="E2234" s="4" t="s">
        <v>3141</v>
      </c>
      <c r="F2234">
        <v>4</v>
      </c>
      <c r="G2234" t="s">
        <v>3189</v>
      </c>
      <c r="H2234"/>
      <c r="I2234"/>
      <c r="J2234" t="s">
        <v>3193</v>
      </c>
      <c r="K2234" t="s">
        <v>3194</v>
      </c>
      <c r="L2234" t="s">
        <v>3195</v>
      </c>
    </row>
    <row r="2235" spans="1:12" x14ac:dyDescent="0.2">
      <c r="A2235" t="str">
        <f t="shared" si="35"/>
        <v>19.2-44</v>
      </c>
      <c r="B2235">
        <v>19.2</v>
      </c>
      <c r="C2235" s="4" t="s">
        <v>3004</v>
      </c>
      <c r="D2235">
        <v>3</v>
      </c>
      <c r="E2235" s="4" t="s">
        <v>3141</v>
      </c>
      <c r="F2235">
        <v>5</v>
      </c>
      <c r="G2235" t="s">
        <v>3196</v>
      </c>
      <c r="H2235"/>
      <c r="I2235"/>
      <c r="J2235" t="s">
        <v>3197</v>
      </c>
      <c r="K2235" t="s">
        <v>3198</v>
      </c>
      <c r="L2235" t="s">
        <v>3199</v>
      </c>
    </row>
    <row r="2236" spans="1:12" x14ac:dyDescent="0.2">
      <c r="A2236" t="str">
        <f t="shared" si="35"/>
        <v>19.2-44.1</v>
      </c>
      <c r="B2236">
        <v>19.2</v>
      </c>
      <c r="C2236" s="4" t="s">
        <v>3004</v>
      </c>
      <c r="D2236">
        <v>3</v>
      </c>
      <c r="E2236" s="4" t="s">
        <v>3141</v>
      </c>
      <c r="F2236">
        <v>5</v>
      </c>
      <c r="G2236" t="s">
        <v>3196</v>
      </c>
      <c r="H2236"/>
      <c r="I2236"/>
      <c r="J2236" t="s">
        <v>3200</v>
      </c>
      <c r="K2236" t="s">
        <v>330</v>
      </c>
      <c r="L2236" t="s">
        <v>3201</v>
      </c>
    </row>
    <row r="2237" spans="1:12" x14ac:dyDescent="0.2">
      <c r="A2237" t="str">
        <f t="shared" si="35"/>
        <v>19.2-45</v>
      </c>
      <c r="B2237">
        <v>19.2</v>
      </c>
      <c r="C2237" s="4" t="s">
        <v>3004</v>
      </c>
      <c r="D2237">
        <v>3</v>
      </c>
      <c r="E2237" s="4" t="s">
        <v>3141</v>
      </c>
      <c r="F2237">
        <v>5</v>
      </c>
      <c r="G2237" t="s">
        <v>3196</v>
      </c>
      <c r="H2237"/>
      <c r="I2237"/>
      <c r="J2237" t="s">
        <v>3202</v>
      </c>
      <c r="K2237" t="s">
        <v>3203</v>
      </c>
      <c r="L2237" t="s">
        <v>3204</v>
      </c>
    </row>
    <row r="2238" spans="1:12" x14ac:dyDescent="0.2">
      <c r="A2238" t="str">
        <f t="shared" si="35"/>
        <v>19.2-46</v>
      </c>
      <c r="B2238">
        <v>19.2</v>
      </c>
      <c r="C2238" s="4" t="s">
        <v>3004</v>
      </c>
      <c r="D2238">
        <v>3</v>
      </c>
      <c r="E2238" s="4" t="s">
        <v>3141</v>
      </c>
      <c r="F2238">
        <v>6</v>
      </c>
      <c r="G2238" t="s">
        <v>3205</v>
      </c>
      <c r="H2238"/>
      <c r="I2238"/>
      <c r="J2238" t="s">
        <v>3206</v>
      </c>
      <c r="K2238" t="s">
        <v>3207</v>
      </c>
      <c r="L2238" t="s">
        <v>3208</v>
      </c>
    </row>
    <row r="2239" spans="1:12" x14ac:dyDescent="0.2">
      <c r="A2239" t="str">
        <f t="shared" si="35"/>
        <v>19.2-46.1</v>
      </c>
      <c r="B2239">
        <v>19.2</v>
      </c>
      <c r="C2239" s="4" t="s">
        <v>3004</v>
      </c>
      <c r="D2239">
        <v>3</v>
      </c>
      <c r="E2239" s="4" t="s">
        <v>3141</v>
      </c>
      <c r="F2239">
        <v>6</v>
      </c>
      <c r="G2239" t="s">
        <v>3205</v>
      </c>
      <c r="H2239"/>
      <c r="I2239"/>
      <c r="J2239" t="s">
        <v>3209</v>
      </c>
      <c r="K2239" t="s">
        <v>3210</v>
      </c>
      <c r="L2239" t="s">
        <v>3211</v>
      </c>
    </row>
    <row r="2240" spans="1:12" x14ac:dyDescent="0.2">
      <c r="A2240" t="str">
        <f t="shared" si="35"/>
        <v>19.2-46.2</v>
      </c>
      <c r="B2240">
        <v>19.2</v>
      </c>
      <c r="C2240" s="4" t="s">
        <v>3004</v>
      </c>
      <c r="D2240">
        <v>3</v>
      </c>
      <c r="E2240" s="4" t="s">
        <v>3141</v>
      </c>
      <c r="F2240">
        <v>6</v>
      </c>
      <c r="G2240" t="s">
        <v>3205</v>
      </c>
      <c r="H2240"/>
      <c r="I2240"/>
      <c r="J2240" t="s">
        <v>3212</v>
      </c>
      <c r="K2240" t="s">
        <v>3213</v>
      </c>
      <c r="L2240" t="s">
        <v>3214</v>
      </c>
    </row>
    <row r="2241" spans="1:12" x14ac:dyDescent="0.2">
      <c r="A2241" t="str">
        <f t="shared" si="35"/>
        <v>19.2-47</v>
      </c>
      <c r="B2241">
        <v>19.2</v>
      </c>
      <c r="C2241" s="4" t="s">
        <v>3004</v>
      </c>
      <c r="D2241">
        <v>3</v>
      </c>
      <c r="E2241" s="4" t="s">
        <v>3141</v>
      </c>
      <c r="F2241">
        <v>6</v>
      </c>
      <c r="G2241" t="s">
        <v>3205</v>
      </c>
      <c r="H2241"/>
      <c r="I2241"/>
      <c r="J2241" t="s">
        <v>3215</v>
      </c>
      <c r="K2241" t="s">
        <v>3216</v>
      </c>
      <c r="L2241" t="s">
        <v>3217</v>
      </c>
    </row>
    <row r="2242" spans="1:12" x14ac:dyDescent="0.2">
      <c r="A2242" t="str">
        <f t="shared" si="35"/>
        <v>19.2-47.1</v>
      </c>
      <c r="B2242">
        <v>19.2</v>
      </c>
      <c r="C2242" s="4" t="s">
        <v>3004</v>
      </c>
      <c r="D2242">
        <v>3</v>
      </c>
      <c r="E2242" s="4" t="s">
        <v>3141</v>
      </c>
      <c r="F2242">
        <v>6</v>
      </c>
      <c r="G2242" t="s">
        <v>3205</v>
      </c>
      <c r="H2242"/>
      <c r="I2242"/>
      <c r="J2242" t="s">
        <v>3218</v>
      </c>
      <c r="K2242" t="s">
        <v>3219</v>
      </c>
      <c r="L2242" t="s">
        <v>3220</v>
      </c>
    </row>
    <row r="2243" spans="1:12" x14ac:dyDescent="0.2">
      <c r="A2243" t="str">
        <f t="shared" si="35"/>
        <v>19.2-48</v>
      </c>
      <c r="B2243">
        <v>19.2</v>
      </c>
      <c r="C2243" s="4" t="s">
        <v>3004</v>
      </c>
      <c r="D2243">
        <v>3</v>
      </c>
      <c r="E2243" s="4" t="s">
        <v>3141</v>
      </c>
      <c r="F2243">
        <v>6</v>
      </c>
      <c r="G2243" t="s">
        <v>3205</v>
      </c>
      <c r="H2243"/>
      <c r="I2243"/>
      <c r="J2243" t="s">
        <v>3221</v>
      </c>
      <c r="K2243" t="s">
        <v>3222</v>
      </c>
      <c r="L2243" t="s">
        <v>3223</v>
      </c>
    </row>
    <row r="2244" spans="1:12" x14ac:dyDescent="0.2">
      <c r="A2244" t="str">
        <f t="shared" si="35"/>
        <v>19.2-48.1</v>
      </c>
      <c r="B2244">
        <v>19.2</v>
      </c>
      <c r="C2244" s="4" t="s">
        <v>3004</v>
      </c>
      <c r="D2244">
        <v>3</v>
      </c>
      <c r="E2244" s="4" t="s">
        <v>3141</v>
      </c>
      <c r="F2244">
        <v>6</v>
      </c>
      <c r="G2244" t="s">
        <v>3205</v>
      </c>
      <c r="H2244"/>
      <c r="I2244"/>
      <c r="J2244" t="s">
        <v>3224</v>
      </c>
      <c r="K2244" t="s">
        <v>3225</v>
      </c>
      <c r="L2244" t="s">
        <v>3226</v>
      </c>
    </row>
    <row r="2245" spans="1:12" x14ac:dyDescent="0.2">
      <c r="A2245" t="str">
        <f t="shared" si="35"/>
        <v>19.2-49 through 19.2-51</v>
      </c>
      <c r="B2245">
        <v>19.2</v>
      </c>
      <c r="C2245" s="4" t="s">
        <v>3004</v>
      </c>
      <c r="D2245">
        <v>4</v>
      </c>
      <c r="E2245" s="4" t="s">
        <v>3227</v>
      </c>
      <c r="F2245"/>
      <c r="G2245"/>
      <c r="H2245"/>
      <c r="I2245"/>
      <c r="J2245" t="s">
        <v>3228</v>
      </c>
      <c r="K2245" t="s">
        <v>330</v>
      </c>
      <c r="L2245" t="s">
        <v>3188</v>
      </c>
    </row>
    <row r="2246" spans="1:12" x14ac:dyDescent="0.2">
      <c r="A2246" t="str">
        <f t="shared" si="35"/>
        <v>19.2-52</v>
      </c>
      <c r="B2246">
        <v>19.2</v>
      </c>
      <c r="C2246" s="4" t="s">
        <v>3004</v>
      </c>
      <c r="D2246">
        <v>5</v>
      </c>
      <c r="E2246" s="4" t="s">
        <v>3229</v>
      </c>
      <c r="F2246"/>
      <c r="G2246"/>
      <c r="H2246"/>
      <c r="I2246"/>
      <c r="J2246" t="s">
        <v>3230</v>
      </c>
      <c r="K2246" t="s">
        <v>3231</v>
      </c>
      <c r="L2246" t="s">
        <v>3232</v>
      </c>
    </row>
    <row r="2247" spans="1:12" x14ac:dyDescent="0.2">
      <c r="A2247" t="str">
        <f t="shared" si="35"/>
        <v>19.2-53</v>
      </c>
      <c r="B2247">
        <v>19.2</v>
      </c>
      <c r="C2247" s="4" t="s">
        <v>3004</v>
      </c>
      <c r="D2247">
        <v>5</v>
      </c>
      <c r="E2247" s="4" t="s">
        <v>3229</v>
      </c>
      <c r="F2247"/>
      <c r="G2247"/>
      <c r="H2247"/>
      <c r="I2247"/>
      <c r="J2247" t="s">
        <v>3233</v>
      </c>
      <c r="K2247" t="s">
        <v>3234</v>
      </c>
      <c r="L2247" t="s">
        <v>3235</v>
      </c>
    </row>
    <row r="2248" spans="1:12" x14ac:dyDescent="0.2">
      <c r="A2248" t="str">
        <f t="shared" si="35"/>
        <v>19.2-53.1</v>
      </c>
      <c r="B2248">
        <v>19.2</v>
      </c>
      <c r="C2248" s="4" t="s">
        <v>3004</v>
      </c>
      <c r="D2248">
        <v>5</v>
      </c>
      <c r="E2248" s="4" t="s">
        <v>3229</v>
      </c>
      <c r="F2248"/>
      <c r="G2248"/>
      <c r="H2248"/>
      <c r="I2248"/>
      <c r="J2248" t="s">
        <v>3236</v>
      </c>
      <c r="K2248" t="s">
        <v>3237</v>
      </c>
      <c r="L2248" t="s">
        <v>3238</v>
      </c>
    </row>
    <row r="2249" spans="1:12" x14ac:dyDescent="0.2">
      <c r="A2249" t="str">
        <f t="shared" si="35"/>
        <v>19.2-54</v>
      </c>
      <c r="B2249">
        <v>19.2</v>
      </c>
      <c r="C2249" s="4" t="s">
        <v>3004</v>
      </c>
      <c r="D2249">
        <v>5</v>
      </c>
      <c r="E2249" s="4" t="s">
        <v>3229</v>
      </c>
      <c r="F2249"/>
      <c r="G2249"/>
      <c r="H2249"/>
      <c r="I2249"/>
      <c r="J2249" t="s">
        <v>3239</v>
      </c>
      <c r="K2249" t="s">
        <v>3240</v>
      </c>
      <c r="L2249" t="s">
        <v>3241</v>
      </c>
    </row>
    <row r="2250" spans="1:12" x14ac:dyDescent="0.2">
      <c r="A2250" t="str">
        <f t="shared" si="35"/>
        <v>19.2-55</v>
      </c>
      <c r="B2250">
        <v>19.2</v>
      </c>
      <c r="C2250" s="4" t="s">
        <v>3004</v>
      </c>
      <c r="D2250">
        <v>5</v>
      </c>
      <c r="E2250" s="4" t="s">
        <v>3229</v>
      </c>
      <c r="F2250"/>
      <c r="G2250"/>
      <c r="H2250"/>
      <c r="I2250"/>
      <c r="J2250" t="s">
        <v>3242</v>
      </c>
      <c r="K2250" t="s">
        <v>3243</v>
      </c>
      <c r="L2250" t="s">
        <v>3244</v>
      </c>
    </row>
    <row r="2251" spans="1:12" x14ac:dyDescent="0.2">
      <c r="A2251" t="str">
        <f t="shared" si="35"/>
        <v>19.2-56</v>
      </c>
      <c r="B2251">
        <v>19.2</v>
      </c>
      <c r="C2251" s="4" t="s">
        <v>3004</v>
      </c>
      <c r="D2251">
        <v>5</v>
      </c>
      <c r="E2251" s="4" t="s">
        <v>3229</v>
      </c>
      <c r="F2251"/>
      <c r="G2251"/>
      <c r="H2251"/>
      <c r="I2251"/>
      <c r="J2251" t="s">
        <v>3245</v>
      </c>
      <c r="K2251" t="s">
        <v>3246</v>
      </c>
      <c r="L2251" t="s">
        <v>3247</v>
      </c>
    </row>
    <row r="2252" spans="1:12" x14ac:dyDescent="0.2">
      <c r="A2252" t="str">
        <f t="shared" si="35"/>
        <v>19.2-56.1</v>
      </c>
      <c r="B2252">
        <v>19.2</v>
      </c>
      <c r="C2252" s="4" t="s">
        <v>3004</v>
      </c>
      <c r="D2252">
        <v>5</v>
      </c>
      <c r="E2252" s="4" t="s">
        <v>3229</v>
      </c>
      <c r="F2252"/>
      <c r="G2252"/>
      <c r="H2252"/>
      <c r="I2252"/>
      <c r="J2252" t="s">
        <v>3248</v>
      </c>
      <c r="K2252" t="s">
        <v>3249</v>
      </c>
      <c r="L2252" t="s">
        <v>3250</v>
      </c>
    </row>
    <row r="2253" spans="1:12" x14ac:dyDescent="0.2">
      <c r="A2253" t="str">
        <f t="shared" si="35"/>
        <v>19.2-56.2</v>
      </c>
      <c r="B2253">
        <v>19.2</v>
      </c>
      <c r="C2253" s="4" t="s">
        <v>3004</v>
      </c>
      <c r="D2253">
        <v>5</v>
      </c>
      <c r="E2253" s="4" t="s">
        <v>3229</v>
      </c>
      <c r="F2253"/>
      <c r="G2253"/>
      <c r="H2253"/>
      <c r="I2253"/>
      <c r="J2253" t="s">
        <v>3251</v>
      </c>
      <c r="K2253" t="s">
        <v>3252</v>
      </c>
      <c r="L2253" t="s">
        <v>3253</v>
      </c>
    </row>
    <row r="2254" spans="1:12" x14ac:dyDescent="0.2">
      <c r="A2254" t="str">
        <f t="shared" si="35"/>
        <v>19.2-57</v>
      </c>
      <c r="B2254">
        <v>19.2</v>
      </c>
      <c r="C2254" s="4" t="s">
        <v>3004</v>
      </c>
      <c r="D2254">
        <v>5</v>
      </c>
      <c r="E2254" s="4" t="s">
        <v>3229</v>
      </c>
      <c r="F2254"/>
      <c r="G2254"/>
      <c r="H2254"/>
      <c r="I2254"/>
      <c r="J2254" t="s">
        <v>3254</v>
      </c>
      <c r="K2254" t="s">
        <v>3255</v>
      </c>
      <c r="L2254" t="s">
        <v>3256</v>
      </c>
    </row>
    <row r="2255" spans="1:12" x14ac:dyDescent="0.2">
      <c r="A2255" t="str">
        <f t="shared" si="35"/>
        <v>19.2-58</v>
      </c>
      <c r="B2255">
        <v>19.2</v>
      </c>
      <c r="C2255" s="4" t="s">
        <v>3004</v>
      </c>
      <c r="D2255">
        <v>5</v>
      </c>
      <c r="E2255" s="4" t="s">
        <v>3229</v>
      </c>
      <c r="F2255"/>
      <c r="G2255"/>
      <c r="H2255"/>
      <c r="I2255"/>
      <c r="J2255" t="s">
        <v>3257</v>
      </c>
      <c r="K2255" t="s">
        <v>3258</v>
      </c>
      <c r="L2255" t="s">
        <v>3259</v>
      </c>
    </row>
    <row r="2256" spans="1:12" x14ac:dyDescent="0.2">
      <c r="A2256" t="str">
        <f t="shared" si="35"/>
        <v>19.2-59</v>
      </c>
      <c r="B2256">
        <v>19.2</v>
      </c>
      <c r="C2256" s="4" t="s">
        <v>3004</v>
      </c>
      <c r="D2256">
        <v>5</v>
      </c>
      <c r="E2256" s="4" t="s">
        <v>3229</v>
      </c>
      <c r="F2256"/>
      <c r="G2256"/>
      <c r="H2256"/>
      <c r="I2256"/>
      <c r="J2256" t="s">
        <v>3260</v>
      </c>
      <c r="K2256" t="s">
        <v>3261</v>
      </c>
      <c r="L2256" t="s">
        <v>3262</v>
      </c>
    </row>
    <row r="2257" spans="1:12" x14ac:dyDescent="0.2">
      <c r="A2257" t="str">
        <f t="shared" si="35"/>
        <v>19.2-59.1</v>
      </c>
      <c r="B2257">
        <v>19.2</v>
      </c>
      <c r="C2257" s="4" t="s">
        <v>3004</v>
      </c>
      <c r="D2257">
        <v>5</v>
      </c>
      <c r="E2257" s="4" t="s">
        <v>3229</v>
      </c>
      <c r="F2257"/>
      <c r="G2257"/>
      <c r="H2257"/>
      <c r="I2257"/>
      <c r="J2257" t="s">
        <v>3263</v>
      </c>
      <c r="K2257" t="s">
        <v>3264</v>
      </c>
      <c r="L2257" t="s">
        <v>3265</v>
      </c>
    </row>
    <row r="2258" spans="1:12" x14ac:dyDescent="0.2">
      <c r="A2258" t="str">
        <f t="shared" si="35"/>
        <v>19.2-60</v>
      </c>
      <c r="B2258">
        <v>19.2</v>
      </c>
      <c r="C2258" s="4" t="s">
        <v>3004</v>
      </c>
      <c r="D2258">
        <v>5</v>
      </c>
      <c r="E2258" s="4" t="s">
        <v>3229</v>
      </c>
      <c r="F2258"/>
      <c r="G2258"/>
      <c r="H2258"/>
      <c r="I2258"/>
      <c r="J2258" t="s">
        <v>3266</v>
      </c>
      <c r="K2258" t="s">
        <v>3267</v>
      </c>
      <c r="L2258" t="s">
        <v>3268</v>
      </c>
    </row>
    <row r="2259" spans="1:12" x14ac:dyDescent="0.2">
      <c r="A2259" t="str">
        <f t="shared" si="35"/>
        <v>19.2-60.1</v>
      </c>
      <c r="B2259">
        <v>19.2</v>
      </c>
      <c r="C2259" s="4" t="s">
        <v>3004</v>
      </c>
      <c r="D2259">
        <v>5</v>
      </c>
      <c r="E2259" s="4" t="s">
        <v>3229</v>
      </c>
      <c r="F2259"/>
      <c r="G2259"/>
      <c r="H2259"/>
      <c r="I2259"/>
      <c r="J2259" t="s">
        <v>3269</v>
      </c>
      <c r="K2259" t="s">
        <v>3270</v>
      </c>
      <c r="L2259" t="s">
        <v>3271</v>
      </c>
    </row>
    <row r="2260" spans="1:12" x14ac:dyDescent="0.2">
      <c r="A2260" t="str">
        <f t="shared" si="35"/>
        <v>19.2-61</v>
      </c>
      <c r="B2260">
        <v>19.2</v>
      </c>
      <c r="C2260" s="4" t="s">
        <v>3004</v>
      </c>
      <c r="D2260">
        <v>6</v>
      </c>
      <c r="E2260" s="4" t="s">
        <v>3272</v>
      </c>
      <c r="F2260"/>
      <c r="G2260"/>
      <c r="H2260"/>
      <c r="I2260"/>
      <c r="J2260" t="s">
        <v>3273</v>
      </c>
      <c r="K2260" t="s">
        <v>485</v>
      </c>
      <c r="L2260" t="s">
        <v>3274</v>
      </c>
    </row>
    <row r="2261" spans="1:12" x14ac:dyDescent="0.2">
      <c r="A2261" t="str">
        <f t="shared" si="35"/>
        <v>19.2-62</v>
      </c>
      <c r="B2261">
        <v>19.2</v>
      </c>
      <c r="C2261" s="4" t="s">
        <v>3004</v>
      </c>
      <c r="D2261">
        <v>6</v>
      </c>
      <c r="E2261" s="4" t="s">
        <v>3272</v>
      </c>
      <c r="F2261"/>
      <c r="G2261"/>
      <c r="H2261"/>
      <c r="I2261"/>
      <c r="J2261" t="s">
        <v>3275</v>
      </c>
      <c r="K2261" t="s">
        <v>3276</v>
      </c>
      <c r="L2261" t="s">
        <v>3277</v>
      </c>
    </row>
    <row r="2262" spans="1:12" x14ac:dyDescent="0.2">
      <c r="A2262" t="str">
        <f t="shared" si="35"/>
        <v>19.2-63</v>
      </c>
      <c r="B2262">
        <v>19.2</v>
      </c>
      <c r="C2262" s="4" t="s">
        <v>3004</v>
      </c>
      <c r="D2262">
        <v>6</v>
      </c>
      <c r="E2262" s="4" t="s">
        <v>3272</v>
      </c>
      <c r="F2262"/>
      <c r="G2262"/>
      <c r="H2262"/>
      <c r="I2262"/>
      <c r="J2262" t="s">
        <v>3278</v>
      </c>
      <c r="K2262" t="s">
        <v>3279</v>
      </c>
      <c r="L2262" t="s">
        <v>3280</v>
      </c>
    </row>
    <row r="2263" spans="1:12" x14ac:dyDescent="0.2">
      <c r="A2263" t="str">
        <f t="shared" si="35"/>
        <v>19.2-63.1</v>
      </c>
      <c r="B2263">
        <v>19.2</v>
      </c>
      <c r="C2263" s="4" t="s">
        <v>3004</v>
      </c>
      <c r="D2263">
        <v>6</v>
      </c>
      <c r="E2263" s="4" t="s">
        <v>3272</v>
      </c>
      <c r="F2263"/>
      <c r="G2263"/>
      <c r="H2263"/>
      <c r="I2263"/>
      <c r="J2263" t="s">
        <v>3281</v>
      </c>
      <c r="K2263" t="s">
        <v>3282</v>
      </c>
      <c r="L2263" t="s">
        <v>3283</v>
      </c>
    </row>
    <row r="2264" spans="1:12" x14ac:dyDescent="0.2">
      <c r="A2264" t="str">
        <f t="shared" si="35"/>
        <v>19.2-64</v>
      </c>
      <c r="B2264">
        <v>19.2</v>
      </c>
      <c r="C2264" s="4" t="s">
        <v>3004</v>
      </c>
      <c r="D2264">
        <v>6</v>
      </c>
      <c r="E2264" s="4" t="s">
        <v>3272</v>
      </c>
      <c r="F2264"/>
      <c r="G2264"/>
      <c r="H2264"/>
      <c r="I2264"/>
      <c r="J2264" t="s">
        <v>3284</v>
      </c>
      <c r="K2264" t="s">
        <v>3285</v>
      </c>
      <c r="L2264" t="s">
        <v>3286</v>
      </c>
    </row>
    <row r="2265" spans="1:12" x14ac:dyDescent="0.2">
      <c r="A2265" t="str">
        <f t="shared" si="35"/>
        <v>19.2-65</v>
      </c>
      <c r="B2265">
        <v>19.2</v>
      </c>
      <c r="C2265" s="4" t="s">
        <v>3004</v>
      </c>
      <c r="D2265">
        <v>6</v>
      </c>
      <c r="E2265" s="4" t="s">
        <v>3272</v>
      </c>
      <c r="F2265"/>
      <c r="G2265"/>
      <c r="H2265"/>
      <c r="I2265"/>
      <c r="J2265" t="s">
        <v>3287</v>
      </c>
      <c r="K2265" t="s">
        <v>3288</v>
      </c>
      <c r="L2265" t="s">
        <v>3289</v>
      </c>
    </row>
    <row r="2266" spans="1:12" x14ac:dyDescent="0.2">
      <c r="A2266" t="str">
        <f t="shared" si="35"/>
        <v>19.2-66</v>
      </c>
      <c r="B2266">
        <v>19.2</v>
      </c>
      <c r="C2266" s="4" t="s">
        <v>3004</v>
      </c>
      <c r="D2266">
        <v>6</v>
      </c>
      <c r="E2266" s="4" t="s">
        <v>3272</v>
      </c>
      <c r="F2266"/>
      <c r="G2266"/>
      <c r="H2266"/>
      <c r="I2266"/>
      <c r="J2266" t="s">
        <v>3290</v>
      </c>
      <c r="K2266" t="s">
        <v>3291</v>
      </c>
      <c r="L2266" t="s">
        <v>3292</v>
      </c>
    </row>
    <row r="2267" spans="1:12" x14ac:dyDescent="0.2">
      <c r="A2267" t="str">
        <f t="shared" si="35"/>
        <v>19.2-67</v>
      </c>
      <c r="B2267">
        <v>19.2</v>
      </c>
      <c r="C2267" s="4" t="s">
        <v>3004</v>
      </c>
      <c r="D2267">
        <v>6</v>
      </c>
      <c r="E2267" s="4" t="s">
        <v>3272</v>
      </c>
      <c r="F2267"/>
      <c r="G2267"/>
      <c r="H2267"/>
      <c r="I2267"/>
      <c r="J2267" t="s">
        <v>3293</v>
      </c>
      <c r="K2267" t="s">
        <v>3294</v>
      </c>
      <c r="L2267" t="s">
        <v>3295</v>
      </c>
    </row>
    <row r="2268" spans="1:12" x14ac:dyDescent="0.2">
      <c r="A2268" t="str">
        <f t="shared" si="35"/>
        <v>19.2-68</v>
      </c>
      <c r="B2268">
        <v>19.2</v>
      </c>
      <c r="C2268" s="4" t="s">
        <v>3004</v>
      </c>
      <c r="D2268">
        <v>6</v>
      </c>
      <c r="E2268" s="4" t="s">
        <v>3272</v>
      </c>
      <c r="F2268"/>
      <c r="G2268"/>
      <c r="H2268"/>
      <c r="I2268"/>
      <c r="J2268" t="s">
        <v>3296</v>
      </c>
      <c r="K2268" t="s">
        <v>3297</v>
      </c>
      <c r="L2268" t="s">
        <v>3298</v>
      </c>
    </row>
    <row r="2269" spans="1:12" x14ac:dyDescent="0.2">
      <c r="A2269" t="str">
        <f t="shared" si="35"/>
        <v>19.2-69</v>
      </c>
      <c r="B2269">
        <v>19.2</v>
      </c>
      <c r="C2269" s="4" t="s">
        <v>3004</v>
      </c>
      <c r="D2269">
        <v>6</v>
      </c>
      <c r="E2269" s="4" t="s">
        <v>3272</v>
      </c>
      <c r="F2269"/>
      <c r="G2269"/>
      <c r="H2269"/>
      <c r="I2269"/>
      <c r="J2269" t="s">
        <v>3299</v>
      </c>
      <c r="K2269" t="s">
        <v>3300</v>
      </c>
      <c r="L2269" t="s">
        <v>3301</v>
      </c>
    </row>
    <row r="2270" spans="1:12" x14ac:dyDescent="0.2">
      <c r="A2270" t="str">
        <f t="shared" si="35"/>
        <v>19.2-70</v>
      </c>
      <c r="B2270">
        <v>19.2</v>
      </c>
      <c r="C2270" s="4" t="s">
        <v>3004</v>
      </c>
      <c r="D2270">
        <v>6</v>
      </c>
      <c r="E2270" s="4" t="s">
        <v>3272</v>
      </c>
      <c r="F2270"/>
      <c r="G2270"/>
      <c r="H2270"/>
      <c r="I2270"/>
      <c r="J2270" t="s">
        <v>3302</v>
      </c>
      <c r="K2270" t="s">
        <v>3303</v>
      </c>
      <c r="L2270" t="s">
        <v>3304</v>
      </c>
    </row>
    <row r="2271" spans="1:12" x14ac:dyDescent="0.2">
      <c r="A2271" t="str">
        <f t="shared" si="35"/>
        <v>19.2-70.1</v>
      </c>
      <c r="B2271">
        <v>19.2</v>
      </c>
      <c r="C2271" s="4" t="s">
        <v>3004</v>
      </c>
      <c r="D2271">
        <v>6</v>
      </c>
      <c r="E2271" s="4" t="s">
        <v>3272</v>
      </c>
      <c r="F2271"/>
      <c r="G2271"/>
      <c r="H2271"/>
      <c r="I2271"/>
      <c r="J2271" t="s">
        <v>3305</v>
      </c>
      <c r="K2271" t="s">
        <v>3306</v>
      </c>
      <c r="L2271" t="s">
        <v>3307</v>
      </c>
    </row>
    <row r="2272" spans="1:12" x14ac:dyDescent="0.2">
      <c r="A2272" t="str">
        <f t="shared" si="35"/>
        <v>19.2-70.2</v>
      </c>
      <c r="B2272">
        <v>19.2</v>
      </c>
      <c r="C2272" s="4" t="s">
        <v>3004</v>
      </c>
      <c r="D2272">
        <v>6</v>
      </c>
      <c r="E2272" s="4" t="s">
        <v>3272</v>
      </c>
      <c r="F2272"/>
      <c r="G2272"/>
      <c r="H2272"/>
      <c r="I2272"/>
      <c r="J2272" t="s">
        <v>3308</v>
      </c>
      <c r="K2272" t="s">
        <v>3309</v>
      </c>
      <c r="L2272" t="s">
        <v>3310</v>
      </c>
    </row>
    <row r="2273" spans="1:12" x14ac:dyDescent="0.2">
      <c r="A2273" t="str">
        <f t="shared" si="35"/>
        <v>19.2-70.3</v>
      </c>
      <c r="B2273">
        <v>19.2</v>
      </c>
      <c r="C2273" s="4" t="s">
        <v>3004</v>
      </c>
      <c r="D2273">
        <v>6</v>
      </c>
      <c r="E2273" s="4" t="s">
        <v>3272</v>
      </c>
      <c r="F2273"/>
      <c r="G2273"/>
      <c r="H2273"/>
      <c r="I2273"/>
      <c r="J2273" t="s">
        <v>3311</v>
      </c>
      <c r="K2273" t="s">
        <v>3312</v>
      </c>
      <c r="L2273" t="s">
        <v>3313</v>
      </c>
    </row>
    <row r="2274" spans="1:12" x14ac:dyDescent="0.2">
      <c r="A2274" t="str">
        <f t="shared" si="35"/>
        <v>19.2-71</v>
      </c>
      <c r="B2274">
        <v>19.2</v>
      </c>
      <c r="C2274" s="4" t="s">
        <v>3004</v>
      </c>
      <c r="D2274">
        <v>7</v>
      </c>
      <c r="E2274" s="4" t="s">
        <v>3314</v>
      </c>
      <c r="F2274"/>
      <c r="G2274"/>
      <c r="H2274"/>
      <c r="I2274"/>
      <c r="J2274" t="s">
        <v>3315</v>
      </c>
      <c r="K2274" t="s">
        <v>3316</v>
      </c>
      <c r="L2274" t="s">
        <v>3317</v>
      </c>
    </row>
    <row r="2275" spans="1:12" x14ac:dyDescent="0.2">
      <c r="A2275" t="str">
        <f t="shared" si="35"/>
        <v>19.2-72</v>
      </c>
      <c r="B2275">
        <v>19.2</v>
      </c>
      <c r="C2275" s="4" t="s">
        <v>3004</v>
      </c>
      <c r="D2275">
        <v>7</v>
      </c>
      <c r="E2275" s="4" t="s">
        <v>3314</v>
      </c>
      <c r="F2275"/>
      <c r="G2275"/>
      <c r="H2275"/>
      <c r="I2275"/>
      <c r="J2275" t="s">
        <v>3318</v>
      </c>
      <c r="K2275" t="s">
        <v>3319</v>
      </c>
      <c r="L2275" t="s">
        <v>3320</v>
      </c>
    </row>
    <row r="2276" spans="1:12" x14ac:dyDescent="0.2">
      <c r="A2276" t="str">
        <f t="shared" si="35"/>
        <v>19.2-73</v>
      </c>
      <c r="B2276">
        <v>19.2</v>
      </c>
      <c r="C2276" s="4" t="s">
        <v>3004</v>
      </c>
      <c r="D2276">
        <v>7</v>
      </c>
      <c r="E2276" s="4" t="s">
        <v>3314</v>
      </c>
      <c r="F2276"/>
      <c r="G2276"/>
      <c r="H2276"/>
      <c r="I2276"/>
      <c r="J2276" t="s">
        <v>3321</v>
      </c>
      <c r="K2276" t="s">
        <v>3322</v>
      </c>
      <c r="L2276" t="s">
        <v>3323</v>
      </c>
    </row>
    <row r="2277" spans="1:12" x14ac:dyDescent="0.2">
      <c r="A2277" t="str">
        <f t="shared" si="35"/>
        <v>19.2-73.1</v>
      </c>
      <c r="B2277">
        <v>19.2</v>
      </c>
      <c r="C2277" s="4" t="s">
        <v>3004</v>
      </c>
      <c r="D2277">
        <v>7</v>
      </c>
      <c r="E2277" s="4" t="s">
        <v>3314</v>
      </c>
      <c r="F2277"/>
      <c r="G2277"/>
      <c r="H2277"/>
      <c r="I2277"/>
      <c r="J2277" t="s">
        <v>3324</v>
      </c>
      <c r="K2277" t="s">
        <v>3325</v>
      </c>
      <c r="L2277" t="s">
        <v>3326</v>
      </c>
    </row>
    <row r="2278" spans="1:12" x14ac:dyDescent="0.2">
      <c r="A2278" t="str">
        <f t="shared" si="35"/>
        <v>19.2-73.2</v>
      </c>
      <c r="B2278">
        <v>19.2</v>
      </c>
      <c r="C2278" s="4" t="s">
        <v>3004</v>
      </c>
      <c r="D2278">
        <v>7</v>
      </c>
      <c r="E2278" s="4" t="s">
        <v>3314</v>
      </c>
      <c r="F2278"/>
      <c r="G2278"/>
      <c r="H2278"/>
      <c r="I2278"/>
      <c r="J2278" t="s">
        <v>3327</v>
      </c>
      <c r="K2278" t="s">
        <v>3328</v>
      </c>
      <c r="L2278" t="s">
        <v>3329</v>
      </c>
    </row>
    <row r="2279" spans="1:12" x14ac:dyDescent="0.2">
      <c r="A2279" t="str">
        <f t="shared" si="35"/>
        <v>19.2-74</v>
      </c>
      <c r="B2279">
        <v>19.2</v>
      </c>
      <c r="C2279" s="4" t="s">
        <v>3004</v>
      </c>
      <c r="D2279">
        <v>7</v>
      </c>
      <c r="E2279" s="4" t="s">
        <v>3314</v>
      </c>
      <c r="F2279"/>
      <c r="G2279"/>
      <c r="H2279"/>
      <c r="I2279"/>
      <c r="J2279" t="s">
        <v>3330</v>
      </c>
      <c r="K2279" t="s">
        <v>3331</v>
      </c>
      <c r="L2279" t="s">
        <v>3332</v>
      </c>
    </row>
    <row r="2280" spans="1:12" x14ac:dyDescent="0.2">
      <c r="A2280" t="str">
        <f t="shared" si="35"/>
        <v>19.2-74.1</v>
      </c>
      <c r="B2280">
        <v>19.2</v>
      </c>
      <c r="C2280" s="4" t="s">
        <v>3004</v>
      </c>
      <c r="D2280">
        <v>7</v>
      </c>
      <c r="E2280" s="4" t="s">
        <v>3314</v>
      </c>
      <c r="F2280"/>
      <c r="G2280"/>
      <c r="H2280"/>
      <c r="I2280"/>
      <c r="J2280" t="s">
        <v>3333</v>
      </c>
      <c r="K2280" t="s">
        <v>330</v>
      </c>
      <c r="L2280" t="s">
        <v>3334</v>
      </c>
    </row>
    <row r="2281" spans="1:12" x14ac:dyDescent="0.2">
      <c r="A2281" t="str">
        <f t="shared" si="35"/>
        <v>19.2-75</v>
      </c>
      <c r="B2281">
        <v>19.2</v>
      </c>
      <c r="C2281" s="4" t="s">
        <v>3004</v>
      </c>
      <c r="D2281">
        <v>7</v>
      </c>
      <c r="E2281" s="4" t="s">
        <v>3314</v>
      </c>
      <c r="F2281"/>
      <c r="G2281"/>
      <c r="H2281"/>
      <c r="I2281"/>
      <c r="J2281" t="s">
        <v>3335</v>
      </c>
      <c r="K2281" t="s">
        <v>3336</v>
      </c>
      <c r="L2281" t="s">
        <v>3337</v>
      </c>
    </row>
    <row r="2282" spans="1:12" x14ac:dyDescent="0.2">
      <c r="A2282" t="str">
        <f t="shared" si="35"/>
        <v>19.2-76</v>
      </c>
      <c r="B2282">
        <v>19.2</v>
      </c>
      <c r="C2282" s="4" t="s">
        <v>3004</v>
      </c>
      <c r="D2282">
        <v>7</v>
      </c>
      <c r="E2282" s="4" t="s">
        <v>3314</v>
      </c>
      <c r="F2282"/>
      <c r="G2282"/>
      <c r="H2282"/>
      <c r="I2282"/>
      <c r="J2282" t="s">
        <v>3338</v>
      </c>
      <c r="K2282" t="s">
        <v>3339</v>
      </c>
      <c r="L2282" t="s">
        <v>3340</v>
      </c>
    </row>
    <row r="2283" spans="1:12" x14ac:dyDescent="0.2">
      <c r="A2283" t="str">
        <f t="shared" ref="A2283:A2346" si="36">IF(ISNUMBER(SEARCH("¬ß",J2283)), RIGHT(J2283,LEN(J2283)-FIND(" ",J2283)), J2283)</f>
        <v>19.2-76.1</v>
      </c>
      <c r="B2283">
        <v>19.2</v>
      </c>
      <c r="C2283" s="4" t="s">
        <v>3004</v>
      </c>
      <c r="D2283">
        <v>7</v>
      </c>
      <c r="E2283" s="4" t="s">
        <v>3314</v>
      </c>
      <c r="F2283"/>
      <c r="G2283"/>
      <c r="H2283"/>
      <c r="I2283"/>
      <c r="J2283" t="s">
        <v>3341</v>
      </c>
      <c r="K2283" t="s">
        <v>3342</v>
      </c>
      <c r="L2283" t="s">
        <v>3343</v>
      </c>
    </row>
    <row r="2284" spans="1:12" x14ac:dyDescent="0.2">
      <c r="A2284" t="str">
        <f t="shared" si="36"/>
        <v>19.2-76.2</v>
      </c>
      <c r="B2284">
        <v>19.2</v>
      </c>
      <c r="C2284" s="4" t="s">
        <v>3004</v>
      </c>
      <c r="D2284">
        <v>7</v>
      </c>
      <c r="E2284" s="4" t="s">
        <v>3314</v>
      </c>
      <c r="F2284"/>
      <c r="G2284"/>
      <c r="H2284"/>
      <c r="I2284"/>
      <c r="J2284" t="s">
        <v>3344</v>
      </c>
      <c r="K2284" t="s">
        <v>3345</v>
      </c>
      <c r="L2284" t="s">
        <v>3346</v>
      </c>
    </row>
    <row r="2285" spans="1:12" x14ac:dyDescent="0.2">
      <c r="A2285" t="str">
        <f t="shared" si="36"/>
        <v>19.2-76.3</v>
      </c>
      <c r="B2285">
        <v>19.2</v>
      </c>
      <c r="C2285" s="4" t="s">
        <v>3004</v>
      </c>
      <c r="D2285">
        <v>7</v>
      </c>
      <c r="E2285" s="4" t="s">
        <v>3314</v>
      </c>
      <c r="F2285"/>
      <c r="G2285"/>
      <c r="H2285"/>
      <c r="I2285"/>
      <c r="J2285" t="s">
        <v>3347</v>
      </c>
      <c r="K2285" t="s">
        <v>3348</v>
      </c>
      <c r="L2285" t="s">
        <v>3349</v>
      </c>
    </row>
    <row r="2286" spans="1:12" x14ac:dyDescent="0.2">
      <c r="A2286" t="str">
        <f t="shared" si="36"/>
        <v>19.2-77</v>
      </c>
      <c r="B2286">
        <v>19.2</v>
      </c>
      <c r="C2286" s="4" t="s">
        <v>3004</v>
      </c>
      <c r="D2286">
        <v>7</v>
      </c>
      <c r="E2286" s="4" t="s">
        <v>3314</v>
      </c>
      <c r="F2286"/>
      <c r="G2286"/>
      <c r="H2286"/>
      <c r="I2286"/>
      <c r="J2286" t="s">
        <v>3350</v>
      </c>
      <c r="K2286" t="s">
        <v>3351</v>
      </c>
      <c r="L2286" t="s">
        <v>3352</v>
      </c>
    </row>
    <row r="2287" spans="1:12" x14ac:dyDescent="0.2">
      <c r="A2287" t="str">
        <f t="shared" si="36"/>
        <v>19.2-78</v>
      </c>
      <c r="B2287">
        <v>19.2</v>
      </c>
      <c r="C2287" s="4" t="s">
        <v>3004</v>
      </c>
      <c r="D2287">
        <v>7</v>
      </c>
      <c r="E2287" s="4" t="s">
        <v>3314</v>
      </c>
      <c r="F2287"/>
      <c r="G2287"/>
      <c r="H2287"/>
      <c r="I2287"/>
      <c r="J2287" t="s">
        <v>3353</v>
      </c>
      <c r="K2287" t="s">
        <v>3354</v>
      </c>
      <c r="L2287" t="s">
        <v>3355</v>
      </c>
    </row>
    <row r="2288" spans="1:12" x14ac:dyDescent="0.2">
      <c r="A2288" t="str">
        <f t="shared" si="36"/>
        <v>19.2-79</v>
      </c>
      <c r="B2288">
        <v>19.2</v>
      </c>
      <c r="C2288" s="4" t="s">
        <v>3004</v>
      </c>
      <c r="D2288">
        <v>7</v>
      </c>
      <c r="E2288" s="4" t="s">
        <v>3314</v>
      </c>
      <c r="F2288"/>
      <c r="G2288"/>
      <c r="H2288"/>
      <c r="I2288"/>
      <c r="J2288" t="s">
        <v>3356</v>
      </c>
      <c r="K2288" t="s">
        <v>3357</v>
      </c>
      <c r="L2288" t="s">
        <v>3358</v>
      </c>
    </row>
    <row r="2289" spans="1:12" x14ac:dyDescent="0.2">
      <c r="A2289" t="str">
        <f t="shared" si="36"/>
        <v>19.2-80</v>
      </c>
      <c r="B2289">
        <v>19.2</v>
      </c>
      <c r="C2289" s="4" t="s">
        <v>3004</v>
      </c>
      <c r="D2289">
        <v>7</v>
      </c>
      <c r="E2289" s="4" t="s">
        <v>3314</v>
      </c>
      <c r="F2289"/>
      <c r="G2289"/>
      <c r="H2289"/>
      <c r="I2289"/>
      <c r="J2289" t="s">
        <v>3359</v>
      </c>
      <c r="K2289" t="s">
        <v>3360</v>
      </c>
      <c r="L2289" t="s">
        <v>3361</v>
      </c>
    </row>
    <row r="2290" spans="1:12" x14ac:dyDescent="0.2">
      <c r="A2290" t="str">
        <f t="shared" si="36"/>
        <v>19.2-80.1</v>
      </c>
      <c r="B2290">
        <v>19.2</v>
      </c>
      <c r="C2290" s="4" t="s">
        <v>3004</v>
      </c>
      <c r="D2290">
        <v>7</v>
      </c>
      <c r="E2290" s="4" t="s">
        <v>3314</v>
      </c>
      <c r="F2290"/>
      <c r="G2290"/>
      <c r="H2290"/>
      <c r="I2290"/>
      <c r="J2290" t="s">
        <v>3362</v>
      </c>
      <c r="K2290" t="s">
        <v>3363</v>
      </c>
      <c r="L2290" t="s">
        <v>3364</v>
      </c>
    </row>
    <row r="2291" spans="1:12" x14ac:dyDescent="0.2">
      <c r="A2291" t="str">
        <f t="shared" si="36"/>
        <v>19.2-80.2</v>
      </c>
      <c r="B2291">
        <v>19.2</v>
      </c>
      <c r="C2291" s="4" t="s">
        <v>3004</v>
      </c>
      <c r="D2291">
        <v>7</v>
      </c>
      <c r="E2291" s="4" t="s">
        <v>3314</v>
      </c>
      <c r="F2291"/>
      <c r="G2291"/>
      <c r="H2291"/>
      <c r="I2291"/>
      <c r="J2291" t="s">
        <v>3365</v>
      </c>
      <c r="K2291" t="s">
        <v>3366</v>
      </c>
      <c r="L2291" t="s">
        <v>3367</v>
      </c>
    </row>
    <row r="2292" spans="1:12" x14ac:dyDescent="0.2">
      <c r="A2292" t="str">
        <f t="shared" si="36"/>
        <v>19.2-81</v>
      </c>
      <c r="B2292">
        <v>19.2</v>
      </c>
      <c r="C2292" s="4" t="s">
        <v>3004</v>
      </c>
      <c r="D2292">
        <v>7</v>
      </c>
      <c r="E2292" s="4" t="s">
        <v>3314</v>
      </c>
      <c r="F2292"/>
      <c r="G2292"/>
      <c r="H2292"/>
      <c r="I2292"/>
      <c r="J2292" t="s">
        <v>3368</v>
      </c>
      <c r="K2292" t="s">
        <v>3369</v>
      </c>
      <c r="L2292" t="s">
        <v>3370</v>
      </c>
    </row>
    <row r="2293" spans="1:12" x14ac:dyDescent="0.2">
      <c r="A2293" t="str">
        <f t="shared" si="36"/>
        <v>19.2-81.1</v>
      </c>
      <c r="B2293">
        <v>19.2</v>
      </c>
      <c r="C2293" s="4" t="s">
        <v>3004</v>
      </c>
      <c r="D2293">
        <v>7</v>
      </c>
      <c r="E2293" s="4" t="s">
        <v>3314</v>
      </c>
      <c r="F2293"/>
      <c r="G2293"/>
      <c r="H2293"/>
      <c r="I2293"/>
      <c r="J2293" t="s">
        <v>3371</v>
      </c>
      <c r="K2293" t="s">
        <v>3372</v>
      </c>
      <c r="L2293" t="s">
        <v>3373</v>
      </c>
    </row>
    <row r="2294" spans="1:12" x14ac:dyDescent="0.2">
      <c r="A2294" t="str">
        <f t="shared" si="36"/>
        <v>19.2-81.2</v>
      </c>
      <c r="B2294">
        <v>19.2</v>
      </c>
      <c r="C2294" s="4" t="s">
        <v>3004</v>
      </c>
      <c r="D2294">
        <v>7</v>
      </c>
      <c r="E2294" s="4" t="s">
        <v>3314</v>
      </c>
      <c r="F2294"/>
      <c r="G2294"/>
      <c r="H2294"/>
      <c r="I2294"/>
      <c r="J2294" t="s">
        <v>3374</v>
      </c>
      <c r="K2294" t="s">
        <v>3375</v>
      </c>
      <c r="L2294" t="s">
        <v>3376</v>
      </c>
    </row>
    <row r="2295" spans="1:12" x14ac:dyDescent="0.2">
      <c r="A2295" t="str">
        <f t="shared" si="36"/>
        <v>19.2-81.3</v>
      </c>
      <c r="B2295">
        <v>19.2</v>
      </c>
      <c r="C2295" s="4" t="s">
        <v>3004</v>
      </c>
      <c r="D2295">
        <v>7</v>
      </c>
      <c r="E2295" s="4" t="s">
        <v>3314</v>
      </c>
      <c r="F2295"/>
      <c r="G2295"/>
      <c r="H2295"/>
      <c r="I2295"/>
      <c r="J2295" t="s">
        <v>3377</v>
      </c>
      <c r="K2295" t="s">
        <v>3378</v>
      </c>
      <c r="L2295" t="s">
        <v>3379</v>
      </c>
    </row>
    <row r="2296" spans="1:12" x14ac:dyDescent="0.2">
      <c r="A2296" t="str">
        <f t="shared" si="36"/>
        <v>19.2-81.4</v>
      </c>
      <c r="B2296">
        <v>19.2</v>
      </c>
      <c r="C2296" s="4" t="s">
        <v>3004</v>
      </c>
      <c r="D2296">
        <v>7</v>
      </c>
      <c r="E2296" s="4" t="s">
        <v>3314</v>
      </c>
      <c r="F2296"/>
      <c r="G2296"/>
      <c r="H2296"/>
      <c r="I2296"/>
      <c r="J2296" t="s">
        <v>3380</v>
      </c>
      <c r="K2296" t="s">
        <v>330</v>
      </c>
      <c r="L2296" t="s">
        <v>3381</v>
      </c>
    </row>
    <row r="2297" spans="1:12" x14ac:dyDescent="0.2">
      <c r="A2297" t="str">
        <f t="shared" si="36"/>
        <v>19.2-81.5</v>
      </c>
      <c r="B2297">
        <v>19.2</v>
      </c>
      <c r="C2297" s="4" t="s">
        <v>3004</v>
      </c>
      <c r="D2297">
        <v>7</v>
      </c>
      <c r="E2297" s="4" t="s">
        <v>3314</v>
      </c>
      <c r="F2297"/>
      <c r="G2297"/>
      <c r="H2297"/>
      <c r="I2297"/>
      <c r="J2297" t="s">
        <v>3382</v>
      </c>
      <c r="K2297" t="s">
        <v>3383</v>
      </c>
      <c r="L2297" t="s">
        <v>3384</v>
      </c>
    </row>
    <row r="2298" spans="1:12" x14ac:dyDescent="0.2">
      <c r="A2298" t="str">
        <f t="shared" si="36"/>
        <v>19.2-81.6</v>
      </c>
      <c r="B2298">
        <v>19.2</v>
      </c>
      <c r="C2298" s="4" t="s">
        <v>3004</v>
      </c>
      <c r="D2298">
        <v>7</v>
      </c>
      <c r="E2298" s="4" t="s">
        <v>3314</v>
      </c>
      <c r="F2298"/>
      <c r="G2298"/>
      <c r="H2298"/>
      <c r="I2298"/>
      <c r="J2298" t="s">
        <v>3385</v>
      </c>
      <c r="K2298" t="s">
        <v>3386</v>
      </c>
      <c r="L2298" t="s">
        <v>3387</v>
      </c>
    </row>
    <row r="2299" spans="1:12" x14ac:dyDescent="0.2">
      <c r="A2299" t="str">
        <f t="shared" si="36"/>
        <v>19.2-82</v>
      </c>
      <c r="B2299">
        <v>19.2</v>
      </c>
      <c r="C2299" s="4" t="s">
        <v>3004</v>
      </c>
      <c r="D2299">
        <v>7</v>
      </c>
      <c r="E2299" s="4" t="s">
        <v>3314</v>
      </c>
      <c r="F2299"/>
      <c r="G2299"/>
      <c r="H2299"/>
      <c r="I2299"/>
      <c r="J2299" t="s">
        <v>3388</v>
      </c>
      <c r="K2299" t="s">
        <v>3389</v>
      </c>
      <c r="L2299" t="s">
        <v>3390</v>
      </c>
    </row>
    <row r="2300" spans="1:12" x14ac:dyDescent="0.2">
      <c r="A2300" t="str">
        <f t="shared" si="36"/>
        <v>19.2-82.1</v>
      </c>
      <c r="B2300">
        <v>19.2</v>
      </c>
      <c r="C2300" s="4" t="s">
        <v>3004</v>
      </c>
      <c r="D2300">
        <v>7</v>
      </c>
      <c r="E2300" s="4" t="s">
        <v>3314</v>
      </c>
      <c r="F2300"/>
      <c r="G2300"/>
      <c r="H2300"/>
      <c r="I2300"/>
      <c r="J2300" t="s">
        <v>3391</v>
      </c>
      <c r="K2300" t="s">
        <v>3392</v>
      </c>
      <c r="L2300" t="s">
        <v>3393</v>
      </c>
    </row>
    <row r="2301" spans="1:12" x14ac:dyDescent="0.2">
      <c r="A2301" t="str">
        <f t="shared" si="36"/>
        <v>19.2-83</v>
      </c>
      <c r="B2301">
        <v>19.2</v>
      </c>
      <c r="C2301" s="4" t="s">
        <v>3004</v>
      </c>
      <c r="D2301">
        <v>7</v>
      </c>
      <c r="E2301" s="4" t="s">
        <v>3314</v>
      </c>
      <c r="F2301"/>
      <c r="G2301"/>
      <c r="H2301"/>
      <c r="I2301"/>
      <c r="J2301" t="s">
        <v>3394</v>
      </c>
      <c r="K2301" t="s">
        <v>330</v>
      </c>
      <c r="L2301" t="s">
        <v>3395</v>
      </c>
    </row>
    <row r="2302" spans="1:12" x14ac:dyDescent="0.2">
      <c r="A2302" t="str">
        <f t="shared" si="36"/>
        <v>19.2-83.1</v>
      </c>
      <c r="B2302">
        <v>19.2</v>
      </c>
      <c r="C2302" s="4" t="s">
        <v>3004</v>
      </c>
      <c r="D2302">
        <v>7</v>
      </c>
      <c r="E2302" s="4" t="s">
        <v>3314</v>
      </c>
      <c r="F2302"/>
      <c r="G2302"/>
      <c r="H2302"/>
      <c r="I2302"/>
      <c r="J2302" t="s">
        <v>3396</v>
      </c>
      <c r="K2302" t="s">
        <v>3397</v>
      </c>
      <c r="L2302" t="s">
        <v>3398</v>
      </c>
    </row>
    <row r="2303" spans="1:12" x14ac:dyDescent="0.2">
      <c r="A2303" t="str">
        <f t="shared" si="36"/>
        <v>19.2-83.2</v>
      </c>
      <c r="B2303">
        <v>19.2</v>
      </c>
      <c r="C2303" s="4" t="s">
        <v>3004</v>
      </c>
      <c r="D2303">
        <v>7</v>
      </c>
      <c r="E2303" s="4" t="s">
        <v>3314</v>
      </c>
      <c r="F2303"/>
      <c r="G2303"/>
      <c r="H2303"/>
      <c r="I2303"/>
      <c r="J2303" t="s">
        <v>3399</v>
      </c>
      <c r="K2303" t="s">
        <v>3400</v>
      </c>
      <c r="L2303" t="s">
        <v>3401</v>
      </c>
    </row>
    <row r="2304" spans="1:12" x14ac:dyDescent="0.2">
      <c r="A2304" t="str">
        <f t="shared" si="36"/>
        <v>19.2-84</v>
      </c>
      <c r="B2304">
        <v>19.2</v>
      </c>
      <c r="C2304" s="4" t="s">
        <v>3004</v>
      </c>
      <c r="D2304">
        <v>8</v>
      </c>
      <c r="E2304" s="4" t="s">
        <v>3402</v>
      </c>
      <c r="F2304">
        <v>1</v>
      </c>
      <c r="G2304" t="s">
        <v>3403</v>
      </c>
      <c r="H2304"/>
      <c r="I2304"/>
      <c r="J2304" t="s">
        <v>3404</v>
      </c>
      <c r="K2304" t="s">
        <v>3405</v>
      </c>
      <c r="L2304" t="s">
        <v>3406</v>
      </c>
    </row>
    <row r="2305" spans="1:12" x14ac:dyDescent="0.2">
      <c r="A2305" t="str">
        <f t="shared" si="36"/>
        <v>19.2-85</v>
      </c>
      <c r="B2305">
        <v>19.2</v>
      </c>
      <c r="C2305" s="4" t="s">
        <v>3004</v>
      </c>
      <c r="D2305">
        <v>8</v>
      </c>
      <c r="E2305" s="4" t="s">
        <v>3402</v>
      </c>
      <c r="F2305">
        <v>2</v>
      </c>
      <c r="G2305" t="s">
        <v>3407</v>
      </c>
      <c r="H2305"/>
      <c r="I2305"/>
      <c r="J2305" t="s">
        <v>3408</v>
      </c>
      <c r="K2305" t="s">
        <v>485</v>
      </c>
      <c r="L2305" t="s">
        <v>3409</v>
      </c>
    </row>
    <row r="2306" spans="1:12" x14ac:dyDescent="0.2">
      <c r="A2306" t="str">
        <f t="shared" si="36"/>
        <v>19.2-86</v>
      </c>
      <c r="B2306">
        <v>19.2</v>
      </c>
      <c r="C2306" s="4" t="s">
        <v>3004</v>
      </c>
      <c r="D2306">
        <v>8</v>
      </c>
      <c r="E2306" s="4" t="s">
        <v>3402</v>
      </c>
      <c r="F2306">
        <v>2</v>
      </c>
      <c r="G2306" t="s">
        <v>3407</v>
      </c>
      <c r="H2306"/>
      <c r="I2306"/>
      <c r="J2306" t="s">
        <v>3410</v>
      </c>
      <c r="K2306" t="s">
        <v>3411</v>
      </c>
      <c r="L2306" t="s">
        <v>3412</v>
      </c>
    </row>
    <row r="2307" spans="1:12" x14ac:dyDescent="0.2">
      <c r="A2307" t="str">
        <f t="shared" si="36"/>
        <v>19.2-87</v>
      </c>
      <c r="B2307">
        <v>19.2</v>
      </c>
      <c r="C2307" s="4" t="s">
        <v>3004</v>
      </c>
      <c r="D2307">
        <v>8</v>
      </c>
      <c r="E2307" s="4" t="s">
        <v>3402</v>
      </c>
      <c r="F2307">
        <v>2</v>
      </c>
      <c r="G2307" t="s">
        <v>3407</v>
      </c>
      <c r="H2307"/>
      <c r="I2307"/>
      <c r="J2307" t="s">
        <v>3413</v>
      </c>
      <c r="K2307" t="s">
        <v>3414</v>
      </c>
      <c r="L2307" t="s">
        <v>3415</v>
      </c>
    </row>
    <row r="2308" spans="1:12" x14ac:dyDescent="0.2">
      <c r="A2308" t="str">
        <f t="shared" si="36"/>
        <v>19.2-88</v>
      </c>
      <c r="B2308">
        <v>19.2</v>
      </c>
      <c r="C2308" s="4" t="s">
        <v>3004</v>
      </c>
      <c r="D2308">
        <v>8</v>
      </c>
      <c r="E2308" s="4" t="s">
        <v>3402</v>
      </c>
      <c r="F2308">
        <v>2</v>
      </c>
      <c r="G2308" t="s">
        <v>3407</v>
      </c>
      <c r="H2308"/>
      <c r="I2308"/>
      <c r="J2308" t="s">
        <v>3416</v>
      </c>
      <c r="K2308" t="s">
        <v>3417</v>
      </c>
      <c r="L2308" t="s">
        <v>3418</v>
      </c>
    </row>
    <row r="2309" spans="1:12" x14ac:dyDescent="0.2">
      <c r="A2309" t="str">
        <f t="shared" si="36"/>
        <v>19.2-89</v>
      </c>
      <c r="B2309">
        <v>19.2</v>
      </c>
      <c r="C2309" s="4" t="s">
        <v>3004</v>
      </c>
      <c r="D2309">
        <v>8</v>
      </c>
      <c r="E2309" s="4" t="s">
        <v>3402</v>
      </c>
      <c r="F2309">
        <v>2</v>
      </c>
      <c r="G2309" t="s">
        <v>3407</v>
      </c>
      <c r="H2309"/>
      <c r="I2309"/>
      <c r="J2309" t="s">
        <v>3419</v>
      </c>
      <c r="K2309" t="s">
        <v>3420</v>
      </c>
      <c r="L2309" t="s">
        <v>3421</v>
      </c>
    </row>
    <row r="2310" spans="1:12" x14ac:dyDescent="0.2">
      <c r="A2310" t="str">
        <f t="shared" si="36"/>
        <v>19.2-90</v>
      </c>
      <c r="B2310">
        <v>19.2</v>
      </c>
      <c r="C2310" s="4" t="s">
        <v>3004</v>
      </c>
      <c r="D2310">
        <v>8</v>
      </c>
      <c r="E2310" s="4" t="s">
        <v>3402</v>
      </c>
      <c r="F2310">
        <v>2</v>
      </c>
      <c r="G2310" t="s">
        <v>3407</v>
      </c>
      <c r="H2310"/>
      <c r="I2310"/>
      <c r="J2310" t="s">
        <v>3422</v>
      </c>
      <c r="K2310" t="s">
        <v>3423</v>
      </c>
      <c r="L2310" t="s">
        <v>3424</v>
      </c>
    </row>
    <row r="2311" spans="1:12" x14ac:dyDescent="0.2">
      <c r="A2311" t="str">
        <f t="shared" si="36"/>
        <v>19.2-91</v>
      </c>
      <c r="B2311">
        <v>19.2</v>
      </c>
      <c r="C2311" s="4" t="s">
        <v>3004</v>
      </c>
      <c r="D2311">
        <v>8</v>
      </c>
      <c r="E2311" s="4" t="s">
        <v>3402</v>
      </c>
      <c r="F2311">
        <v>2</v>
      </c>
      <c r="G2311" t="s">
        <v>3407</v>
      </c>
      <c r="H2311"/>
      <c r="I2311"/>
      <c r="J2311" t="s">
        <v>3425</v>
      </c>
      <c r="K2311" t="s">
        <v>3426</v>
      </c>
      <c r="L2311" t="s">
        <v>3427</v>
      </c>
    </row>
    <row r="2312" spans="1:12" x14ac:dyDescent="0.2">
      <c r="A2312" t="str">
        <f t="shared" si="36"/>
        <v>19.2-92</v>
      </c>
      <c r="B2312">
        <v>19.2</v>
      </c>
      <c r="C2312" s="4" t="s">
        <v>3004</v>
      </c>
      <c r="D2312">
        <v>8</v>
      </c>
      <c r="E2312" s="4" t="s">
        <v>3402</v>
      </c>
      <c r="F2312">
        <v>2</v>
      </c>
      <c r="G2312" t="s">
        <v>3407</v>
      </c>
      <c r="H2312"/>
      <c r="I2312"/>
      <c r="J2312" t="s">
        <v>3428</v>
      </c>
      <c r="K2312" t="s">
        <v>3429</v>
      </c>
      <c r="L2312" t="s">
        <v>3430</v>
      </c>
    </row>
    <row r="2313" spans="1:12" x14ac:dyDescent="0.2">
      <c r="A2313" t="str">
        <f t="shared" si="36"/>
        <v>19.2-93</v>
      </c>
      <c r="B2313">
        <v>19.2</v>
      </c>
      <c r="C2313" s="4" t="s">
        <v>3004</v>
      </c>
      <c r="D2313">
        <v>8</v>
      </c>
      <c r="E2313" s="4" t="s">
        <v>3402</v>
      </c>
      <c r="F2313">
        <v>2</v>
      </c>
      <c r="G2313" t="s">
        <v>3407</v>
      </c>
      <c r="H2313"/>
      <c r="I2313"/>
      <c r="J2313" t="s">
        <v>3431</v>
      </c>
      <c r="K2313" t="s">
        <v>3432</v>
      </c>
      <c r="L2313" t="s">
        <v>3433</v>
      </c>
    </row>
    <row r="2314" spans="1:12" x14ac:dyDescent="0.2">
      <c r="A2314" t="str">
        <f t="shared" si="36"/>
        <v>19.2-94</v>
      </c>
      <c r="B2314">
        <v>19.2</v>
      </c>
      <c r="C2314" s="4" t="s">
        <v>3004</v>
      </c>
      <c r="D2314">
        <v>8</v>
      </c>
      <c r="E2314" s="4" t="s">
        <v>3402</v>
      </c>
      <c r="F2314">
        <v>2</v>
      </c>
      <c r="G2314" t="s">
        <v>3407</v>
      </c>
      <c r="H2314"/>
      <c r="I2314"/>
      <c r="J2314" t="s">
        <v>3434</v>
      </c>
      <c r="K2314" t="s">
        <v>3435</v>
      </c>
      <c r="L2314" t="s">
        <v>3436</v>
      </c>
    </row>
    <row r="2315" spans="1:12" x14ac:dyDescent="0.2">
      <c r="A2315" t="str">
        <f t="shared" si="36"/>
        <v>19.2-95</v>
      </c>
      <c r="B2315">
        <v>19.2</v>
      </c>
      <c r="C2315" s="4" t="s">
        <v>3004</v>
      </c>
      <c r="D2315">
        <v>8</v>
      </c>
      <c r="E2315" s="4" t="s">
        <v>3402</v>
      </c>
      <c r="F2315">
        <v>2</v>
      </c>
      <c r="G2315" t="s">
        <v>3407</v>
      </c>
      <c r="H2315"/>
      <c r="I2315"/>
      <c r="J2315" t="s">
        <v>3437</v>
      </c>
      <c r="K2315" t="s">
        <v>3438</v>
      </c>
      <c r="L2315" t="s">
        <v>3439</v>
      </c>
    </row>
    <row r="2316" spans="1:12" x14ac:dyDescent="0.2">
      <c r="A2316" t="str">
        <f t="shared" si="36"/>
        <v>19.2-96</v>
      </c>
      <c r="B2316">
        <v>19.2</v>
      </c>
      <c r="C2316" s="4" t="s">
        <v>3004</v>
      </c>
      <c r="D2316">
        <v>8</v>
      </c>
      <c r="E2316" s="4" t="s">
        <v>3402</v>
      </c>
      <c r="F2316">
        <v>2</v>
      </c>
      <c r="G2316" t="s">
        <v>3407</v>
      </c>
      <c r="H2316"/>
      <c r="I2316"/>
      <c r="J2316" t="s">
        <v>3440</v>
      </c>
      <c r="K2316" t="s">
        <v>3441</v>
      </c>
      <c r="L2316" t="s">
        <v>3442</v>
      </c>
    </row>
    <row r="2317" spans="1:12" x14ac:dyDescent="0.2">
      <c r="A2317" t="str">
        <f t="shared" si="36"/>
        <v>19.2-97</v>
      </c>
      <c r="B2317">
        <v>19.2</v>
      </c>
      <c r="C2317" s="4" t="s">
        <v>3004</v>
      </c>
      <c r="D2317">
        <v>8</v>
      </c>
      <c r="E2317" s="4" t="s">
        <v>3402</v>
      </c>
      <c r="F2317">
        <v>2</v>
      </c>
      <c r="G2317" t="s">
        <v>3407</v>
      </c>
      <c r="H2317"/>
      <c r="I2317"/>
      <c r="J2317" t="s">
        <v>3443</v>
      </c>
      <c r="K2317" t="s">
        <v>3444</v>
      </c>
      <c r="L2317" t="s">
        <v>3445</v>
      </c>
    </row>
    <row r="2318" spans="1:12" x14ac:dyDescent="0.2">
      <c r="A2318" t="str">
        <f t="shared" si="36"/>
        <v>19.2-98</v>
      </c>
      <c r="B2318">
        <v>19.2</v>
      </c>
      <c r="C2318" s="4" t="s">
        <v>3004</v>
      </c>
      <c r="D2318">
        <v>8</v>
      </c>
      <c r="E2318" s="4" t="s">
        <v>3402</v>
      </c>
      <c r="F2318">
        <v>2</v>
      </c>
      <c r="G2318" t="s">
        <v>3407</v>
      </c>
      <c r="H2318"/>
      <c r="I2318"/>
      <c r="J2318" t="s">
        <v>3446</v>
      </c>
      <c r="K2318" t="s">
        <v>3447</v>
      </c>
      <c r="L2318" t="s">
        <v>3448</v>
      </c>
    </row>
    <row r="2319" spans="1:12" x14ac:dyDescent="0.2">
      <c r="A2319" t="str">
        <f t="shared" si="36"/>
        <v>19.2-99</v>
      </c>
      <c r="B2319">
        <v>19.2</v>
      </c>
      <c r="C2319" s="4" t="s">
        <v>3004</v>
      </c>
      <c r="D2319">
        <v>8</v>
      </c>
      <c r="E2319" s="4" t="s">
        <v>3402</v>
      </c>
      <c r="F2319">
        <v>2</v>
      </c>
      <c r="G2319" t="s">
        <v>3407</v>
      </c>
      <c r="H2319"/>
      <c r="I2319"/>
      <c r="J2319" t="s">
        <v>3449</v>
      </c>
      <c r="K2319" t="s">
        <v>3450</v>
      </c>
      <c r="L2319" t="s">
        <v>3451</v>
      </c>
    </row>
    <row r="2320" spans="1:12" x14ac:dyDescent="0.2">
      <c r="A2320" t="str">
        <f t="shared" si="36"/>
        <v>19.2-100</v>
      </c>
      <c r="B2320">
        <v>19.2</v>
      </c>
      <c r="C2320" s="4" t="s">
        <v>3004</v>
      </c>
      <c r="D2320">
        <v>8</v>
      </c>
      <c r="E2320" s="4" t="s">
        <v>3402</v>
      </c>
      <c r="F2320">
        <v>2</v>
      </c>
      <c r="G2320" t="s">
        <v>3407</v>
      </c>
      <c r="H2320"/>
      <c r="I2320"/>
      <c r="J2320" t="s">
        <v>3452</v>
      </c>
      <c r="K2320" t="s">
        <v>3453</v>
      </c>
      <c r="L2320" t="s">
        <v>3454</v>
      </c>
    </row>
    <row r="2321" spans="1:12" x14ac:dyDescent="0.2">
      <c r="A2321" t="str">
        <f t="shared" si="36"/>
        <v>19.2-101</v>
      </c>
      <c r="B2321">
        <v>19.2</v>
      </c>
      <c r="C2321" s="4" t="s">
        <v>3004</v>
      </c>
      <c r="D2321">
        <v>8</v>
      </c>
      <c r="E2321" s="4" t="s">
        <v>3402</v>
      </c>
      <c r="F2321">
        <v>2</v>
      </c>
      <c r="G2321" t="s">
        <v>3407</v>
      </c>
      <c r="H2321"/>
      <c r="I2321"/>
      <c r="J2321" t="s">
        <v>3455</v>
      </c>
      <c r="K2321" t="s">
        <v>3456</v>
      </c>
      <c r="L2321" t="s">
        <v>3457</v>
      </c>
    </row>
    <row r="2322" spans="1:12" x14ac:dyDescent="0.2">
      <c r="A2322" t="str">
        <f t="shared" si="36"/>
        <v>19.2-102</v>
      </c>
      <c r="B2322">
        <v>19.2</v>
      </c>
      <c r="C2322" s="4" t="s">
        <v>3004</v>
      </c>
      <c r="D2322">
        <v>8</v>
      </c>
      <c r="E2322" s="4" t="s">
        <v>3402</v>
      </c>
      <c r="F2322">
        <v>2</v>
      </c>
      <c r="G2322" t="s">
        <v>3407</v>
      </c>
      <c r="H2322"/>
      <c r="I2322"/>
      <c r="J2322" t="s">
        <v>3458</v>
      </c>
      <c r="K2322" t="s">
        <v>3459</v>
      </c>
      <c r="L2322" t="s">
        <v>3460</v>
      </c>
    </row>
    <row r="2323" spans="1:12" x14ac:dyDescent="0.2">
      <c r="A2323" t="str">
        <f t="shared" si="36"/>
        <v>19.2-103</v>
      </c>
      <c r="B2323">
        <v>19.2</v>
      </c>
      <c r="C2323" s="4" t="s">
        <v>3004</v>
      </c>
      <c r="D2323">
        <v>8</v>
      </c>
      <c r="E2323" s="4" t="s">
        <v>3402</v>
      </c>
      <c r="F2323">
        <v>2</v>
      </c>
      <c r="G2323" t="s">
        <v>3407</v>
      </c>
      <c r="H2323"/>
      <c r="I2323"/>
      <c r="J2323" t="s">
        <v>3461</v>
      </c>
      <c r="K2323" t="s">
        <v>3462</v>
      </c>
      <c r="L2323" t="s">
        <v>3463</v>
      </c>
    </row>
    <row r="2324" spans="1:12" x14ac:dyDescent="0.2">
      <c r="A2324" t="str">
        <f t="shared" si="36"/>
        <v>19.2-104</v>
      </c>
      <c r="B2324">
        <v>19.2</v>
      </c>
      <c r="C2324" s="4" t="s">
        <v>3004</v>
      </c>
      <c r="D2324">
        <v>8</v>
      </c>
      <c r="E2324" s="4" t="s">
        <v>3402</v>
      </c>
      <c r="F2324">
        <v>2</v>
      </c>
      <c r="G2324" t="s">
        <v>3407</v>
      </c>
      <c r="H2324"/>
      <c r="I2324"/>
      <c r="J2324" t="s">
        <v>3464</v>
      </c>
      <c r="K2324" t="s">
        <v>3465</v>
      </c>
      <c r="L2324" t="s">
        <v>3466</v>
      </c>
    </row>
    <row r="2325" spans="1:12" x14ac:dyDescent="0.2">
      <c r="A2325" t="str">
        <f t="shared" si="36"/>
        <v>19.2-105</v>
      </c>
      <c r="B2325">
        <v>19.2</v>
      </c>
      <c r="C2325" s="4" t="s">
        <v>3004</v>
      </c>
      <c r="D2325">
        <v>8</v>
      </c>
      <c r="E2325" s="4" t="s">
        <v>3402</v>
      </c>
      <c r="F2325">
        <v>2</v>
      </c>
      <c r="G2325" t="s">
        <v>3407</v>
      </c>
      <c r="H2325"/>
      <c r="I2325"/>
      <c r="J2325" t="s">
        <v>3467</v>
      </c>
      <c r="K2325" t="s">
        <v>3468</v>
      </c>
      <c r="L2325" t="s">
        <v>3469</v>
      </c>
    </row>
    <row r="2326" spans="1:12" x14ac:dyDescent="0.2">
      <c r="A2326" t="str">
        <f t="shared" si="36"/>
        <v>19.2-106</v>
      </c>
      <c r="B2326">
        <v>19.2</v>
      </c>
      <c r="C2326" s="4" t="s">
        <v>3004</v>
      </c>
      <c r="D2326">
        <v>8</v>
      </c>
      <c r="E2326" s="4" t="s">
        <v>3402</v>
      </c>
      <c r="F2326">
        <v>2</v>
      </c>
      <c r="G2326" t="s">
        <v>3407</v>
      </c>
      <c r="H2326"/>
      <c r="I2326"/>
      <c r="J2326" t="s">
        <v>3470</v>
      </c>
      <c r="K2326" t="s">
        <v>3471</v>
      </c>
      <c r="L2326" t="s">
        <v>3472</v>
      </c>
    </row>
    <row r="2327" spans="1:12" x14ac:dyDescent="0.2">
      <c r="A2327" t="str">
        <f t="shared" si="36"/>
        <v>19.2-107</v>
      </c>
      <c r="B2327">
        <v>19.2</v>
      </c>
      <c r="C2327" s="4" t="s">
        <v>3004</v>
      </c>
      <c r="D2327">
        <v>8</v>
      </c>
      <c r="E2327" s="4" t="s">
        <v>3402</v>
      </c>
      <c r="F2327">
        <v>2</v>
      </c>
      <c r="G2327" t="s">
        <v>3407</v>
      </c>
      <c r="H2327"/>
      <c r="I2327"/>
      <c r="J2327" t="s">
        <v>3473</v>
      </c>
      <c r="K2327" t="s">
        <v>3474</v>
      </c>
      <c r="L2327" t="s">
        <v>3475</v>
      </c>
    </row>
    <row r="2328" spans="1:12" x14ac:dyDescent="0.2">
      <c r="A2328" t="str">
        <f t="shared" si="36"/>
        <v>19.2-108</v>
      </c>
      <c r="B2328">
        <v>19.2</v>
      </c>
      <c r="C2328" s="4" t="s">
        <v>3004</v>
      </c>
      <c r="D2328">
        <v>8</v>
      </c>
      <c r="E2328" s="4" t="s">
        <v>3402</v>
      </c>
      <c r="F2328">
        <v>2</v>
      </c>
      <c r="G2328" t="s">
        <v>3407</v>
      </c>
      <c r="H2328"/>
      <c r="I2328"/>
      <c r="J2328" t="s">
        <v>3476</v>
      </c>
      <c r="K2328" t="s">
        <v>3477</v>
      </c>
      <c r="L2328" t="s">
        <v>3478</v>
      </c>
    </row>
    <row r="2329" spans="1:12" x14ac:dyDescent="0.2">
      <c r="A2329" t="str">
        <f t="shared" si="36"/>
        <v>19.2-109</v>
      </c>
      <c r="B2329">
        <v>19.2</v>
      </c>
      <c r="C2329" s="4" t="s">
        <v>3004</v>
      </c>
      <c r="D2329">
        <v>8</v>
      </c>
      <c r="E2329" s="4" t="s">
        <v>3402</v>
      </c>
      <c r="F2329">
        <v>2</v>
      </c>
      <c r="G2329" t="s">
        <v>3407</v>
      </c>
      <c r="H2329"/>
      <c r="I2329"/>
      <c r="J2329" t="s">
        <v>3479</v>
      </c>
      <c r="K2329" t="s">
        <v>3480</v>
      </c>
      <c r="L2329" t="s">
        <v>3481</v>
      </c>
    </row>
    <row r="2330" spans="1:12" x14ac:dyDescent="0.2">
      <c r="A2330" t="str">
        <f t="shared" si="36"/>
        <v>19.2-110</v>
      </c>
      <c r="B2330">
        <v>19.2</v>
      </c>
      <c r="C2330" s="4" t="s">
        <v>3004</v>
      </c>
      <c r="D2330">
        <v>8</v>
      </c>
      <c r="E2330" s="4" t="s">
        <v>3402</v>
      </c>
      <c r="F2330">
        <v>2</v>
      </c>
      <c r="G2330" t="s">
        <v>3407</v>
      </c>
      <c r="H2330"/>
      <c r="I2330"/>
      <c r="J2330" t="s">
        <v>3482</v>
      </c>
      <c r="K2330" t="s">
        <v>3483</v>
      </c>
      <c r="L2330" t="s">
        <v>3484</v>
      </c>
    </row>
    <row r="2331" spans="1:12" x14ac:dyDescent="0.2">
      <c r="A2331" t="str">
        <f t="shared" si="36"/>
        <v>19.2-111</v>
      </c>
      <c r="B2331">
        <v>19.2</v>
      </c>
      <c r="C2331" s="4" t="s">
        <v>3004</v>
      </c>
      <c r="D2331">
        <v>8</v>
      </c>
      <c r="E2331" s="4" t="s">
        <v>3402</v>
      </c>
      <c r="F2331">
        <v>2</v>
      </c>
      <c r="G2331" t="s">
        <v>3407</v>
      </c>
      <c r="H2331"/>
      <c r="I2331"/>
      <c r="J2331" t="s">
        <v>3485</v>
      </c>
      <c r="K2331" t="s">
        <v>3486</v>
      </c>
      <c r="L2331" t="s">
        <v>3487</v>
      </c>
    </row>
    <row r="2332" spans="1:12" x14ac:dyDescent="0.2">
      <c r="A2332" t="str">
        <f t="shared" si="36"/>
        <v>19.2-112</v>
      </c>
      <c r="B2332">
        <v>19.2</v>
      </c>
      <c r="C2332" s="4" t="s">
        <v>3004</v>
      </c>
      <c r="D2332">
        <v>8</v>
      </c>
      <c r="E2332" s="4" t="s">
        <v>3402</v>
      </c>
      <c r="F2332">
        <v>2</v>
      </c>
      <c r="G2332" t="s">
        <v>3407</v>
      </c>
      <c r="H2332"/>
      <c r="I2332"/>
      <c r="J2332" t="s">
        <v>3488</v>
      </c>
      <c r="K2332" t="s">
        <v>3489</v>
      </c>
      <c r="L2332" t="s">
        <v>3490</v>
      </c>
    </row>
    <row r="2333" spans="1:12" x14ac:dyDescent="0.2">
      <c r="A2333" t="str">
        <f t="shared" si="36"/>
        <v>19.2-113</v>
      </c>
      <c r="B2333">
        <v>19.2</v>
      </c>
      <c r="C2333" s="4" t="s">
        <v>3004</v>
      </c>
      <c r="D2333">
        <v>8</v>
      </c>
      <c r="E2333" s="4" t="s">
        <v>3402</v>
      </c>
      <c r="F2333">
        <v>2</v>
      </c>
      <c r="G2333" t="s">
        <v>3407</v>
      </c>
      <c r="H2333"/>
      <c r="I2333"/>
      <c r="J2333" t="s">
        <v>3491</v>
      </c>
      <c r="K2333" t="s">
        <v>3492</v>
      </c>
      <c r="L2333" t="s">
        <v>3493</v>
      </c>
    </row>
    <row r="2334" spans="1:12" x14ac:dyDescent="0.2">
      <c r="A2334" t="str">
        <f t="shared" si="36"/>
        <v>19.2-114</v>
      </c>
      <c r="B2334">
        <v>19.2</v>
      </c>
      <c r="C2334" s="4" t="s">
        <v>3004</v>
      </c>
      <c r="D2334">
        <v>8</v>
      </c>
      <c r="E2334" s="4" t="s">
        <v>3402</v>
      </c>
      <c r="F2334">
        <v>2</v>
      </c>
      <c r="G2334" t="s">
        <v>3407</v>
      </c>
      <c r="H2334"/>
      <c r="I2334"/>
      <c r="J2334" t="s">
        <v>3494</v>
      </c>
      <c r="K2334" t="s">
        <v>3495</v>
      </c>
      <c r="L2334" t="s">
        <v>3496</v>
      </c>
    </row>
    <row r="2335" spans="1:12" x14ac:dyDescent="0.2">
      <c r="A2335" t="str">
        <f t="shared" si="36"/>
        <v>19.2-115</v>
      </c>
      <c r="B2335">
        <v>19.2</v>
      </c>
      <c r="C2335" s="4" t="s">
        <v>3004</v>
      </c>
      <c r="D2335">
        <v>8</v>
      </c>
      <c r="E2335" s="4" t="s">
        <v>3402</v>
      </c>
      <c r="F2335">
        <v>2</v>
      </c>
      <c r="G2335" t="s">
        <v>3407</v>
      </c>
      <c r="H2335"/>
      <c r="I2335"/>
      <c r="J2335" t="s">
        <v>3497</v>
      </c>
      <c r="K2335" t="s">
        <v>3498</v>
      </c>
      <c r="L2335" t="s">
        <v>3499</v>
      </c>
    </row>
    <row r="2336" spans="1:12" x14ac:dyDescent="0.2">
      <c r="A2336" t="str">
        <f t="shared" si="36"/>
        <v>19.2-116</v>
      </c>
      <c r="B2336">
        <v>19.2</v>
      </c>
      <c r="C2336" s="4" t="s">
        <v>3004</v>
      </c>
      <c r="D2336">
        <v>8</v>
      </c>
      <c r="E2336" s="4" t="s">
        <v>3402</v>
      </c>
      <c r="F2336">
        <v>2</v>
      </c>
      <c r="G2336" t="s">
        <v>3407</v>
      </c>
      <c r="H2336"/>
      <c r="I2336"/>
      <c r="J2336" t="s">
        <v>3500</v>
      </c>
      <c r="K2336" t="s">
        <v>3501</v>
      </c>
      <c r="L2336" t="s">
        <v>3502</v>
      </c>
    </row>
    <row r="2337" spans="1:12" x14ac:dyDescent="0.2">
      <c r="A2337" t="str">
        <f t="shared" si="36"/>
        <v>19.2-117</v>
      </c>
      <c r="B2337">
        <v>19.2</v>
      </c>
      <c r="C2337" s="4" t="s">
        <v>3004</v>
      </c>
      <c r="D2337">
        <v>8</v>
      </c>
      <c r="E2337" s="4" t="s">
        <v>3402</v>
      </c>
      <c r="F2337">
        <v>2</v>
      </c>
      <c r="G2337" t="s">
        <v>3407</v>
      </c>
      <c r="H2337"/>
      <c r="I2337"/>
      <c r="J2337" t="s">
        <v>3503</v>
      </c>
      <c r="K2337" t="s">
        <v>3504</v>
      </c>
      <c r="L2337" t="s">
        <v>3505</v>
      </c>
    </row>
    <row r="2338" spans="1:12" x14ac:dyDescent="0.2">
      <c r="A2338" t="str">
        <f t="shared" si="36"/>
        <v>19.2-118</v>
      </c>
      <c r="B2338">
        <v>19.2</v>
      </c>
      <c r="C2338" s="4" t="s">
        <v>3004</v>
      </c>
      <c r="D2338">
        <v>8</v>
      </c>
      <c r="E2338" s="4" t="s">
        <v>3402</v>
      </c>
      <c r="F2338">
        <v>2</v>
      </c>
      <c r="G2338" t="s">
        <v>3407</v>
      </c>
      <c r="H2338"/>
      <c r="I2338"/>
      <c r="J2338" t="s">
        <v>3506</v>
      </c>
      <c r="K2338" t="s">
        <v>1093</v>
      </c>
      <c r="L2338" t="s">
        <v>3507</v>
      </c>
    </row>
    <row r="2339" spans="1:12" x14ac:dyDescent="0.2">
      <c r="A2339" t="str">
        <f t="shared" si="36"/>
        <v>19.2-119</v>
      </c>
      <c r="B2339">
        <v>19.2</v>
      </c>
      <c r="C2339" s="4" t="s">
        <v>3004</v>
      </c>
      <c r="D2339">
        <v>9</v>
      </c>
      <c r="E2339" s="4" t="s">
        <v>3508</v>
      </c>
      <c r="F2339">
        <v>1</v>
      </c>
      <c r="G2339" t="s">
        <v>3509</v>
      </c>
      <c r="H2339"/>
      <c r="I2339"/>
      <c r="J2339" t="s">
        <v>3510</v>
      </c>
      <c r="K2339" t="s">
        <v>485</v>
      </c>
      <c r="L2339" t="s">
        <v>3511</v>
      </c>
    </row>
    <row r="2340" spans="1:12" x14ac:dyDescent="0.2">
      <c r="A2340" t="str">
        <f t="shared" si="36"/>
        <v>19.2-120</v>
      </c>
      <c r="B2340">
        <v>19.2</v>
      </c>
      <c r="C2340" s="4" t="s">
        <v>3004</v>
      </c>
      <c r="D2340">
        <v>9</v>
      </c>
      <c r="E2340" s="4" t="s">
        <v>3508</v>
      </c>
      <c r="F2340">
        <v>1</v>
      </c>
      <c r="G2340" t="s">
        <v>3509</v>
      </c>
      <c r="H2340"/>
      <c r="I2340"/>
      <c r="J2340" t="s">
        <v>3512</v>
      </c>
      <c r="K2340" t="s">
        <v>3513</v>
      </c>
      <c r="L2340" t="s">
        <v>3514</v>
      </c>
    </row>
    <row r="2341" spans="1:12" x14ac:dyDescent="0.2">
      <c r="A2341" t="str">
        <f t="shared" si="36"/>
        <v>19.2-120.1</v>
      </c>
      <c r="B2341">
        <v>19.2</v>
      </c>
      <c r="C2341" s="4" t="s">
        <v>3004</v>
      </c>
      <c r="D2341">
        <v>9</v>
      </c>
      <c r="E2341" s="4" t="s">
        <v>3508</v>
      </c>
      <c r="F2341">
        <v>1</v>
      </c>
      <c r="G2341" t="s">
        <v>3509</v>
      </c>
      <c r="H2341"/>
      <c r="I2341"/>
      <c r="J2341" t="s">
        <v>3515</v>
      </c>
      <c r="K2341" t="s">
        <v>3516</v>
      </c>
      <c r="L2341" t="s">
        <v>3517</v>
      </c>
    </row>
    <row r="2342" spans="1:12" x14ac:dyDescent="0.2">
      <c r="A2342" t="str">
        <f t="shared" si="36"/>
        <v>19.2-121</v>
      </c>
      <c r="B2342">
        <v>19.2</v>
      </c>
      <c r="C2342" s="4" t="s">
        <v>3004</v>
      </c>
      <c r="D2342">
        <v>9</v>
      </c>
      <c r="E2342" s="4" t="s">
        <v>3508</v>
      </c>
      <c r="F2342">
        <v>1</v>
      </c>
      <c r="G2342" t="s">
        <v>3509</v>
      </c>
      <c r="H2342"/>
      <c r="I2342"/>
      <c r="J2342" t="s">
        <v>3518</v>
      </c>
      <c r="K2342" t="s">
        <v>3519</v>
      </c>
      <c r="L2342" t="s">
        <v>3520</v>
      </c>
    </row>
    <row r="2343" spans="1:12" x14ac:dyDescent="0.2">
      <c r="A2343" t="str">
        <f t="shared" si="36"/>
        <v>19.2-122</v>
      </c>
      <c r="B2343">
        <v>19.2</v>
      </c>
      <c r="C2343" s="4" t="s">
        <v>3004</v>
      </c>
      <c r="D2343">
        <v>9</v>
      </c>
      <c r="E2343" s="4" t="s">
        <v>3508</v>
      </c>
      <c r="F2343">
        <v>1</v>
      </c>
      <c r="G2343" t="s">
        <v>3509</v>
      </c>
      <c r="H2343"/>
      <c r="I2343"/>
      <c r="J2343" t="s">
        <v>3521</v>
      </c>
      <c r="K2343" t="s">
        <v>330</v>
      </c>
      <c r="L2343" t="s">
        <v>3522</v>
      </c>
    </row>
    <row r="2344" spans="1:12" x14ac:dyDescent="0.2">
      <c r="A2344" t="str">
        <f t="shared" si="36"/>
        <v>19.2-123</v>
      </c>
      <c r="B2344">
        <v>19.2</v>
      </c>
      <c r="C2344" s="4" t="s">
        <v>3004</v>
      </c>
      <c r="D2344">
        <v>9</v>
      </c>
      <c r="E2344" s="4" t="s">
        <v>3508</v>
      </c>
      <c r="F2344">
        <v>1</v>
      </c>
      <c r="G2344" t="s">
        <v>3509</v>
      </c>
      <c r="H2344"/>
      <c r="I2344"/>
      <c r="J2344" t="s">
        <v>3523</v>
      </c>
      <c r="K2344" t="s">
        <v>3524</v>
      </c>
      <c r="L2344" t="s">
        <v>3525</v>
      </c>
    </row>
    <row r="2345" spans="1:12" x14ac:dyDescent="0.2">
      <c r="A2345" t="str">
        <f t="shared" si="36"/>
        <v>19.2-124</v>
      </c>
      <c r="B2345">
        <v>19.2</v>
      </c>
      <c r="C2345" s="4" t="s">
        <v>3004</v>
      </c>
      <c r="D2345">
        <v>9</v>
      </c>
      <c r="E2345" s="4" t="s">
        <v>3508</v>
      </c>
      <c r="F2345">
        <v>1</v>
      </c>
      <c r="G2345" t="s">
        <v>3509</v>
      </c>
      <c r="H2345"/>
      <c r="I2345"/>
      <c r="J2345" t="s">
        <v>3526</v>
      </c>
      <c r="K2345" t="s">
        <v>3527</v>
      </c>
      <c r="L2345" t="s">
        <v>3528</v>
      </c>
    </row>
    <row r="2346" spans="1:12" x14ac:dyDescent="0.2">
      <c r="A2346" t="str">
        <f t="shared" si="36"/>
        <v>19.2-125</v>
      </c>
      <c r="B2346">
        <v>19.2</v>
      </c>
      <c r="C2346" s="4" t="s">
        <v>3004</v>
      </c>
      <c r="D2346">
        <v>9</v>
      </c>
      <c r="E2346" s="4" t="s">
        <v>3508</v>
      </c>
      <c r="F2346">
        <v>1</v>
      </c>
      <c r="G2346" t="s">
        <v>3509</v>
      </c>
      <c r="H2346"/>
      <c r="I2346"/>
      <c r="J2346" t="s">
        <v>3529</v>
      </c>
      <c r="K2346" t="s">
        <v>3530</v>
      </c>
      <c r="L2346" t="s">
        <v>3531</v>
      </c>
    </row>
    <row r="2347" spans="1:12" x14ac:dyDescent="0.2">
      <c r="A2347" t="str">
        <f t="shared" ref="A2347:A2410" si="37">IF(ISNUMBER(SEARCH("¬ß",J2347)), RIGHT(J2347,LEN(J2347)-FIND(" ",J2347)), J2347)</f>
        <v>19.2-126</v>
      </c>
      <c r="B2347">
        <v>19.2</v>
      </c>
      <c r="C2347" s="4" t="s">
        <v>3004</v>
      </c>
      <c r="D2347">
        <v>9</v>
      </c>
      <c r="E2347" s="4" t="s">
        <v>3508</v>
      </c>
      <c r="F2347">
        <v>1</v>
      </c>
      <c r="G2347" t="s">
        <v>3509</v>
      </c>
      <c r="H2347"/>
      <c r="I2347"/>
      <c r="J2347" t="s">
        <v>3532</v>
      </c>
      <c r="K2347" t="s">
        <v>330</v>
      </c>
      <c r="L2347" t="s">
        <v>3533</v>
      </c>
    </row>
    <row r="2348" spans="1:12" x14ac:dyDescent="0.2">
      <c r="A2348" t="str">
        <f t="shared" si="37"/>
        <v>19.2-127</v>
      </c>
      <c r="B2348">
        <v>19.2</v>
      </c>
      <c r="C2348" s="4" t="s">
        <v>3004</v>
      </c>
      <c r="D2348">
        <v>9</v>
      </c>
      <c r="E2348" s="4" t="s">
        <v>3508</v>
      </c>
      <c r="F2348">
        <v>1</v>
      </c>
      <c r="G2348" t="s">
        <v>3509</v>
      </c>
      <c r="H2348"/>
      <c r="I2348"/>
      <c r="J2348" t="s">
        <v>3534</v>
      </c>
      <c r="K2348" t="s">
        <v>3535</v>
      </c>
      <c r="L2348" t="s">
        <v>3536</v>
      </c>
    </row>
    <row r="2349" spans="1:12" x14ac:dyDescent="0.2">
      <c r="A2349" t="str">
        <f t="shared" si="37"/>
        <v>19.2-128</v>
      </c>
      <c r="B2349">
        <v>19.2</v>
      </c>
      <c r="C2349" s="4" t="s">
        <v>3004</v>
      </c>
      <c r="D2349">
        <v>9</v>
      </c>
      <c r="E2349" s="4" t="s">
        <v>3508</v>
      </c>
      <c r="F2349">
        <v>1</v>
      </c>
      <c r="G2349" t="s">
        <v>3509</v>
      </c>
      <c r="H2349"/>
      <c r="I2349"/>
      <c r="J2349" t="s">
        <v>3537</v>
      </c>
      <c r="K2349" t="s">
        <v>3538</v>
      </c>
      <c r="L2349" t="s">
        <v>3539</v>
      </c>
    </row>
    <row r="2350" spans="1:12" x14ac:dyDescent="0.2">
      <c r="A2350" t="str">
        <f t="shared" si="37"/>
        <v>19.2-129</v>
      </c>
      <c r="B2350">
        <v>19.2</v>
      </c>
      <c r="C2350" s="4" t="s">
        <v>3004</v>
      </c>
      <c r="D2350">
        <v>9</v>
      </c>
      <c r="E2350" s="4" t="s">
        <v>3508</v>
      </c>
      <c r="F2350">
        <v>1</v>
      </c>
      <c r="G2350" t="s">
        <v>3509</v>
      </c>
      <c r="H2350"/>
      <c r="I2350"/>
      <c r="J2350" t="s">
        <v>3540</v>
      </c>
      <c r="K2350" t="s">
        <v>3541</v>
      </c>
      <c r="L2350" t="s">
        <v>3542</v>
      </c>
    </row>
    <row r="2351" spans="1:12" x14ac:dyDescent="0.2">
      <c r="A2351" t="str">
        <f t="shared" si="37"/>
        <v>19.2-130</v>
      </c>
      <c r="B2351">
        <v>19.2</v>
      </c>
      <c r="C2351" s="4" t="s">
        <v>3004</v>
      </c>
      <c r="D2351">
        <v>9</v>
      </c>
      <c r="E2351" s="4" t="s">
        <v>3508</v>
      </c>
      <c r="F2351">
        <v>1</v>
      </c>
      <c r="G2351" t="s">
        <v>3509</v>
      </c>
      <c r="H2351"/>
      <c r="I2351"/>
      <c r="J2351" t="s">
        <v>3543</v>
      </c>
      <c r="K2351" t="s">
        <v>3544</v>
      </c>
      <c r="L2351" t="s">
        <v>3545</v>
      </c>
    </row>
    <row r="2352" spans="1:12" x14ac:dyDescent="0.2">
      <c r="A2352" t="str">
        <f t="shared" si="37"/>
        <v>19.2-130.1</v>
      </c>
      <c r="B2352">
        <v>19.2</v>
      </c>
      <c r="C2352" s="4" t="s">
        <v>3004</v>
      </c>
      <c r="D2352">
        <v>9</v>
      </c>
      <c r="E2352" s="4" t="s">
        <v>3508</v>
      </c>
      <c r="F2352">
        <v>1</v>
      </c>
      <c r="G2352" t="s">
        <v>3509</v>
      </c>
      <c r="H2352"/>
      <c r="I2352"/>
      <c r="J2352" t="s">
        <v>3546</v>
      </c>
      <c r="K2352" t="s">
        <v>3547</v>
      </c>
      <c r="L2352" t="s">
        <v>3548</v>
      </c>
    </row>
    <row r="2353" spans="1:12" x14ac:dyDescent="0.2">
      <c r="A2353" t="str">
        <f t="shared" si="37"/>
        <v>19.2-131</v>
      </c>
      <c r="B2353">
        <v>19.2</v>
      </c>
      <c r="C2353" s="4" t="s">
        <v>3004</v>
      </c>
      <c r="D2353">
        <v>9</v>
      </c>
      <c r="E2353" s="4" t="s">
        <v>3508</v>
      </c>
      <c r="F2353">
        <v>1</v>
      </c>
      <c r="G2353" t="s">
        <v>3509</v>
      </c>
      <c r="H2353"/>
      <c r="I2353"/>
      <c r="J2353" t="s">
        <v>3549</v>
      </c>
      <c r="K2353" t="s">
        <v>3550</v>
      </c>
      <c r="L2353" t="s">
        <v>3551</v>
      </c>
    </row>
    <row r="2354" spans="1:12" x14ac:dyDescent="0.2">
      <c r="A2354" t="str">
        <f t="shared" si="37"/>
        <v>19.2-132</v>
      </c>
      <c r="B2354">
        <v>19.2</v>
      </c>
      <c r="C2354" s="4" t="s">
        <v>3004</v>
      </c>
      <c r="D2354">
        <v>9</v>
      </c>
      <c r="E2354" s="4" t="s">
        <v>3508</v>
      </c>
      <c r="F2354">
        <v>1</v>
      </c>
      <c r="G2354" t="s">
        <v>3509</v>
      </c>
      <c r="H2354"/>
      <c r="I2354"/>
      <c r="J2354" t="s">
        <v>3552</v>
      </c>
      <c r="K2354" t="s">
        <v>3553</v>
      </c>
      <c r="L2354" t="s">
        <v>3554</v>
      </c>
    </row>
    <row r="2355" spans="1:12" x14ac:dyDescent="0.2">
      <c r="A2355" t="str">
        <f t="shared" si="37"/>
        <v>19.2-132.1, 19.2-133</v>
      </c>
      <c r="B2355">
        <v>19.2</v>
      </c>
      <c r="C2355" s="4" t="s">
        <v>3004</v>
      </c>
      <c r="D2355">
        <v>9</v>
      </c>
      <c r="E2355" s="4" t="s">
        <v>3508</v>
      </c>
      <c r="F2355">
        <v>1</v>
      </c>
      <c r="G2355" t="s">
        <v>3509</v>
      </c>
      <c r="H2355"/>
      <c r="I2355"/>
      <c r="J2355" t="s">
        <v>3555</v>
      </c>
      <c r="K2355" t="s">
        <v>330</v>
      </c>
      <c r="L2355" t="s">
        <v>3556</v>
      </c>
    </row>
    <row r="2356" spans="1:12" x14ac:dyDescent="0.2">
      <c r="A2356" t="str">
        <f t="shared" si="37"/>
        <v>19.2-134</v>
      </c>
      <c r="B2356">
        <v>19.2</v>
      </c>
      <c r="C2356" s="4" t="s">
        <v>3004</v>
      </c>
      <c r="D2356">
        <v>9</v>
      </c>
      <c r="E2356" s="4" t="s">
        <v>3508</v>
      </c>
      <c r="F2356">
        <v>1</v>
      </c>
      <c r="G2356" t="s">
        <v>3509</v>
      </c>
      <c r="H2356"/>
      <c r="I2356"/>
      <c r="J2356" t="s">
        <v>3557</v>
      </c>
      <c r="K2356" t="s">
        <v>3558</v>
      </c>
      <c r="L2356" t="s">
        <v>3559</v>
      </c>
    </row>
    <row r="2357" spans="1:12" x14ac:dyDescent="0.2">
      <c r="A2357" t="str">
        <f t="shared" si="37"/>
        <v>19.2-135</v>
      </c>
      <c r="B2357">
        <v>19.2</v>
      </c>
      <c r="C2357" s="4" t="s">
        <v>3004</v>
      </c>
      <c r="D2357">
        <v>9</v>
      </c>
      <c r="E2357" s="4" t="s">
        <v>3508</v>
      </c>
      <c r="F2357">
        <v>2</v>
      </c>
      <c r="G2357" t="s">
        <v>3560</v>
      </c>
      <c r="H2357"/>
      <c r="I2357"/>
      <c r="J2357" t="s">
        <v>3561</v>
      </c>
      <c r="K2357" t="s">
        <v>3562</v>
      </c>
      <c r="L2357" t="s">
        <v>3563</v>
      </c>
    </row>
    <row r="2358" spans="1:12" x14ac:dyDescent="0.2">
      <c r="A2358" t="str">
        <f t="shared" si="37"/>
        <v>19.2-136</v>
      </c>
      <c r="B2358">
        <v>19.2</v>
      </c>
      <c r="C2358" s="4" t="s">
        <v>3004</v>
      </c>
      <c r="D2358">
        <v>9</v>
      </c>
      <c r="E2358" s="4" t="s">
        <v>3508</v>
      </c>
      <c r="F2358">
        <v>2</v>
      </c>
      <c r="G2358" t="s">
        <v>3560</v>
      </c>
      <c r="H2358"/>
      <c r="I2358"/>
      <c r="J2358" t="s">
        <v>3564</v>
      </c>
      <c r="K2358" t="s">
        <v>3565</v>
      </c>
      <c r="L2358" t="s">
        <v>3566</v>
      </c>
    </row>
    <row r="2359" spans="1:12" x14ac:dyDescent="0.2">
      <c r="A2359" t="str">
        <f t="shared" si="37"/>
        <v>19.2-137</v>
      </c>
      <c r="B2359">
        <v>19.2</v>
      </c>
      <c r="C2359" s="4" t="s">
        <v>3004</v>
      </c>
      <c r="D2359">
        <v>9</v>
      </c>
      <c r="E2359" s="4" t="s">
        <v>3508</v>
      </c>
      <c r="F2359">
        <v>2</v>
      </c>
      <c r="G2359" t="s">
        <v>3560</v>
      </c>
      <c r="H2359"/>
      <c r="I2359"/>
      <c r="J2359" t="s">
        <v>3567</v>
      </c>
      <c r="K2359" t="s">
        <v>3568</v>
      </c>
      <c r="L2359" t="s">
        <v>3569</v>
      </c>
    </row>
    <row r="2360" spans="1:12" x14ac:dyDescent="0.2">
      <c r="A2360" t="str">
        <f t="shared" si="37"/>
        <v>19.2-138 through 19.2-140</v>
      </c>
      <c r="B2360">
        <v>19.2</v>
      </c>
      <c r="C2360" s="4" t="s">
        <v>3004</v>
      </c>
      <c r="D2360">
        <v>9</v>
      </c>
      <c r="E2360" s="4" t="s">
        <v>3508</v>
      </c>
      <c r="F2360">
        <v>2</v>
      </c>
      <c r="G2360" t="s">
        <v>3560</v>
      </c>
      <c r="H2360"/>
      <c r="I2360"/>
      <c r="J2360" t="s">
        <v>3570</v>
      </c>
      <c r="K2360" t="s">
        <v>330</v>
      </c>
      <c r="L2360" t="s">
        <v>3571</v>
      </c>
    </row>
    <row r="2361" spans="1:12" x14ac:dyDescent="0.2">
      <c r="A2361" t="str">
        <f t="shared" si="37"/>
        <v>19.2-141</v>
      </c>
      <c r="B2361">
        <v>19.2</v>
      </c>
      <c r="C2361" s="4" t="s">
        <v>3004</v>
      </c>
      <c r="D2361">
        <v>9</v>
      </c>
      <c r="E2361" s="4" t="s">
        <v>3508</v>
      </c>
      <c r="F2361">
        <v>2</v>
      </c>
      <c r="G2361" t="s">
        <v>3560</v>
      </c>
      <c r="H2361"/>
      <c r="I2361"/>
      <c r="J2361" t="s">
        <v>3572</v>
      </c>
      <c r="K2361" t="s">
        <v>3573</v>
      </c>
      <c r="L2361" t="s">
        <v>3574</v>
      </c>
    </row>
    <row r="2362" spans="1:12" x14ac:dyDescent="0.2">
      <c r="A2362" t="str">
        <f t="shared" si="37"/>
        <v>19.2-142</v>
      </c>
      <c r="B2362">
        <v>19.2</v>
      </c>
      <c r="C2362" s="4" t="s">
        <v>3004</v>
      </c>
      <c r="D2362">
        <v>9</v>
      </c>
      <c r="E2362" s="4" t="s">
        <v>3508</v>
      </c>
      <c r="F2362">
        <v>2</v>
      </c>
      <c r="G2362" t="s">
        <v>3560</v>
      </c>
      <c r="H2362"/>
      <c r="I2362"/>
      <c r="J2362" t="s">
        <v>3575</v>
      </c>
      <c r="K2362" t="s">
        <v>3576</v>
      </c>
      <c r="L2362" t="s">
        <v>3577</v>
      </c>
    </row>
    <row r="2363" spans="1:12" x14ac:dyDescent="0.2">
      <c r="A2363" t="str">
        <f t="shared" si="37"/>
        <v>19.2-143</v>
      </c>
      <c r="B2363">
        <v>19.2</v>
      </c>
      <c r="C2363" s="4" t="s">
        <v>3004</v>
      </c>
      <c r="D2363">
        <v>9</v>
      </c>
      <c r="E2363" s="4" t="s">
        <v>3508</v>
      </c>
      <c r="F2363">
        <v>2</v>
      </c>
      <c r="G2363" t="s">
        <v>3560</v>
      </c>
      <c r="H2363"/>
      <c r="I2363"/>
      <c r="J2363" t="s">
        <v>3578</v>
      </c>
      <c r="K2363" t="s">
        <v>3579</v>
      </c>
      <c r="L2363" t="s">
        <v>3580</v>
      </c>
    </row>
    <row r="2364" spans="1:12" x14ac:dyDescent="0.2">
      <c r="A2364" t="str">
        <f t="shared" si="37"/>
        <v>19.2-144</v>
      </c>
      <c r="B2364">
        <v>19.2</v>
      </c>
      <c r="C2364" s="4" t="s">
        <v>3004</v>
      </c>
      <c r="D2364">
        <v>9</v>
      </c>
      <c r="E2364" s="4" t="s">
        <v>3508</v>
      </c>
      <c r="F2364">
        <v>2</v>
      </c>
      <c r="G2364" t="s">
        <v>3560</v>
      </c>
      <c r="H2364"/>
      <c r="I2364"/>
      <c r="J2364" t="s">
        <v>3581</v>
      </c>
      <c r="K2364" t="s">
        <v>3582</v>
      </c>
      <c r="L2364" t="s">
        <v>3583</v>
      </c>
    </row>
    <row r="2365" spans="1:12" x14ac:dyDescent="0.2">
      <c r="A2365" t="str">
        <f t="shared" si="37"/>
        <v>19.2-145</v>
      </c>
      <c r="B2365">
        <v>19.2</v>
      </c>
      <c r="C2365" s="4" t="s">
        <v>3004</v>
      </c>
      <c r="D2365">
        <v>9</v>
      </c>
      <c r="E2365" s="4" t="s">
        <v>3508</v>
      </c>
      <c r="F2365">
        <v>2</v>
      </c>
      <c r="G2365" t="s">
        <v>3560</v>
      </c>
      <c r="H2365"/>
      <c r="I2365"/>
      <c r="J2365" t="s">
        <v>3584</v>
      </c>
      <c r="K2365" t="s">
        <v>3585</v>
      </c>
      <c r="L2365" t="s">
        <v>3586</v>
      </c>
    </row>
    <row r="2366" spans="1:12" x14ac:dyDescent="0.2">
      <c r="A2366" t="str">
        <f t="shared" si="37"/>
        <v>19.2-146</v>
      </c>
      <c r="B2366">
        <v>19.2</v>
      </c>
      <c r="C2366" s="4" t="s">
        <v>3004</v>
      </c>
      <c r="D2366">
        <v>9</v>
      </c>
      <c r="E2366" s="4" t="s">
        <v>3508</v>
      </c>
      <c r="F2366">
        <v>2</v>
      </c>
      <c r="G2366" t="s">
        <v>3560</v>
      </c>
      <c r="H2366"/>
      <c r="I2366"/>
      <c r="J2366" t="s">
        <v>3587</v>
      </c>
      <c r="K2366" t="s">
        <v>3588</v>
      </c>
      <c r="L2366" t="s">
        <v>3589</v>
      </c>
    </row>
    <row r="2367" spans="1:12" x14ac:dyDescent="0.2">
      <c r="A2367" t="str">
        <f t="shared" si="37"/>
        <v>19.2-147</v>
      </c>
      <c r="B2367">
        <v>19.2</v>
      </c>
      <c r="C2367" s="4" t="s">
        <v>3004</v>
      </c>
      <c r="D2367">
        <v>9</v>
      </c>
      <c r="E2367" s="4" t="s">
        <v>3508</v>
      </c>
      <c r="F2367">
        <v>2</v>
      </c>
      <c r="G2367" t="s">
        <v>3560</v>
      </c>
      <c r="H2367"/>
      <c r="I2367"/>
      <c r="J2367" t="s">
        <v>3590</v>
      </c>
      <c r="K2367" t="s">
        <v>3591</v>
      </c>
      <c r="L2367" t="s">
        <v>3592</v>
      </c>
    </row>
    <row r="2368" spans="1:12" x14ac:dyDescent="0.2">
      <c r="A2368" t="str">
        <f t="shared" si="37"/>
        <v>19.2-148</v>
      </c>
      <c r="B2368">
        <v>19.2</v>
      </c>
      <c r="C2368" s="4" t="s">
        <v>3004</v>
      </c>
      <c r="D2368">
        <v>9</v>
      </c>
      <c r="E2368" s="4" t="s">
        <v>3508</v>
      </c>
      <c r="F2368">
        <v>2</v>
      </c>
      <c r="G2368" t="s">
        <v>3560</v>
      </c>
      <c r="H2368"/>
      <c r="I2368"/>
      <c r="J2368" t="s">
        <v>3593</v>
      </c>
      <c r="K2368" t="s">
        <v>3594</v>
      </c>
      <c r="L2368" t="s">
        <v>3595</v>
      </c>
    </row>
    <row r="2369" spans="1:12" x14ac:dyDescent="0.2">
      <c r="A2369" t="str">
        <f t="shared" si="37"/>
        <v>19.2-149</v>
      </c>
      <c r="B2369">
        <v>19.2</v>
      </c>
      <c r="C2369" s="4" t="s">
        <v>3004</v>
      </c>
      <c r="D2369">
        <v>9</v>
      </c>
      <c r="E2369" s="4" t="s">
        <v>3508</v>
      </c>
      <c r="F2369">
        <v>2</v>
      </c>
      <c r="G2369" t="s">
        <v>3560</v>
      </c>
      <c r="H2369"/>
      <c r="I2369"/>
      <c r="J2369" t="s">
        <v>3596</v>
      </c>
      <c r="K2369" t="s">
        <v>3597</v>
      </c>
      <c r="L2369" t="s">
        <v>3598</v>
      </c>
    </row>
    <row r="2370" spans="1:12" x14ac:dyDescent="0.2">
      <c r="A2370" t="str">
        <f t="shared" si="37"/>
        <v>19.2-150</v>
      </c>
      <c r="B2370">
        <v>19.2</v>
      </c>
      <c r="C2370" s="4" t="s">
        <v>3004</v>
      </c>
      <c r="D2370">
        <v>9</v>
      </c>
      <c r="E2370" s="4" t="s">
        <v>3508</v>
      </c>
      <c r="F2370">
        <v>2</v>
      </c>
      <c r="G2370" t="s">
        <v>3560</v>
      </c>
      <c r="H2370"/>
      <c r="I2370"/>
      <c r="J2370" t="s">
        <v>3599</v>
      </c>
      <c r="K2370" t="s">
        <v>3600</v>
      </c>
      <c r="L2370" t="s">
        <v>3601</v>
      </c>
    </row>
    <row r="2371" spans="1:12" x14ac:dyDescent="0.2">
      <c r="A2371" t="str">
        <f t="shared" si="37"/>
        <v>19.2-151</v>
      </c>
      <c r="B2371">
        <v>19.2</v>
      </c>
      <c r="C2371" s="4" t="s">
        <v>3004</v>
      </c>
      <c r="D2371">
        <v>9</v>
      </c>
      <c r="E2371" s="4" t="s">
        <v>3508</v>
      </c>
      <c r="F2371">
        <v>3</v>
      </c>
      <c r="G2371" t="s">
        <v>3602</v>
      </c>
      <c r="H2371"/>
      <c r="I2371"/>
      <c r="J2371" t="s">
        <v>3603</v>
      </c>
      <c r="K2371" t="s">
        <v>3604</v>
      </c>
      <c r="L2371" t="s">
        <v>3605</v>
      </c>
    </row>
    <row r="2372" spans="1:12" x14ac:dyDescent="0.2">
      <c r="A2372" t="str">
        <f t="shared" si="37"/>
        <v>19.2-152</v>
      </c>
      <c r="B2372">
        <v>19.2</v>
      </c>
      <c r="C2372" s="4" t="s">
        <v>3004</v>
      </c>
      <c r="D2372">
        <v>9</v>
      </c>
      <c r="E2372" s="4" t="s">
        <v>3508</v>
      </c>
      <c r="F2372">
        <v>3</v>
      </c>
      <c r="G2372" t="s">
        <v>3602</v>
      </c>
      <c r="H2372"/>
      <c r="I2372"/>
      <c r="J2372" t="s">
        <v>3606</v>
      </c>
      <c r="K2372" t="s">
        <v>3607</v>
      </c>
      <c r="L2372" t="s">
        <v>3608</v>
      </c>
    </row>
    <row r="2373" spans="1:12" x14ac:dyDescent="0.2">
      <c r="A2373" t="str">
        <f t="shared" si="37"/>
        <v>19.2-152.1 through 19.2-152.1:7</v>
      </c>
      <c r="B2373">
        <v>19.2</v>
      </c>
      <c r="C2373" s="4" t="s">
        <v>3004</v>
      </c>
      <c r="D2373">
        <v>9</v>
      </c>
      <c r="E2373" s="4" t="s">
        <v>3508</v>
      </c>
      <c r="F2373">
        <v>4</v>
      </c>
      <c r="G2373" t="s">
        <v>3609</v>
      </c>
      <c r="H2373"/>
      <c r="I2373"/>
      <c r="J2373" t="s">
        <v>3610</v>
      </c>
      <c r="K2373" t="s">
        <v>330</v>
      </c>
      <c r="L2373" t="s">
        <v>3611</v>
      </c>
    </row>
    <row r="2374" spans="1:12" x14ac:dyDescent="0.2">
      <c r="A2374" t="str">
        <f t="shared" si="37"/>
        <v>19.2-152.2</v>
      </c>
      <c r="B2374">
        <v>19.2</v>
      </c>
      <c r="C2374" s="4" t="s">
        <v>3004</v>
      </c>
      <c r="D2374">
        <v>9</v>
      </c>
      <c r="E2374" s="4" t="s">
        <v>3508</v>
      </c>
      <c r="F2374">
        <v>5</v>
      </c>
      <c r="G2374" t="s">
        <v>3612</v>
      </c>
      <c r="H2374"/>
      <c r="I2374"/>
      <c r="J2374" t="s">
        <v>3613</v>
      </c>
      <c r="K2374" t="s">
        <v>3614</v>
      </c>
      <c r="L2374" t="s">
        <v>3615</v>
      </c>
    </row>
    <row r="2375" spans="1:12" x14ac:dyDescent="0.2">
      <c r="A2375" t="str">
        <f t="shared" si="37"/>
        <v>19.2-152.3</v>
      </c>
      <c r="B2375">
        <v>19.2</v>
      </c>
      <c r="C2375" s="4" t="s">
        <v>3004</v>
      </c>
      <c r="D2375">
        <v>9</v>
      </c>
      <c r="E2375" s="4" t="s">
        <v>3508</v>
      </c>
      <c r="F2375">
        <v>5</v>
      </c>
      <c r="G2375" t="s">
        <v>3612</v>
      </c>
      <c r="H2375"/>
      <c r="I2375"/>
      <c r="J2375" t="s">
        <v>3616</v>
      </c>
      <c r="K2375" t="s">
        <v>3617</v>
      </c>
      <c r="L2375" t="s">
        <v>3618</v>
      </c>
    </row>
    <row r="2376" spans="1:12" x14ac:dyDescent="0.2">
      <c r="A2376" t="str">
        <f t="shared" si="37"/>
        <v>19.2-152.4</v>
      </c>
      <c r="B2376">
        <v>19.2</v>
      </c>
      <c r="C2376" s="4" t="s">
        <v>3004</v>
      </c>
      <c r="D2376">
        <v>9</v>
      </c>
      <c r="E2376" s="4" t="s">
        <v>3508</v>
      </c>
      <c r="F2376">
        <v>5</v>
      </c>
      <c r="G2376" t="s">
        <v>3612</v>
      </c>
      <c r="H2376"/>
      <c r="I2376"/>
      <c r="J2376" t="s">
        <v>3619</v>
      </c>
      <c r="K2376" t="s">
        <v>3620</v>
      </c>
      <c r="L2376" t="s">
        <v>3621</v>
      </c>
    </row>
    <row r="2377" spans="1:12" x14ac:dyDescent="0.2">
      <c r="A2377" t="str">
        <f t="shared" si="37"/>
        <v>19.2-152.4:1</v>
      </c>
      <c r="B2377">
        <v>19.2</v>
      </c>
      <c r="C2377" s="4" t="s">
        <v>3004</v>
      </c>
      <c r="D2377">
        <v>9</v>
      </c>
      <c r="E2377" s="4" t="s">
        <v>3508</v>
      </c>
      <c r="F2377">
        <v>5</v>
      </c>
      <c r="G2377" t="s">
        <v>3612</v>
      </c>
      <c r="H2377"/>
      <c r="I2377"/>
      <c r="J2377" t="s">
        <v>3622</v>
      </c>
      <c r="K2377" t="s">
        <v>3623</v>
      </c>
      <c r="L2377" t="s">
        <v>3624</v>
      </c>
    </row>
    <row r="2378" spans="1:12" x14ac:dyDescent="0.2">
      <c r="A2378" t="str">
        <f t="shared" si="37"/>
        <v>19.2-152.4:2</v>
      </c>
      <c r="B2378">
        <v>19.2</v>
      </c>
      <c r="C2378" s="4" t="s">
        <v>3004</v>
      </c>
      <c r="D2378">
        <v>9</v>
      </c>
      <c r="E2378" s="4" t="s">
        <v>3508</v>
      </c>
      <c r="F2378">
        <v>5</v>
      </c>
      <c r="G2378" t="s">
        <v>3612</v>
      </c>
      <c r="H2378"/>
      <c r="I2378"/>
      <c r="J2378" t="s">
        <v>3625</v>
      </c>
      <c r="K2378" t="s">
        <v>3626</v>
      </c>
      <c r="L2378" t="s">
        <v>3627</v>
      </c>
    </row>
    <row r="2379" spans="1:12" x14ac:dyDescent="0.2">
      <c r="A2379" t="str">
        <f t="shared" si="37"/>
        <v>19.2-152.4:3</v>
      </c>
      <c r="B2379">
        <v>19.2</v>
      </c>
      <c r="C2379" s="4" t="s">
        <v>3004</v>
      </c>
      <c r="D2379">
        <v>9</v>
      </c>
      <c r="E2379" s="4" t="s">
        <v>3508</v>
      </c>
      <c r="F2379">
        <v>5</v>
      </c>
      <c r="G2379" t="s">
        <v>3612</v>
      </c>
      <c r="H2379"/>
      <c r="I2379"/>
      <c r="J2379" t="s">
        <v>3628</v>
      </c>
      <c r="K2379" t="s">
        <v>3629</v>
      </c>
      <c r="L2379" t="s">
        <v>3630</v>
      </c>
    </row>
    <row r="2380" spans="1:12" x14ac:dyDescent="0.2">
      <c r="A2380" t="str">
        <f t="shared" si="37"/>
        <v>19.2-152.5</v>
      </c>
      <c r="B2380">
        <v>19.2</v>
      </c>
      <c r="C2380" s="4" t="s">
        <v>3004</v>
      </c>
      <c r="D2380">
        <v>9</v>
      </c>
      <c r="E2380" s="4" t="s">
        <v>3508</v>
      </c>
      <c r="F2380">
        <v>5</v>
      </c>
      <c r="G2380" t="s">
        <v>3612</v>
      </c>
      <c r="H2380"/>
      <c r="I2380"/>
      <c r="J2380" t="s">
        <v>3631</v>
      </c>
      <c r="K2380" t="s">
        <v>3632</v>
      </c>
      <c r="L2380" t="s">
        <v>3633</v>
      </c>
    </row>
    <row r="2381" spans="1:12" x14ac:dyDescent="0.2">
      <c r="A2381" t="str">
        <f t="shared" si="37"/>
        <v>19.2-152.6</v>
      </c>
      <c r="B2381">
        <v>19.2</v>
      </c>
      <c r="C2381" s="4" t="s">
        <v>3004</v>
      </c>
      <c r="D2381">
        <v>9</v>
      </c>
      <c r="E2381" s="4" t="s">
        <v>3508</v>
      </c>
      <c r="F2381">
        <v>5</v>
      </c>
      <c r="G2381" t="s">
        <v>3612</v>
      </c>
      <c r="H2381"/>
      <c r="I2381"/>
      <c r="J2381" t="s">
        <v>3634</v>
      </c>
      <c r="K2381" t="s">
        <v>3635</v>
      </c>
      <c r="L2381" t="s">
        <v>3636</v>
      </c>
    </row>
    <row r="2382" spans="1:12" x14ac:dyDescent="0.2">
      <c r="A2382" t="str">
        <f t="shared" si="37"/>
        <v>19.2-152.7</v>
      </c>
      <c r="B2382">
        <v>19.2</v>
      </c>
      <c r="C2382" s="4" t="s">
        <v>3004</v>
      </c>
      <c r="D2382">
        <v>9</v>
      </c>
      <c r="E2382" s="4" t="s">
        <v>3508</v>
      </c>
      <c r="F2382">
        <v>5</v>
      </c>
      <c r="G2382" t="s">
        <v>3612</v>
      </c>
      <c r="H2382"/>
      <c r="I2382"/>
      <c r="J2382" t="s">
        <v>3637</v>
      </c>
      <c r="K2382" t="s">
        <v>3638</v>
      </c>
      <c r="L2382" t="s">
        <v>3639</v>
      </c>
    </row>
    <row r="2383" spans="1:12" x14ac:dyDescent="0.2">
      <c r="A2383" t="str">
        <f t="shared" si="37"/>
        <v>19.2-152.7:1</v>
      </c>
      <c r="B2383">
        <v>19.2</v>
      </c>
      <c r="C2383" s="4" t="s">
        <v>3004</v>
      </c>
      <c r="D2383">
        <v>9.1</v>
      </c>
      <c r="E2383" s="4" t="s">
        <v>3640</v>
      </c>
      <c r="F2383"/>
      <c r="G2383"/>
      <c r="H2383"/>
      <c r="I2383"/>
      <c r="J2383" t="s">
        <v>3641</v>
      </c>
      <c r="K2383" t="s">
        <v>485</v>
      </c>
      <c r="L2383" t="s">
        <v>3642</v>
      </c>
    </row>
    <row r="2384" spans="1:12" x14ac:dyDescent="0.2">
      <c r="A2384" t="str">
        <f t="shared" si="37"/>
        <v>19.2-152.8</v>
      </c>
      <c r="B2384">
        <v>19.2</v>
      </c>
      <c r="C2384" s="4" t="s">
        <v>3004</v>
      </c>
      <c r="D2384">
        <v>9.1</v>
      </c>
      <c r="E2384" s="4" t="s">
        <v>3640</v>
      </c>
      <c r="F2384"/>
      <c r="G2384"/>
      <c r="H2384"/>
      <c r="I2384"/>
      <c r="J2384" t="s">
        <v>3643</v>
      </c>
      <c r="K2384" t="s">
        <v>3644</v>
      </c>
      <c r="L2384" t="s">
        <v>3645</v>
      </c>
    </row>
    <row r="2385" spans="1:12" x14ac:dyDescent="0.2">
      <c r="A2385" t="str">
        <f t="shared" si="37"/>
        <v>19.2-152.9</v>
      </c>
      <c r="B2385">
        <v>19.2</v>
      </c>
      <c r="C2385" s="4" t="s">
        <v>3004</v>
      </c>
      <c r="D2385">
        <v>9.1</v>
      </c>
      <c r="E2385" s="4" t="s">
        <v>3640</v>
      </c>
      <c r="F2385"/>
      <c r="G2385"/>
      <c r="H2385"/>
      <c r="I2385"/>
      <c r="J2385" t="s">
        <v>3646</v>
      </c>
      <c r="K2385" t="s">
        <v>3647</v>
      </c>
      <c r="L2385" t="s">
        <v>3648</v>
      </c>
    </row>
    <row r="2386" spans="1:12" x14ac:dyDescent="0.2">
      <c r="A2386" t="str">
        <f t="shared" si="37"/>
        <v>19.2-152.10</v>
      </c>
      <c r="B2386">
        <v>19.2</v>
      </c>
      <c r="C2386" s="4" t="s">
        <v>3004</v>
      </c>
      <c r="D2386">
        <v>9.1</v>
      </c>
      <c r="E2386" s="4" t="s">
        <v>3640</v>
      </c>
      <c r="F2386"/>
      <c r="G2386"/>
      <c r="H2386"/>
      <c r="I2386"/>
      <c r="J2386" t="s">
        <v>3649</v>
      </c>
      <c r="K2386" t="s">
        <v>3650</v>
      </c>
      <c r="L2386" t="s">
        <v>3651</v>
      </c>
    </row>
    <row r="2387" spans="1:12" x14ac:dyDescent="0.2">
      <c r="A2387" t="str">
        <f t="shared" si="37"/>
        <v>19.2-152.11</v>
      </c>
      <c r="B2387">
        <v>19.2</v>
      </c>
      <c r="C2387" s="4" t="s">
        <v>3004</v>
      </c>
      <c r="D2387">
        <v>9.1</v>
      </c>
      <c r="E2387" s="4" t="s">
        <v>3640</v>
      </c>
      <c r="F2387"/>
      <c r="G2387"/>
      <c r="H2387"/>
      <c r="I2387"/>
      <c r="J2387" t="s">
        <v>3652</v>
      </c>
      <c r="K2387" t="s">
        <v>3653</v>
      </c>
      <c r="L2387" t="s">
        <v>3654</v>
      </c>
    </row>
    <row r="2388" spans="1:12" x14ac:dyDescent="0.2">
      <c r="A2388" t="str">
        <f t="shared" si="37"/>
        <v>19.2-152.12</v>
      </c>
      <c r="B2388">
        <v>19.2</v>
      </c>
      <c r="C2388" s="4" t="s">
        <v>3004</v>
      </c>
      <c r="D2388">
        <v>9.1</v>
      </c>
      <c r="E2388" s="4" t="s">
        <v>3640</v>
      </c>
      <c r="F2388"/>
      <c r="G2388"/>
      <c r="H2388"/>
      <c r="I2388"/>
      <c r="J2388" t="s">
        <v>3655</v>
      </c>
      <c r="K2388" t="s">
        <v>3656</v>
      </c>
      <c r="L2388" t="s">
        <v>3657</v>
      </c>
    </row>
    <row r="2389" spans="1:12" x14ac:dyDescent="0.2">
      <c r="A2389" t="str">
        <f t="shared" si="37"/>
        <v>19.2-153</v>
      </c>
      <c r="B2389">
        <v>19.2</v>
      </c>
      <c r="C2389" s="4" t="s">
        <v>3004</v>
      </c>
      <c r="D2389">
        <v>10</v>
      </c>
      <c r="E2389" s="4" t="s">
        <v>3658</v>
      </c>
      <c r="F2389">
        <v>1</v>
      </c>
      <c r="G2389" t="s">
        <v>3659</v>
      </c>
      <c r="H2389"/>
      <c r="I2389"/>
      <c r="J2389" t="s">
        <v>3660</v>
      </c>
      <c r="K2389" t="s">
        <v>3661</v>
      </c>
      <c r="L2389" t="s">
        <v>3662</v>
      </c>
    </row>
    <row r="2390" spans="1:12" x14ac:dyDescent="0.2">
      <c r="A2390" t="str">
        <f t="shared" si="37"/>
        <v>19.2-154</v>
      </c>
      <c r="B2390">
        <v>19.2</v>
      </c>
      <c r="C2390" s="4" t="s">
        <v>3004</v>
      </c>
      <c r="D2390">
        <v>10</v>
      </c>
      <c r="E2390" s="4" t="s">
        <v>3658</v>
      </c>
      <c r="F2390">
        <v>1</v>
      </c>
      <c r="G2390" t="s">
        <v>3659</v>
      </c>
      <c r="H2390"/>
      <c r="I2390"/>
      <c r="J2390" t="s">
        <v>3663</v>
      </c>
      <c r="K2390" t="s">
        <v>3664</v>
      </c>
      <c r="L2390" t="s">
        <v>3665</v>
      </c>
    </row>
    <row r="2391" spans="1:12" x14ac:dyDescent="0.2">
      <c r="A2391" t="str">
        <f t="shared" si="37"/>
        <v>19.2-155</v>
      </c>
      <c r="B2391">
        <v>19.2</v>
      </c>
      <c r="C2391" s="4" t="s">
        <v>3004</v>
      </c>
      <c r="D2391">
        <v>10</v>
      </c>
      <c r="E2391" s="4" t="s">
        <v>3658</v>
      </c>
      <c r="F2391">
        <v>2</v>
      </c>
      <c r="G2391" t="s">
        <v>3666</v>
      </c>
      <c r="H2391"/>
      <c r="I2391"/>
      <c r="J2391" t="s">
        <v>3667</v>
      </c>
      <c r="K2391" t="s">
        <v>3668</v>
      </c>
      <c r="L2391" t="s">
        <v>3669</v>
      </c>
    </row>
    <row r="2392" spans="1:12" x14ac:dyDescent="0.2">
      <c r="A2392" t="str">
        <f t="shared" si="37"/>
        <v>19.2-156</v>
      </c>
      <c r="B2392">
        <v>19.2</v>
      </c>
      <c r="C2392" s="4" t="s">
        <v>3004</v>
      </c>
      <c r="D2392">
        <v>10</v>
      </c>
      <c r="E2392" s="4" t="s">
        <v>3658</v>
      </c>
      <c r="F2392">
        <v>2</v>
      </c>
      <c r="G2392" t="s">
        <v>3666</v>
      </c>
      <c r="H2392"/>
      <c r="I2392"/>
      <c r="J2392" t="s">
        <v>3670</v>
      </c>
      <c r="K2392" t="s">
        <v>3671</v>
      </c>
      <c r="L2392" t="s">
        <v>3672</v>
      </c>
    </row>
    <row r="2393" spans="1:12" x14ac:dyDescent="0.2">
      <c r="A2393" t="str">
        <f t="shared" si="37"/>
        <v>19.2-157</v>
      </c>
      <c r="B2393">
        <v>19.2</v>
      </c>
      <c r="C2393" s="4" t="s">
        <v>3004</v>
      </c>
      <c r="D2393">
        <v>10</v>
      </c>
      <c r="E2393" s="4" t="s">
        <v>3658</v>
      </c>
      <c r="F2393">
        <v>3</v>
      </c>
      <c r="G2393" t="s">
        <v>3673</v>
      </c>
      <c r="H2393"/>
      <c r="I2393"/>
      <c r="J2393" t="s">
        <v>3674</v>
      </c>
      <c r="K2393" t="s">
        <v>3675</v>
      </c>
      <c r="L2393" t="s">
        <v>3676</v>
      </c>
    </row>
    <row r="2394" spans="1:12" x14ac:dyDescent="0.2">
      <c r="A2394" t="str">
        <f t="shared" si="37"/>
        <v>19.2-158</v>
      </c>
      <c r="B2394">
        <v>19.2</v>
      </c>
      <c r="C2394" s="4" t="s">
        <v>3004</v>
      </c>
      <c r="D2394">
        <v>10</v>
      </c>
      <c r="E2394" s="4" t="s">
        <v>3658</v>
      </c>
      <c r="F2394">
        <v>3</v>
      </c>
      <c r="G2394" t="s">
        <v>3673</v>
      </c>
      <c r="H2394"/>
      <c r="I2394"/>
      <c r="J2394" t="s">
        <v>3677</v>
      </c>
      <c r="K2394" t="s">
        <v>3678</v>
      </c>
      <c r="L2394" t="s">
        <v>3679</v>
      </c>
    </row>
    <row r="2395" spans="1:12" x14ac:dyDescent="0.2">
      <c r="A2395" t="str">
        <f t="shared" si="37"/>
        <v>19.2-159</v>
      </c>
      <c r="B2395">
        <v>19.2</v>
      </c>
      <c r="C2395" s="4" t="s">
        <v>3004</v>
      </c>
      <c r="D2395">
        <v>10</v>
      </c>
      <c r="E2395" s="4" t="s">
        <v>3658</v>
      </c>
      <c r="F2395">
        <v>3</v>
      </c>
      <c r="G2395" t="s">
        <v>3673</v>
      </c>
      <c r="H2395"/>
      <c r="I2395"/>
      <c r="J2395" t="s">
        <v>3680</v>
      </c>
      <c r="K2395" t="s">
        <v>3681</v>
      </c>
      <c r="L2395" t="s">
        <v>3682</v>
      </c>
    </row>
    <row r="2396" spans="1:12" x14ac:dyDescent="0.2">
      <c r="A2396" t="str">
        <f t="shared" si="37"/>
        <v>19.2-159.1</v>
      </c>
      <c r="B2396">
        <v>19.2</v>
      </c>
      <c r="C2396" s="4" t="s">
        <v>3004</v>
      </c>
      <c r="D2396">
        <v>10</v>
      </c>
      <c r="E2396" s="4" t="s">
        <v>3658</v>
      </c>
      <c r="F2396">
        <v>3</v>
      </c>
      <c r="G2396" t="s">
        <v>3673</v>
      </c>
      <c r="H2396"/>
      <c r="I2396"/>
      <c r="J2396" t="s">
        <v>3683</v>
      </c>
      <c r="K2396" t="s">
        <v>3684</v>
      </c>
      <c r="L2396" t="s">
        <v>3685</v>
      </c>
    </row>
    <row r="2397" spans="1:12" x14ac:dyDescent="0.2">
      <c r="A2397" t="str">
        <f t="shared" si="37"/>
        <v>19.2-160</v>
      </c>
      <c r="B2397">
        <v>19.2</v>
      </c>
      <c r="C2397" s="4" t="s">
        <v>3004</v>
      </c>
      <c r="D2397">
        <v>10</v>
      </c>
      <c r="E2397" s="4" t="s">
        <v>3658</v>
      </c>
      <c r="F2397">
        <v>3</v>
      </c>
      <c r="G2397" t="s">
        <v>3673</v>
      </c>
      <c r="H2397"/>
      <c r="I2397"/>
      <c r="J2397" t="s">
        <v>3686</v>
      </c>
      <c r="K2397" t="s">
        <v>3687</v>
      </c>
      <c r="L2397" t="s">
        <v>3688</v>
      </c>
    </row>
    <row r="2398" spans="1:12" x14ac:dyDescent="0.2">
      <c r="A2398" t="str">
        <f t="shared" si="37"/>
        <v>19.2-161</v>
      </c>
      <c r="B2398">
        <v>19.2</v>
      </c>
      <c r="C2398" s="4" t="s">
        <v>3004</v>
      </c>
      <c r="D2398">
        <v>10</v>
      </c>
      <c r="E2398" s="4" t="s">
        <v>3658</v>
      </c>
      <c r="F2398">
        <v>3</v>
      </c>
      <c r="G2398" t="s">
        <v>3673</v>
      </c>
      <c r="H2398"/>
      <c r="I2398"/>
      <c r="J2398" t="s">
        <v>3689</v>
      </c>
      <c r="K2398" t="s">
        <v>3690</v>
      </c>
      <c r="L2398" t="s">
        <v>3691</v>
      </c>
    </row>
    <row r="2399" spans="1:12" x14ac:dyDescent="0.2">
      <c r="A2399" t="str">
        <f t="shared" si="37"/>
        <v>19.2-162</v>
      </c>
      <c r="B2399">
        <v>19.2</v>
      </c>
      <c r="C2399" s="4" t="s">
        <v>3004</v>
      </c>
      <c r="D2399">
        <v>10</v>
      </c>
      <c r="E2399" s="4" t="s">
        <v>3658</v>
      </c>
      <c r="F2399">
        <v>3</v>
      </c>
      <c r="G2399" t="s">
        <v>3673</v>
      </c>
      <c r="H2399"/>
      <c r="I2399"/>
      <c r="J2399" t="s">
        <v>3692</v>
      </c>
      <c r="K2399" t="s">
        <v>3693</v>
      </c>
      <c r="L2399" t="s">
        <v>3694</v>
      </c>
    </row>
    <row r="2400" spans="1:12" x14ac:dyDescent="0.2">
      <c r="A2400" t="str">
        <f t="shared" si="37"/>
        <v>19.2-163</v>
      </c>
      <c r="B2400">
        <v>19.2</v>
      </c>
      <c r="C2400" s="4" t="s">
        <v>3004</v>
      </c>
      <c r="D2400">
        <v>10</v>
      </c>
      <c r="E2400" s="4" t="s">
        <v>3658</v>
      </c>
      <c r="F2400">
        <v>3</v>
      </c>
      <c r="G2400" t="s">
        <v>3673</v>
      </c>
      <c r="H2400"/>
      <c r="I2400"/>
      <c r="J2400" t="s">
        <v>3695</v>
      </c>
      <c r="K2400" t="s">
        <v>3696</v>
      </c>
      <c r="L2400" t="s">
        <v>3697</v>
      </c>
    </row>
    <row r="2401" spans="1:12" x14ac:dyDescent="0.2">
      <c r="A2401" t="str">
        <f t="shared" si="37"/>
        <v>19.2-163.01</v>
      </c>
      <c r="B2401">
        <v>19.2</v>
      </c>
      <c r="C2401" s="4" t="s">
        <v>3004</v>
      </c>
      <c r="D2401">
        <v>10</v>
      </c>
      <c r="E2401" s="4" t="s">
        <v>3658</v>
      </c>
      <c r="F2401">
        <v>3.1</v>
      </c>
      <c r="G2401" t="s">
        <v>3698</v>
      </c>
      <c r="H2401"/>
      <c r="I2401"/>
      <c r="J2401" t="s">
        <v>3699</v>
      </c>
      <c r="K2401" t="s">
        <v>3700</v>
      </c>
      <c r="L2401" t="s">
        <v>3701</v>
      </c>
    </row>
    <row r="2402" spans="1:12" x14ac:dyDescent="0.2">
      <c r="A2402" t="str">
        <f t="shared" si="37"/>
        <v>19.2-163.01:1</v>
      </c>
      <c r="B2402">
        <v>19.2</v>
      </c>
      <c r="C2402" s="4" t="s">
        <v>3004</v>
      </c>
      <c r="D2402">
        <v>10</v>
      </c>
      <c r="E2402" s="4" t="s">
        <v>3658</v>
      </c>
      <c r="F2402">
        <v>3.1</v>
      </c>
      <c r="G2402" t="s">
        <v>3698</v>
      </c>
      <c r="H2402"/>
      <c r="I2402"/>
      <c r="J2402" t="s">
        <v>3702</v>
      </c>
      <c r="K2402" t="s">
        <v>3703</v>
      </c>
      <c r="L2402" t="s">
        <v>3704</v>
      </c>
    </row>
    <row r="2403" spans="1:12" x14ac:dyDescent="0.2">
      <c r="A2403" t="str">
        <f t="shared" si="37"/>
        <v>19.2-163.02</v>
      </c>
      <c r="B2403">
        <v>19.2</v>
      </c>
      <c r="C2403" s="4" t="s">
        <v>3004</v>
      </c>
      <c r="D2403">
        <v>10</v>
      </c>
      <c r="E2403" s="4" t="s">
        <v>3658</v>
      </c>
      <c r="F2403">
        <v>3.1</v>
      </c>
      <c r="G2403" t="s">
        <v>3698</v>
      </c>
      <c r="H2403"/>
      <c r="I2403"/>
      <c r="J2403" t="s">
        <v>3705</v>
      </c>
      <c r="K2403" t="s">
        <v>3706</v>
      </c>
      <c r="L2403" t="s">
        <v>3707</v>
      </c>
    </row>
    <row r="2404" spans="1:12" x14ac:dyDescent="0.2">
      <c r="A2404" t="str">
        <f t="shared" si="37"/>
        <v>19.2-163.03</v>
      </c>
      <c r="B2404">
        <v>19.2</v>
      </c>
      <c r="C2404" s="4" t="s">
        <v>3004</v>
      </c>
      <c r="D2404">
        <v>10</v>
      </c>
      <c r="E2404" s="4" t="s">
        <v>3658</v>
      </c>
      <c r="F2404">
        <v>3.1</v>
      </c>
      <c r="G2404" t="s">
        <v>3698</v>
      </c>
      <c r="H2404"/>
      <c r="I2404"/>
      <c r="J2404" t="s">
        <v>3708</v>
      </c>
      <c r="K2404" t="s">
        <v>3709</v>
      </c>
      <c r="L2404" t="s">
        <v>3710</v>
      </c>
    </row>
    <row r="2405" spans="1:12" x14ac:dyDescent="0.2">
      <c r="A2405" t="str">
        <f t="shared" si="37"/>
        <v>19.2-163.04</v>
      </c>
      <c r="B2405">
        <v>19.2</v>
      </c>
      <c r="C2405" s="4" t="s">
        <v>3004</v>
      </c>
      <c r="D2405">
        <v>10</v>
      </c>
      <c r="E2405" s="4" t="s">
        <v>3658</v>
      </c>
      <c r="F2405">
        <v>3.1</v>
      </c>
      <c r="G2405" t="s">
        <v>3698</v>
      </c>
      <c r="H2405"/>
      <c r="I2405"/>
      <c r="J2405" t="s">
        <v>3711</v>
      </c>
      <c r="K2405" t="s">
        <v>3712</v>
      </c>
      <c r="L2405" t="s">
        <v>3713</v>
      </c>
    </row>
    <row r="2406" spans="1:12" x14ac:dyDescent="0.2">
      <c r="A2406" t="str">
        <f t="shared" si="37"/>
        <v>19.2-163.1, 19.2-163.2</v>
      </c>
      <c r="B2406">
        <v>19.2</v>
      </c>
      <c r="C2406" s="4" t="s">
        <v>3004</v>
      </c>
      <c r="D2406">
        <v>10</v>
      </c>
      <c r="E2406" s="4" t="s">
        <v>3658</v>
      </c>
      <c r="F2406">
        <v>4</v>
      </c>
      <c r="G2406" t="s">
        <v>3714</v>
      </c>
      <c r="H2406"/>
      <c r="I2406"/>
      <c r="J2406" t="s">
        <v>3715</v>
      </c>
      <c r="K2406" t="s">
        <v>330</v>
      </c>
      <c r="L2406" t="s">
        <v>3716</v>
      </c>
    </row>
    <row r="2407" spans="1:12" x14ac:dyDescent="0.2">
      <c r="A2407" t="str">
        <f t="shared" si="37"/>
        <v>19.2-163.3</v>
      </c>
      <c r="B2407">
        <v>19.2</v>
      </c>
      <c r="C2407" s="4" t="s">
        <v>3004</v>
      </c>
      <c r="D2407">
        <v>10</v>
      </c>
      <c r="E2407" s="4" t="s">
        <v>3658</v>
      </c>
      <c r="F2407">
        <v>4</v>
      </c>
      <c r="G2407" t="s">
        <v>3714</v>
      </c>
      <c r="H2407"/>
      <c r="I2407"/>
      <c r="J2407" t="s">
        <v>3717</v>
      </c>
      <c r="K2407" t="s">
        <v>3718</v>
      </c>
      <c r="L2407" t="s">
        <v>3719</v>
      </c>
    </row>
    <row r="2408" spans="1:12" x14ac:dyDescent="0.2">
      <c r="A2408" t="str">
        <f t="shared" si="37"/>
        <v>19.2-163.4</v>
      </c>
      <c r="B2408">
        <v>19.2</v>
      </c>
      <c r="C2408" s="4" t="s">
        <v>3004</v>
      </c>
      <c r="D2408">
        <v>10</v>
      </c>
      <c r="E2408" s="4" t="s">
        <v>3658</v>
      </c>
      <c r="F2408">
        <v>4</v>
      </c>
      <c r="G2408" t="s">
        <v>3714</v>
      </c>
      <c r="H2408"/>
      <c r="I2408"/>
      <c r="J2408" t="s">
        <v>3720</v>
      </c>
      <c r="K2408" t="s">
        <v>3721</v>
      </c>
      <c r="L2408" t="s">
        <v>3722</v>
      </c>
    </row>
    <row r="2409" spans="1:12" x14ac:dyDescent="0.2">
      <c r="A2409" t="str">
        <f t="shared" si="37"/>
        <v>19.2-163.4:1</v>
      </c>
      <c r="B2409">
        <v>19.2</v>
      </c>
      <c r="C2409" s="4" t="s">
        <v>3004</v>
      </c>
      <c r="D2409">
        <v>10</v>
      </c>
      <c r="E2409" s="4" t="s">
        <v>3658</v>
      </c>
      <c r="F2409">
        <v>4</v>
      </c>
      <c r="G2409" t="s">
        <v>3714</v>
      </c>
      <c r="H2409"/>
      <c r="I2409"/>
      <c r="J2409" t="s">
        <v>3723</v>
      </c>
      <c r="K2409" t="s">
        <v>3724</v>
      </c>
      <c r="L2409" t="s">
        <v>3725</v>
      </c>
    </row>
    <row r="2410" spans="1:12" x14ac:dyDescent="0.2">
      <c r="A2410" t="str">
        <f t="shared" si="37"/>
        <v>19.2-163.5</v>
      </c>
      <c r="B2410">
        <v>19.2</v>
      </c>
      <c r="C2410" s="4" t="s">
        <v>3004</v>
      </c>
      <c r="D2410">
        <v>10</v>
      </c>
      <c r="E2410" s="4" t="s">
        <v>3658</v>
      </c>
      <c r="F2410">
        <v>4</v>
      </c>
      <c r="G2410" t="s">
        <v>3714</v>
      </c>
      <c r="H2410"/>
      <c r="I2410"/>
      <c r="J2410" t="s">
        <v>3726</v>
      </c>
      <c r="K2410" t="s">
        <v>3727</v>
      </c>
      <c r="L2410" t="s">
        <v>3728</v>
      </c>
    </row>
    <row r="2411" spans="1:12" x14ac:dyDescent="0.2">
      <c r="A2411" t="str">
        <f t="shared" ref="A2411:A2474" si="38">IF(ISNUMBER(SEARCH("¬ß",J2411)), RIGHT(J2411,LEN(J2411)-FIND(" ",J2411)), J2411)</f>
        <v>19.2-163.6</v>
      </c>
      <c r="B2411">
        <v>19.2</v>
      </c>
      <c r="C2411" s="4" t="s">
        <v>3004</v>
      </c>
      <c r="D2411">
        <v>10</v>
      </c>
      <c r="E2411" s="4" t="s">
        <v>3658</v>
      </c>
      <c r="F2411">
        <v>4</v>
      </c>
      <c r="G2411" t="s">
        <v>3714</v>
      </c>
      <c r="H2411"/>
      <c r="I2411"/>
      <c r="J2411" t="s">
        <v>3729</v>
      </c>
      <c r="K2411" t="s">
        <v>330</v>
      </c>
      <c r="L2411" t="s">
        <v>3730</v>
      </c>
    </row>
    <row r="2412" spans="1:12" x14ac:dyDescent="0.2">
      <c r="A2412" t="str">
        <f t="shared" si="38"/>
        <v>19.2-163.7</v>
      </c>
      <c r="B2412">
        <v>19.2</v>
      </c>
      <c r="C2412" s="4" t="s">
        <v>3004</v>
      </c>
      <c r="D2412">
        <v>10</v>
      </c>
      <c r="E2412" s="4" t="s">
        <v>3658</v>
      </c>
      <c r="F2412">
        <v>4.0999999999999996</v>
      </c>
      <c r="G2412" t="s">
        <v>3731</v>
      </c>
      <c r="H2412"/>
      <c r="I2412"/>
      <c r="J2412" t="s">
        <v>3732</v>
      </c>
      <c r="K2412" t="s">
        <v>3733</v>
      </c>
      <c r="L2412" t="s">
        <v>3734</v>
      </c>
    </row>
    <row r="2413" spans="1:12" x14ac:dyDescent="0.2">
      <c r="A2413" t="str">
        <f t="shared" si="38"/>
        <v>19.2-163.8</v>
      </c>
      <c r="B2413">
        <v>19.2</v>
      </c>
      <c r="C2413" s="4" t="s">
        <v>3004</v>
      </c>
      <c r="D2413">
        <v>10</v>
      </c>
      <c r="E2413" s="4" t="s">
        <v>3658</v>
      </c>
      <c r="F2413">
        <v>4.0999999999999996</v>
      </c>
      <c r="G2413" t="s">
        <v>3731</v>
      </c>
      <c r="H2413"/>
      <c r="I2413"/>
      <c r="J2413" t="s">
        <v>3735</v>
      </c>
      <c r="K2413" t="s">
        <v>3736</v>
      </c>
      <c r="L2413" t="s">
        <v>3737</v>
      </c>
    </row>
    <row r="2414" spans="1:12" x14ac:dyDescent="0.2">
      <c r="A2414" t="str">
        <f t="shared" si="38"/>
        <v>19.2-164</v>
      </c>
      <c r="B2414">
        <v>19.2</v>
      </c>
      <c r="C2414" s="4" t="s">
        <v>3004</v>
      </c>
      <c r="D2414">
        <v>10</v>
      </c>
      <c r="E2414" s="4" t="s">
        <v>3658</v>
      </c>
      <c r="F2414">
        <v>5</v>
      </c>
      <c r="G2414" t="s">
        <v>3738</v>
      </c>
      <c r="H2414"/>
      <c r="I2414"/>
      <c r="J2414" t="s">
        <v>3739</v>
      </c>
      <c r="K2414" t="s">
        <v>3740</v>
      </c>
      <c r="L2414" t="s">
        <v>3741</v>
      </c>
    </row>
    <row r="2415" spans="1:12" x14ac:dyDescent="0.2">
      <c r="A2415" t="str">
        <f t="shared" si="38"/>
        <v>19.2-164.1</v>
      </c>
      <c r="B2415">
        <v>19.2</v>
      </c>
      <c r="C2415" s="4" t="s">
        <v>3004</v>
      </c>
      <c r="D2415">
        <v>10</v>
      </c>
      <c r="E2415" s="4" t="s">
        <v>3658</v>
      </c>
      <c r="F2415">
        <v>5</v>
      </c>
      <c r="G2415" t="s">
        <v>3738</v>
      </c>
      <c r="H2415"/>
      <c r="I2415"/>
      <c r="J2415" t="s">
        <v>3742</v>
      </c>
      <c r="K2415" t="s">
        <v>3743</v>
      </c>
      <c r="L2415" t="s">
        <v>3744</v>
      </c>
    </row>
    <row r="2416" spans="1:12" x14ac:dyDescent="0.2">
      <c r="A2416" t="str">
        <f t="shared" si="38"/>
        <v>19.2-165</v>
      </c>
      <c r="B2416">
        <v>19.2</v>
      </c>
      <c r="C2416" s="4" t="s">
        <v>3004</v>
      </c>
      <c r="D2416">
        <v>10</v>
      </c>
      <c r="E2416" s="4" t="s">
        <v>3658</v>
      </c>
      <c r="F2416">
        <v>6</v>
      </c>
      <c r="G2416" t="s">
        <v>3745</v>
      </c>
      <c r="H2416"/>
      <c r="I2416"/>
      <c r="J2416" t="s">
        <v>3746</v>
      </c>
      <c r="K2416" t="s">
        <v>3747</v>
      </c>
      <c r="L2416" t="s">
        <v>3748</v>
      </c>
    </row>
    <row r="2417" spans="1:12" x14ac:dyDescent="0.2">
      <c r="A2417" t="str">
        <f t="shared" si="38"/>
        <v>19.2-165.1</v>
      </c>
      <c r="B2417">
        <v>19.2</v>
      </c>
      <c r="C2417" s="4" t="s">
        <v>3004</v>
      </c>
      <c r="D2417">
        <v>10</v>
      </c>
      <c r="E2417" s="4" t="s">
        <v>3658</v>
      </c>
      <c r="F2417">
        <v>6</v>
      </c>
      <c r="G2417" t="s">
        <v>3745</v>
      </c>
      <c r="H2417"/>
      <c r="I2417"/>
      <c r="J2417" t="s">
        <v>3749</v>
      </c>
      <c r="K2417" t="s">
        <v>3750</v>
      </c>
      <c r="L2417" t="s">
        <v>3751</v>
      </c>
    </row>
    <row r="2418" spans="1:12" x14ac:dyDescent="0.2">
      <c r="A2418" t="str">
        <f t="shared" si="38"/>
        <v>19.2-166</v>
      </c>
      <c r="B2418">
        <v>19.2</v>
      </c>
      <c r="C2418" s="4" t="s">
        <v>3004</v>
      </c>
      <c r="D2418">
        <v>10</v>
      </c>
      <c r="E2418" s="4" t="s">
        <v>3658</v>
      </c>
      <c r="F2418">
        <v>6</v>
      </c>
      <c r="G2418" t="s">
        <v>3745</v>
      </c>
      <c r="H2418"/>
      <c r="I2418"/>
      <c r="J2418" t="s">
        <v>3752</v>
      </c>
      <c r="K2418" t="s">
        <v>3753</v>
      </c>
      <c r="L2418" t="s">
        <v>3754</v>
      </c>
    </row>
    <row r="2419" spans="1:12" x14ac:dyDescent="0.2">
      <c r="A2419" t="str">
        <f t="shared" si="38"/>
        <v>19.2-167</v>
      </c>
      <c r="B2419">
        <v>19.2</v>
      </c>
      <c r="C2419" s="4" t="s">
        <v>3004</v>
      </c>
      <c r="D2419">
        <v>11</v>
      </c>
      <c r="E2419" s="4" t="s">
        <v>3755</v>
      </c>
      <c r="F2419"/>
      <c r="G2419"/>
      <c r="H2419"/>
      <c r="I2419"/>
      <c r="J2419" t="s">
        <v>3756</v>
      </c>
      <c r="K2419" t="s">
        <v>3757</v>
      </c>
      <c r="L2419" t="s">
        <v>3758</v>
      </c>
    </row>
    <row r="2420" spans="1:12" x14ac:dyDescent="0.2">
      <c r="A2420" t="str">
        <f t="shared" si="38"/>
        <v>19.2-168</v>
      </c>
      <c r="B2420">
        <v>19.2</v>
      </c>
      <c r="C2420" s="4" t="s">
        <v>3004</v>
      </c>
      <c r="D2420">
        <v>11</v>
      </c>
      <c r="E2420" s="4" t="s">
        <v>3755</v>
      </c>
      <c r="F2420"/>
      <c r="G2420"/>
      <c r="H2420"/>
      <c r="I2420"/>
      <c r="J2420" t="s">
        <v>3759</v>
      </c>
      <c r="K2420" t="s">
        <v>3760</v>
      </c>
      <c r="L2420" t="s">
        <v>3761</v>
      </c>
    </row>
    <row r="2421" spans="1:12" x14ac:dyDescent="0.2">
      <c r="A2421" t="str">
        <f t="shared" si="38"/>
        <v>19.2-168.1</v>
      </c>
      <c r="B2421">
        <v>19.2</v>
      </c>
      <c r="C2421" s="4" t="s">
        <v>3004</v>
      </c>
      <c r="D2421">
        <v>11</v>
      </c>
      <c r="E2421" s="4" t="s">
        <v>3755</v>
      </c>
      <c r="F2421"/>
      <c r="G2421"/>
      <c r="H2421"/>
      <c r="I2421"/>
      <c r="J2421" t="s">
        <v>3762</v>
      </c>
      <c r="K2421" t="s">
        <v>3763</v>
      </c>
      <c r="L2421" t="s">
        <v>3764</v>
      </c>
    </row>
    <row r="2422" spans="1:12" x14ac:dyDescent="0.2">
      <c r="A2422" t="str">
        <f t="shared" si="38"/>
        <v>19.2-169</v>
      </c>
      <c r="B2422">
        <v>19.2</v>
      </c>
      <c r="C2422" s="4" t="s">
        <v>3004</v>
      </c>
      <c r="D2422">
        <v>11</v>
      </c>
      <c r="E2422" s="4" t="s">
        <v>3755</v>
      </c>
      <c r="F2422"/>
      <c r="G2422"/>
      <c r="H2422"/>
      <c r="I2422"/>
      <c r="J2422" t="s">
        <v>3765</v>
      </c>
      <c r="K2422" t="s">
        <v>330</v>
      </c>
      <c r="L2422" t="s">
        <v>3766</v>
      </c>
    </row>
    <row r="2423" spans="1:12" x14ac:dyDescent="0.2">
      <c r="A2423" t="str">
        <f t="shared" si="38"/>
        <v>19.2-169.1</v>
      </c>
      <c r="B2423">
        <v>19.2</v>
      </c>
      <c r="C2423" s="4" t="s">
        <v>3004</v>
      </c>
      <c r="D2423">
        <v>11</v>
      </c>
      <c r="E2423" s="4" t="s">
        <v>3755</v>
      </c>
      <c r="F2423"/>
      <c r="G2423"/>
      <c r="H2423"/>
      <c r="I2423"/>
      <c r="J2423" t="s">
        <v>3767</v>
      </c>
      <c r="K2423" t="s">
        <v>3768</v>
      </c>
      <c r="L2423" t="s">
        <v>3769</v>
      </c>
    </row>
    <row r="2424" spans="1:12" x14ac:dyDescent="0.2">
      <c r="A2424" t="str">
        <f t="shared" si="38"/>
        <v>19.2-169.2</v>
      </c>
      <c r="B2424">
        <v>19.2</v>
      </c>
      <c r="C2424" s="4" t="s">
        <v>3004</v>
      </c>
      <c r="D2424">
        <v>11</v>
      </c>
      <c r="E2424" s="4" t="s">
        <v>3755</v>
      </c>
      <c r="F2424"/>
      <c r="G2424"/>
      <c r="H2424"/>
      <c r="I2424"/>
      <c r="J2424" t="s">
        <v>3770</v>
      </c>
      <c r="K2424" t="s">
        <v>3771</v>
      </c>
      <c r="L2424" t="s">
        <v>3772</v>
      </c>
    </row>
    <row r="2425" spans="1:12" x14ac:dyDescent="0.2">
      <c r="A2425" t="str">
        <f t="shared" si="38"/>
        <v>19.2-169.3</v>
      </c>
      <c r="B2425">
        <v>19.2</v>
      </c>
      <c r="C2425" s="4" t="s">
        <v>3004</v>
      </c>
      <c r="D2425">
        <v>11</v>
      </c>
      <c r="E2425" s="4" t="s">
        <v>3755</v>
      </c>
      <c r="F2425"/>
      <c r="G2425"/>
      <c r="H2425"/>
      <c r="I2425"/>
      <c r="J2425" t="s">
        <v>3773</v>
      </c>
      <c r="K2425" t="s">
        <v>3774</v>
      </c>
      <c r="L2425" t="s">
        <v>3775</v>
      </c>
    </row>
    <row r="2426" spans="1:12" x14ac:dyDescent="0.2">
      <c r="A2426" t="str">
        <f t="shared" si="38"/>
        <v>19.2-169.4</v>
      </c>
      <c r="B2426">
        <v>19.2</v>
      </c>
      <c r="C2426" s="4" t="s">
        <v>3004</v>
      </c>
      <c r="D2426">
        <v>11</v>
      </c>
      <c r="E2426" s="4" t="s">
        <v>3755</v>
      </c>
      <c r="F2426"/>
      <c r="G2426"/>
      <c r="H2426"/>
      <c r="I2426"/>
      <c r="J2426" t="s">
        <v>3776</v>
      </c>
      <c r="K2426" t="s">
        <v>3777</v>
      </c>
      <c r="L2426" t="s">
        <v>3778</v>
      </c>
    </row>
    <row r="2427" spans="1:12" x14ac:dyDescent="0.2">
      <c r="A2427" t="str">
        <f t="shared" si="38"/>
        <v>19.2-169.5</v>
      </c>
      <c r="B2427">
        <v>19.2</v>
      </c>
      <c r="C2427" s="4" t="s">
        <v>3004</v>
      </c>
      <c r="D2427">
        <v>11</v>
      </c>
      <c r="E2427" s="4" t="s">
        <v>3755</v>
      </c>
      <c r="F2427"/>
      <c r="G2427"/>
      <c r="H2427"/>
      <c r="I2427"/>
      <c r="J2427" t="s">
        <v>3779</v>
      </c>
      <c r="K2427" t="s">
        <v>3780</v>
      </c>
      <c r="L2427" t="s">
        <v>3781</v>
      </c>
    </row>
    <row r="2428" spans="1:12" x14ac:dyDescent="0.2">
      <c r="A2428" t="str">
        <f t="shared" si="38"/>
        <v>19.2-169.6</v>
      </c>
      <c r="B2428">
        <v>19.2</v>
      </c>
      <c r="C2428" s="4" t="s">
        <v>3004</v>
      </c>
      <c r="D2428">
        <v>11</v>
      </c>
      <c r="E2428" s="4" t="s">
        <v>3755</v>
      </c>
      <c r="F2428"/>
      <c r="G2428"/>
      <c r="H2428"/>
      <c r="I2428"/>
      <c r="J2428" t="s">
        <v>3782</v>
      </c>
      <c r="K2428" t="s">
        <v>3783</v>
      </c>
      <c r="L2428" t="s">
        <v>3784</v>
      </c>
    </row>
    <row r="2429" spans="1:12" x14ac:dyDescent="0.2">
      <c r="A2429" t="str">
        <f t="shared" si="38"/>
        <v>19.2-169.7</v>
      </c>
      <c r="B2429">
        <v>19.2</v>
      </c>
      <c r="C2429" s="4" t="s">
        <v>3004</v>
      </c>
      <c r="D2429">
        <v>11</v>
      </c>
      <c r="E2429" s="4" t="s">
        <v>3755</v>
      </c>
      <c r="F2429"/>
      <c r="G2429"/>
      <c r="H2429"/>
      <c r="I2429"/>
      <c r="J2429" t="s">
        <v>3785</v>
      </c>
      <c r="K2429" t="s">
        <v>3786</v>
      </c>
      <c r="L2429" t="s">
        <v>3787</v>
      </c>
    </row>
    <row r="2430" spans="1:12" x14ac:dyDescent="0.2">
      <c r="A2430" t="str">
        <f t="shared" si="38"/>
        <v>19.2-169.8</v>
      </c>
      <c r="B2430">
        <v>19.2</v>
      </c>
      <c r="C2430" s="4" t="s">
        <v>3004</v>
      </c>
      <c r="D2430">
        <v>11</v>
      </c>
      <c r="E2430" s="4" t="s">
        <v>3755</v>
      </c>
      <c r="F2430"/>
      <c r="G2430"/>
      <c r="H2430"/>
      <c r="I2430"/>
      <c r="J2430" t="s">
        <v>3788</v>
      </c>
      <c r="K2430" t="s">
        <v>3789</v>
      </c>
      <c r="L2430" t="s">
        <v>3790</v>
      </c>
    </row>
    <row r="2431" spans="1:12" x14ac:dyDescent="0.2">
      <c r="A2431" t="str">
        <f t="shared" si="38"/>
        <v>19.2-170 through 19.2-174</v>
      </c>
      <c r="B2431">
        <v>19.2</v>
      </c>
      <c r="C2431" s="4" t="s">
        <v>3004</v>
      </c>
      <c r="D2431">
        <v>11</v>
      </c>
      <c r="E2431" s="4" t="s">
        <v>3755</v>
      </c>
      <c r="F2431"/>
      <c r="G2431"/>
      <c r="H2431"/>
      <c r="I2431"/>
      <c r="J2431" t="s">
        <v>3791</v>
      </c>
      <c r="K2431" t="s">
        <v>330</v>
      </c>
      <c r="L2431" t="s">
        <v>3766</v>
      </c>
    </row>
    <row r="2432" spans="1:12" x14ac:dyDescent="0.2">
      <c r="A2432" t="str">
        <f t="shared" si="38"/>
        <v>19.2-174.1</v>
      </c>
      <c r="B2432">
        <v>19.2</v>
      </c>
      <c r="C2432" s="4" t="s">
        <v>3004</v>
      </c>
      <c r="D2432">
        <v>11</v>
      </c>
      <c r="E2432" s="4" t="s">
        <v>3755</v>
      </c>
      <c r="F2432"/>
      <c r="G2432"/>
      <c r="H2432"/>
      <c r="I2432"/>
      <c r="J2432" t="s">
        <v>3792</v>
      </c>
      <c r="K2432" t="s">
        <v>3793</v>
      </c>
      <c r="L2432" t="s">
        <v>3794</v>
      </c>
    </row>
    <row r="2433" spans="1:12" x14ac:dyDescent="0.2">
      <c r="A2433" t="str">
        <f t="shared" si="38"/>
        <v>19.2-175</v>
      </c>
      <c r="B2433">
        <v>19.2</v>
      </c>
      <c r="C2433" s="4" t="s">
        <v>3004</v>
      </c>
      <c r="D2433">
        <v>11</v>
      </c>
      <c r="E2433" s="4" t="s">
        <v>3755</v>
      </c>
      <c r="F2433"/>
      <c r="G2433"/>
      <c r="H2433"/>
      <c r="I2433"/>
      <c r="J2433" t="s">
        <v>3795</v>
      </c>
      <c r="K2433" t="s">
        <v>3796</v>
      </c>
      <c r="L2433" t="s">
        <v>3797</v>
      </c>
    </row>
    <row r="2434" spans="1:12" x14ac:dyDescent="0.2">
      <c r="A2434" t="str">
        <f t="shared" si="38"/>
        <v>19.2-176</v>
      </c>
      <c r="B2434">
        <v>19.2</v>
      </c>
      <c r="C2434" s="4" t="s">
        <v>3004</v>
      </c>
      <c r="D2434">
        <v>11</v>
      </c>
      <c r="E2434" s="4" t="s">
        <v>3755</v>
      </c>
      <c r="F2434"/>
      <c r="G2434"/>
      <c r="H2434"/>
      <c r="I2434"/>
      <c r="J2434" t="s">
        <v>3798</v>
      </c>
      <c r="K2434" t="s">
        <v>330</v>
      </c>
      <c r="L2434" t="s">
        <v>3799</v>
      </c>
    </row>
    <row r="2435" spans="1:12" x14ac:dyDescent="0.2">
      <c r="A2435" t="str">
        <f t="shared" si="38"/>
        <v>19.2-177</v>
      </c>
      <c r="B2435">
        <v>19.2</v>
      </c>
      <c r="C2435" s="4" t="s">
        <v>3004</v>
      </c>
      <c r="D2435">
        <v>11</v>
      </c>
      <c r="E2435" s="4" t="s">
        <v>3755</v>
      </c>
      <c r="F2435"/>
      <c r="G2435"/>
      <c r="H2435"/>
      <c r="I2435"/>
      <c r="J2435" t="s">
        <v>3800</v>
      </c>
      <c r="K2435" t="s">
        <v>330</v>
      </c>
      <c r="L2435" t="s">
        <v>3801</v>
      </c>
    </row>
    <row r="2436" spans="1:12" x14ac:dyDescent="0.2">
      <c r="A2436" t="str">
        <f t="shared" si="38"/>
        <v>19.2-177.1</v>
      </c>
      <c r="B2436">
        <v>19.2</v>
      </c>
      <c r="C2436" s="4" t="s">
        <v>3004</v>
      </c>
      <c r="D2436">
        <v>11</v>
      </c>
      <c r="E2436" s="4" t="s">
        <v>3755</v>
      </c>
      <c r="F2436"/>
      <c r="G2436"/>
      <c r="H2436"/>
      <c r="I2436"/>
      <c r="J2436" t="s">
        <v>3802</v>
      </c>
      <c r="K2436" t="s">
        <v>330</v>
      </c>
      <c r="L2436" t="s">
        <v>3799</v>
      </c>
    </row>
    <row r="2437" spans="1:12" x14ac:dyDescent="0.2">
      <c r="A2437" t="str">
        <f t="shared" si="38"/>
        <v>19.2-178</v>
      </c>
      <c r="B2437">
        <v>19.2</v>
      </c>
      <c r="C2437" s="4" t="s">
        <v>3004</v>
      </c>
      <c r="D2437">
        <v>11</v>
      </c>
      <c r="E2437" s="4" t="s">
        <v>3755</v>
      </c>
      <c r="F2437"/>
      <c r="G2437"/>
      <c r="H2437"/>
      <c r="I2437"/>
      <c r="J2437" t="s">
        <v>3803</v>
      </c>
      <c r="K2437" t="s">
        <v>3804</v>
      </c>
      <c r="L2437" t="s">
        <v>3805</v>
      </c>
    </row>
    <row r="2438" spans="1:12" x14ac:dyDescent="0.2">
      <c r="A2438" t="str">
        <f t="shared" si="38"/>
        <v>19.2-179</v>
      </c>
      <c r="B2438">
        <v>19.2</v>
      </c>
      <c r="C2438" s="4" t="s">
        <v>3004</v>
      </c>
      <c r="D2438">
        <v>11</v>
      </c>
      <c r="E2438" s="4" t="s">
        <v>3755</v>
      </c>
      <c r="F2438"/>
      <c r="G2438"/>
      <c r="H2438"/>
      <c r="I2438"/>
      <c r="J2438" t="s">
        <v>3806</v>
      </c>
      <c r="K2438" t="s">
        <v>330</v>
      </c>
      <c r="L2438" t="s">
        <v>3807</v>
      </c>
    </row>
    <row r="2439" spans="1:12" x14ac:dyDescent="0.2">
      <c r="A2439" t="str">
        <f t="shared" si="38"/>
        <v>19.2-180</v>
      </c>
      <c r="B2439">
        <v>19.2</v>
      </c>
      <c r="C2439" s="4" t="s">
        <v>3004</v>
      </c>
      <c r="D2439">
        <v>11</v>
      </c>
      <c r="E2439" s="4" t="s">
        <v>3755</v>
      </c>
      <c r="F2439"/>
      <c r="G2439"/>
      <c r="H2439"/>
      <c r="I2439"/>
      <c r="J2439" t="s">
        <v>3808</v>
      </c>
      <c r="K2439" t="s">
        <v>3809</v>
      </c>
      <c r="L2439" t="s">
        <v>3810</v>
      </c>
    </row>
    <row r="2440" spans="1:12" x14ac:dyDescent="0.2">
      <c r="A2440" t="str">
        <f t="shared" si="38"/>
        <v>19.2-181</v>
      </c>
      <c r="B2440">
        <v>19.2</v>
      </c>
      <c r="C2440" s="4" t="s">
        <v>3004</v>
      </c>
      <c r="D2440">
        <v>11</v>
      </c>
      <c r="E2440" s="4" t="s">
        <v>3755</v>
      </c>
      <c r="F2440"/>
      <c r="G2440"/>
      <c r="H2440"/>
      <c r="I2440"/>
      <c r="J2440" t="s">
        <v>3811</v>
      </c>
      <c r="K2440" t="s">
        <v>330</v>
      </c>
      <c r="L2440" t="s">
        <v>3812</v>
      </c>
    </row>
    <row r="2441" spans="1:12" x14ac:dyDescent="0.2">
      <c r="A2441" t="str">
        <f t="shared" si="38"/>
        <v>19.2-182</v>
      </c>
      <c r="B2441">
        <v>19.2</v>
      </c>
      <c r="C2441" s="4" t="s">
        <v>3004</v>
      </c>
      <c r="D2441">
        <v>11</v>
      </c>
      <c r="E2441" s="4" t="s">
        <v>3755</v>
      </c>
      <c r="F2441"/>
      <c r="G2441"/>
      <c r="H2441"/>
      <c r="I2441"/>
      <c r="J2441" t="s">
        <v>3813</v>
      </c>
      <c r="K2441" t="s">
        <v>3814</v>
      </c>
      <c r="L2441" t="s">
        <v>3815</v>
      </c>
    </row>
    <row r="2442" spans="1:12" x14ac:dyDescent="0.2">
      <c r="A2442" t="str">
        <f t="shared" si="38"/>
        <v>19.2-182.1</v>
      </c>
      <c r="B2442">
        <v>19.2</v>
      </c>
      <c r="C2442" s="4" t="s">
        <v>3004</v>
      </c>
      <c r="D2442">
        <v>11</v>
      </c>
      <c r="E2442" s="4" t="s">
        <v>3755</v>
      </c>
      <c r="F2442"/>
      <c r="G2442"/>
      <c r="H2442"/>
      <c r="I2442"/>
      <c r="J2442" t="s">
        <v>3816</v>
      </c>
      <c r="K2442" t="s">
        <v>330</v>
      </c>
      <c r="L2442" t="s">
        <v>3766</v>
      </c>
    </row>
    <row r="2443" spans="1:12" x14ac:dyDescent="0.2">
      <c r="A2443" t="str">
        <f t="shared" si="38"/>
        <v>19.2-182.2</v>
      </c>
      <c r="B2443">
        <v>19.2</v>
      </c>
      <c r="C2443" s="4" t="s">
        <v>3004</v>
      </c>
      <c r="D2443">
        <v>11.1</v>
      </c>
      <c r="E2443" s="4" t="s">
        <v>3817</v>
      </c>
      <c r="F2443"/>
      <c r="G2443"/>
      <c r="H2443"/>
      <c r="I2443"/>
      <c r="J2443" t="s">
        <v>3818</v>
      </c>
      <c r="K2443" t="s">
        <v>3819</v>
      </c>
      <c r="L2443" t="s">
        <v>3820</v>
      </c>
    </row>
    <row r="2444" spans="1:12" x14ac:dyDescent="0.2">
      <c r="A2444" t="str">
        <f t="shared" si="38"/>
        <v>19.2-182.3</v>
      </c>
      <c r="B2444">
        <v>19.2</v>
      </c>
      <c r="C2444" s="4" t="s">
        <v>3004</v>
      </c>
      <c r="D2444">
        <v>11.1</v>
      </c>
      <c r="E2444" s="4" t="s">
        <v>3817</v>
      </c>
      <c r="F2444"/>
      <c r="G2444"/>
      <c r="H2444"/>
      <c r="I2444"/>
      <c r="J2444" t="s">
        <v>3821</v>
      </c>
      <c r="K2444" t="s">
        <v>3822</v>
      </c>
      <c r="L2444" t="s">
        <v>3823</v>
      </c>
    </row>
    <row r="2445" spans="1:12" x14ac:dyDescent="0.2">
      <c r="A2445" t="str">
        <f t="shared" si="38"/>
        <v>19.2-182.4</v>
      </c>
      <c r="B2445">
        <v>19.2</v>
      </c>
      <c r="C2445" s="4" t="s">
        <v>3004</v>
      </c>
      <c r="D2445">
        <v>11.1</v>
      </c>
      <c r="E2445" s="4" t="s">
        <v>3817</v>
      </c>
      <c r="F2445"/>
      <c r="G2445"/>
      <c r="H2445"/>
      <c r="I2445"/>
      <c r="J2445" t="s">
        <v>3824</v>
      </c>
      <c r="K2445" t="s">
        <v>3825</v>
      </c>
      <c r="L2445" t="s">
        <v>3826</v>
      </c>
    </row>
    <row r="2446" spans="1:12" x14ac:dyDescent="0.2">
      <c r="A2446" t="str">
        <f t="shared" si="38"/>
        <v>19.2-182.5</v>
      </c>
      <c r="B2446">
        <v>19.2</v>
      </c>
      <c r="C2446" s="4" t="s">
        <v>3004</v>
      </c>
      <c r="D2446">
        <v>11.1</v>
      </c>
      <c r="E2446" s="4" t="s">
        <v>3817</v>
      </c>
      <c r="F2446"/>
      <c r="G2446"/>
      <c r="H2446"/>
      <c r="I2446"/>
      <c r="J2446" t="s">
        <v>3827</v>
      </c>
      <c r="K2446" t="s">
        <v>3828</v>
      </c>
      <c r="L2446" t="s">
        <v>3829</v>
      </c>
    </row>
    <row r="2447" spans="1:12" x14ac:dyDescent="0.2">
      <c r="A2447" t="str">
        <f t="shared" si="38"/>
        <v>19.2-182.6</v>
      </c>
      <c r="B2447">
        <v>19.2</v>
      </c>
      <c r="C2447" s="4" t="s">
        <v>3004</v>
      </c>
      <c r="D2447">
        <v>11.1</v>
      </c>
      <c r="E2447" s="4" t="s">
        <v>3817</v>
      </c>
      <c r="F2447"/>
      <c r="G2447"/>
      <c r="H2447"/>
      <c r="I2447"/>
      <c r="J2447" t="s">
        <v>3830</v>
      </c>
      <c r="K2447" t="s">
        <v>3831</v>
      </c>
      <c r="L2447" t="s">
        <v>3832</v>
      </c>
    </row>
    <row r="2448" spans="1:12" x14ac:dyDescent="0.2">
      <c r="A2448" t="str">
        <f t="shared" si="38"/>
        <v>19.2-182.7</v>
      </c>
      <c r="B2448">
        <v>19.2</v>
      </c>
      <c r="C2448" s="4" t="s">
        <v>3004</v>
      </c>
      <c r="D2448">
        <v>11.1</v>
      </c>
      <c r="E2448" s="4" t="s">
        <v>3817</v>
      </c>
      <c r="F2448"/>
      <c r="G2448"/>
      <c r="H2448"/>
      <c r="I2448"/>
      <c r="J2448" t="s">
        <v>3833</v>
      </c>
      <c r="K2448" t="s">
        <v>3834</v>
      </c>
      <c r="L2448" t="s">
        <v>3835</v>
      </c>
    </row>
    <row r="2449" spans="1:12" x14ac:dyDescent="0.2">
      <c r="A2449" t="str">
        <f t="shared" si="38"/>
        <v>19.2-182.8</v>
      </c>
      <c r="B2449">
        <v>19.2</v>
      </c>
      <c r="C2449" s="4" t="s">
        <v>3004</v>
      </c>
      <c r="D2449">
        <v>11.1</v>
      </c>
      <c r="E2449" s="4" t="s">
        <v>3817</v>
      </c>
      <c r="F2449"/>
      <c r="G2449"/>
      <c r="H2449"/>
      <c r="I2449"/>
      <c r="J2449" t="s">
        <v>3836</v>
      </c>
      <c r="K2449" t="s">
        <v>3837</v>
      </c>
      <c r="L2449" t="s">
        <v>3838</v>
      </c>
    </row>
    <row r="2450" spans="1:12" x14ac:dyDescent="0.2">
      <c r="A2450" t="str">
        <f t="shared" si="38"/>
        <v>19.2-182.9</v>
      </c>
      <c r="B2450">
        <v>19.2</v>
      </c>
      <c r="C2450" s="4" t="s">
        <v>3004</v>
      </c>
      <c r="D2450">
        <v>11.1</v>
      </c>
      <c r="E2450" s="4" t="s">
        <v>3817</v>
      </c>
      <c r="F2450"/>
      <c r="G2450"/>
      <c r="H2450"/>
      <c r="I2450"/>
      <c r="J2450" t="s">
        <v>3839</v>
      </c>
      <c r="K2450" t="s">
        <v>3840</v>
      </c>
      <c r="L2450" t="s">
        <v>3841</v>
      </c>
    </row>
    <row r="2451" spans="1:12" x14ac:dyDescent="0.2">
      <c r="A2451" t="str">
        <f t="shared" si="38"/>
        <v>19.2-182.10</v>
      </c>
      <c r="B2451">
        <v>19.2</v>
      </c>
      <c r="C2451" s="4" t="s">
        <v>3004</v>
      </c>
      <c r="D2451">
        <v>11.1</v>
      </c>
      <c r="E2451" s="4" t="s">
        <v>3817</v>
      </c>
      <c r="F2451"/>
      <c r="G2451"/>
      <c r="H2451"/>
      <c r="I2451"/>
      <c r="J2451" t="s">
        <v>3842</v>
      </c>
      <c r="K2451" t="s">
        <v>3843</v>
      </c>
      <c r="L2451" t="s">
        <v>3844</v>
      </c>
    </row>
    <row r="2452" spans="1:12" x14ac:dyDescent="0.2">
      <c r="A2452" t="str">
        <f t="shared" si="38"/>
        <v>19.2-182.11</v>
      </c>
      <c r="B2452">
        <v>19.2</v>
      </c>
      <c r="C2452" s="4" t="s">
        <v>3004</v>
      </c>
      <c r="D2452">
        <v>11.1</v>
      </c>
      <c r="E2452" s="4" t="s">
        <v>3817</v>
      </c>
      <c r="F2452"/>
      <c r="G2452"/>
      <c r="H2452"/>
      <c r="I2452"/>
      <c r="J2452" t="s">
        <v>3845</v>
      </c>
      <c r="K2452" t="s">
        <v>3846</v>
      </c>
      <c r="L2452" t="s">
        <v>3847</v>
      </c>
    </row>
    <row r="2453" spans="1:12" x14ac:dyDescent="0.2">
      <c r="A2453" t="str">
        <f t="shared" si="38"/>
        <v>19.2-182.12</v>
      </c>
      <c r="B2453">
        <v>19.2</v>
      </c>
      <c r="C2453" s="4" t="s">
        <v>3004</v>
      </c>
      <c r="D2453">
        <v>11.1</v>
      </c>
      <c r="E2453" s="4" t="s">
        <v>3817</v>
      </c>
      <c r="F2453"/>
      <c r="G2453"/>
      <c r="H2453"/>
      <c r="I2453"/>
      <c r="J2453" t="s">
        <v>3848</v>
      </c>
      <c r="K2453" t="s">
        <v>3849</v>
      </c>
      <c r="L2453" t="s">
        <v>3850</v>
      </c>
    </row>
    <row r="2454" spans="1:12" x14ac:dyDescent="0.2">
      <c r="A2454" t="str">
        <f t="shared" si="38"/>
        <v>19.2-182.13</v>
      </c>
      <c r="B2454">
        <v>19.2</v>
      </c>
      <c r="C2454" s="4" t="s">
        <v>3004</v>
      </c>
      <c r="D2454">
        <v>11.1</v>
      </c>
      <c r="E2454" s="4" t="s">
        <v>3817</v>
      </c>
      <c r="F2454"/>
      <c r="G2454"/>
      <c r="H2454"/>
      <c r="I2454"/>
      <c r="J2454" t="s">
        <v>3851</v>
      </c>
      <c r="K2454" t="s">
        <v>3852</v>
      </c>
      <c r="L2454" t="s">
        <v>3853</v>
      </c>
    </row>
    <row r="2455" spans="1:12" x14ac:dyDescent="0.2">
      <c r="A2455" t="str">
        <f t="shared" si="38"/>
        <v>19.2-182.14</v>
      </c>
      <c r="B2455">
        <v>19.2</v>
      </c>
      <c r="C2455" s="4" t="s">
        <v>3004</v>
      </c>
      <c r="D2455">
        <v>11.1</v>
      </c>
      <c r="E2455" s="4" t="s">
        <v>3817</v>
      </c>
      <c r="F2455"/>
      <c r="G2455"/>
      <c r="H2455"/>
      <c r="I2455"/>
      <c r="J2455" t="s">
        <v>3854</v>
      </c>
      <c r="K2455" t="s">
        <v>3855</v>
      </c>
      <c r="L2455" t="s">
        <v>3856</v>
      </c>
    </row>
    <row r="2456" spans="1:12" x14ac:dyDescent="0.2">
      <c r="A2456" t="str">
        <f t="shared" si="38"/>
        <v>19.2-182.15</v>
      </c>
      <c r="B2456">
        <v>19.2</v>
      </c>
      <c r="C2456" s="4" t="s">
        <v>3004</v>
      </c>
      <c r="D2456">
        <v>11.1</v>
      </c>
      <c r="E2456" s="4" t="s">
        <v>3817</v>
      </c>
      <c r="F2456"/>
      <c r="G2456"/>
      <c r="H2456"/>
      <c r="I2456"/>
      <c r="J2456" t="s">
        <v>3857</v>
      </c>
      <c r="K2456" t="s">
        <v>3858</v>
      </c>
      <c r="L2456" t="s">
        <v>3859</v>
      </c>
    </row>
    <row r="2457" spans="1:12" x14ac:dyDescent="0.2">
      <c r="A2457" t="str">
        <f t="shared" si="38"/>
        <v>19.2-182.16</v>
      </c>
      <c r="B2457">
        <v>19.2</v>
      </c>
      <c r="C2457" s="4" t="s">
        <v>3004</v>
      </c>
      <c r="D2457">
        <v>11.1</v>
      </c>
      <c r="E2457" s="4" t="s">
        <v>3817</v>
      </c>
      <c r="F2457"/>
      <c r="G2457"/>
      <c r="H2457"/>
      <c r="I2457"/>
      <c r="J2457" t="s">
        <v>3860</v>
      </c>
      <c r="K2457" t="s">
        <v>3861</v>
      </c>
      <c r="L2457" t="s">
        <v>3862</v>
      </c>
    </row>
    <row r="2458" spans="1:12" x14ac:dyDescent="0.2">
      <c r="A2458" t="str">
        <f t="shared" si="38"/>
        <v>19.2-183</v>
      </c>
      <c r="B2458">
        <v>19.2</v>
      </c>
      <c r="C2458" s="4" t="s">
        <v>3004</v>
      </c>
      <c r="D2458">
        <v>12</v>
      </c>
      <c r="E2458" s="4" t="s">
        <v>3863</v>
      </c>
      <c r="F2458"/>
      <c r="G2458"/>
      <c r="H2458"/>
      <c r="I2458"/>
      <c r="J2458" t="s">
        <v>3864</v>
      </c>
      <c r="K2458" t="s">
        <v>3865</v>
      </c>
      <c r="L2458" t="s">
        <v>3866</v>
      </c>
    </row>
    <row r="2459" spans="1:12" x14ac:dyDescent="0.2">
      <c r="A2459" t="str">
        <f t="shared" si="38"/>
        <v>19.2-183.1</v>
      </c>
      <c r="B2459">
        <v>19.2</v>
      </c>
      <c r="C2459" s="4" t="s">
        <v>3004</v>
      </c>
      <c r="D2459">
        <v>12</v>
      </c>
      <c r="E2459" s="4" t="s">
        <v>3863</v>
      </c>
      <c r="F2459"/>
      <c r="G2459"/>
      <c r="H2459"/>
      <c r="I2459"/>
      <c r="J2459" t="s">
        <v>3867</v>
      </c>
      <c r="K2459" t="s">
        <v>3868</v>
      </c>
      <c r="L2459" t="s">
        <v>3869</v>
      </c>
    </row>
    <row r="2460" spans="1:12" x14ac:dyDescent="0.2">
      <c r="A2460" t="str">
        <f t="shared" si="38"/>
        <v>19.2-184</v>
      </c>
      <c r="B2460">
        <v>19.2</v>
      </c>
      <c r="C2460" s="4" t="s">
        <v>3004</v>
      </c>
      <c r="D2460">
        <v>12</v>
      </c>
      <c r="E2460" s="4" t="s">
        <v>3863</v>
      </c>
      <c r="F2460"/>
      <c r="G2460"/>
      <c r="H2460"/>
      <c r="I2460"/>
      <c r="J2460" t="s">
        <v>3870</v>
      </c>
      <c r="K2460" t="s">
        <v>3871</v>
      </c>
      <c r="L2460" t="s">
        <v>3872</v>
      </c>
    </row>
    <row r="2461" spans="1:12" x14ac:dyDescent="0.2">
      <c r="A2461" t="str">
        <f t="shared" si="38"/>
        <v>19.2-185</v>
      </c>
      <c r="B2461">
        <v>19.2</v>
      </c>
      <c r="C2461" s="4" t="s">
        <v>3004</v>
      </c>
      <c r="D2461">
        <v>12</v>
      </c>
      <c r="E2461" s="4" t="s">
        <v>3863</v>
      </c>
      <c r="F2461"/>
      <c r="G2461"/>
      <c r="H2461"/>
      <c r="I2461"/>
      <c r="J2461" t="s">
        <v>3873</v>
      </c>
      <c r="K2461" t="s">
        <v>3874</v>
      </c>
      <c r="L2461" t="s">
        <v>3875</v>
      </c>
    </row>
    <row r="2462" spans="1:12" x14ac:dyDescent="0.2">
      <c r="A2462" t="str">
        <f t="shared" si="38"/>
        <v>19.2-186</v>
      </c>
      <c r="B2462">
        <v>19.2</v>
      </c>
      <c r="C2462" s="4" t="s">
        <v>3004</v>
      </c>
      <c r="D2462">
        <v>12</v>
      </c>
      <c r="E2462" s="4" t="s">
        <v>3863</v>
      </c>
      <c r="F2462"/>
      <c r="G2462"/>
      <c r="H2462"/>
      <c r="I2462"/>
      <c r="J2462" t="s">
        <v>3876</v>
      </c>
      <c r="K2462" t="s">
        <v>3877</v>
      </c>
      <c r="L2462" t="s">
        <v>3878</v>
      </c>
    </row>
    <row r="2463" spans="1:12" x14ac:dyDescent="0.2">
      <c r="A2463" t="str">
        <f t="shared" si="38"/>
        <v>19.2-187</v>
      </c>
      <c r="B2463">
        <v>19.2</v>
      </c>
      <c r="C2463" s="4" t="s">
        <v>3004</v>
      </c>
      <c r="D2463">
        <v>12</v>
      </c>
      <c r="E2463" s="4" t="s">
        <v>3863</v>
      </c>
      <c r="F2463"/>
      <c r="G2463"/>
      <c r="H2463"/>
      <c r="I2463"/>
      <c r="J2463" t="s">
        <v>3879</v>
      </c>
      <c r="K2463" t="s">
        <v>3880</v>
      </c>
      <c r="L2463" t="s">
        <v>3881</v>
      </c>
    </row>
    <row r="2464" spans="1:12" x14ac:dyDescent="0.2">
      <c r="A2464" t="str">
        <f t="shared" si="38"/>
        <v>19.2-187.01</v>
      </c>
      <c r="B2464">
        <v>19.2</v>
      </c>
      <c r="C2464" s="4" t="s">
        <v>3004</v>
      </c>
      <c r="D2464">
        <v>12</v>
      </c>
      <c r="E2464" s="4" t="s">
        <v>3863</v>
      </c>
      <c r="F2464"/>
      <c r="G2464"/>
      <c r="H2464"/>
      <c r="I2464"/>
      <c r="J2464" t="s">
        <v>3882</v>
      </c>
      <c r="K2464" t="s">
        <v>3883</v>
      </c>
      <c r="L2464" t="s">
        <v>3884</v>
      </c>
    </row>
    <row r="2465" spans="1:12" x14ac:dyDescent="0.2">
      <c r="A2465" t="str">
        <f t="shared" si="38"/>
        <v>19.2-187.02</v>
      </c>
      <c r="B2465">
        <v>19.2</v>
      </c>
      <c r="C2465" s="4" t="s">
        <v>3004</v>
      </c>
      <c r="D2465">
        <v>12</v>
      </c>
      <c r="E2465" s="4" t="s">
        <v>3863</v>
      </c>
      <c r="F2465"/>
      <c r="G2465"/>
      <c r="H2465"/>
      <c r="I2465"/>
      <c r="J2465" t="s">
        <v>3885</v>
      </c>
      <c r="K2465" t="s">
        <v>3886</v>
      </c>
      <c r="L2465" t="s">
        <v>3887</v>
      </c>
    </row>
    <row r="2466" spans="1:12" x14ac:dyDescent="0.2">
      <c r="A2466" t="str">
        <f t="shared" si="38"/>
        <v>19.2-187.1</v>
      </c>
      <c r="B2466">
        <v>19.2</v>
      </c>
      <c r="C2466" s="4" t="s">
        <v>3004</v>
      </c>
      <c r="D2466">
        <v>12</v>
      </c>
      <c r="E2466" s="4" t="s">
        <v>3863</v>
      </c>
      <c r="F2466"/>
      <c r="G2466"/>
      <c r="H2466"/>
      <c r="I2466"/>
      <c r="J2466" t="s">
        <v>3888</v>
      </c>
      <c r="K2466" t="s">
        <v>3889</v>
      </c>
      <c r="L2466" t="s">
        <v>3890</v>
      </c>
    </row>
    <row r="2467" spans="1:12" x14ac:dyDescent="0.2">
      <c r="A2467" t="str">
        <f t="shared" si="38"/>
        <v>19.2-187.2</v>
      </c>
      <c r="B2467">
        <v>19.2</v>
      </c>
      <c r="C2467" s="4" t="s">
        <v>3004</v>
      </c>
      <c r="D2467">
        <v>12</v>
      </c>
      <c r="E2467" s="4" t="s">
        <v>3863</v>
      </c>
      <c r="F2467"/>
      <c r="G2467"/>
      <c r="H2467"/>
      <c r="I2467"/>
      <c r="J2467" t="s">
        <v>3891</v>
      </c>
      <c r="K2467" t="s">
        <v>3892</v>
      </c>
      <c r="L2467" t="s">
        <v>3893</v>
      </c>
    </row>
    <row r="2468" spans="1:12" x14ac:dyDescent="0.2">
      <c r="A2468" t="str">
        <f t="shared" si="38"/>
        <v>19.2-188</v>
      </c>
      <c r="B2468">
        <v>19.2</v>
      </c>
      <c r="C2468" s="4" t="s">
        <v>3004</v>
      </c>
      <c r="D2468">
        <v>12</v>
      </c>
      <c r="E2468" s="4" t="s">
        <v>3863</v>
      </c>
      <c r="F2468"/>
      <c r="G2468"/>
      <c r="H2468"/>
      <c r="I2468"/>
      <c r="J2468" t="s">
        <v>3894</v>
      </c>
      <c r="K2468" t="s">
        <v>3895</v>
      </c>
      <c r="L2468" t="s">
        <v>3896</v>
      </c>
    </row>
    <row r="2469" spans="1:12" x14ac:dyDescent="0.2">
      <c r="A2469" t="str">
        <f t="shared" si="38"/>
        <v>19.2-188.1</v>
      </c>
      <c r="B2469">
        <v>19.2</v>
      </c>
      <c r="C2469" s="4" t="s">
        <v>3004</v>
      </c>
      <c r="D2469">
        <v>12</v>
      </c>
      <c r="E2469" s="4" t="s">
        <v>3863</v>
      </c>
      <c r="F2469"/>
      <c r="G2469"/>
      <c r="H2469"/>
      <c r="I2469"/>
      <c r="J2469" t="s">
        <v>3897</v>
      </c>
      <c r="K2469" t="s">
        <v>3898</v>
      </c>
      <c r="L2469" t="s">
        <v>3899</v>
      </c>
    </row>
    <row r="2470" spans="1:12" x14ac:dyDescent="0.2">
      <c r="A2470" t="str">
        <f t="shared" si="38"/>
        <v>19.2-188.2</v>
      </c>
      <c r="B2470">
        <v>19.2</v>
      </c>
      <c r="C2470" s="4" t="s">
        <v>3004</v>
      </c>
      <c r="D2470">
        <v>12</v>
      </c>
      <c r="E2470" s="4" t="s">
        <v>3863</v>
      </c>
      <c r="F2470"/>
      <c r="G2470"/>
      <c r="H2470"/>
      <c r="I2470"/>
      <c r="J2470" t="s">
        <v>3900</v>
      </c>
      <c r="K2470" t="s">
        <v>3901</v>
      </c>
      <c r="L2470" t="s">
        <v>3902</v>
      </c>
    </row>
    <row r="2471" spans="1:12" x14ac:dyDescent="0.2">
      <c r="A2471" t="str">
        <f t="shared" si="38"/>
        <v>19.2-188.3</v>
      </c>
      <c r="B2471">
        <v>19.2</v>
      </c>
      <c r="C2471" s="4" t="s">
        <v>3004</v>
      </c>
      <c r="D2471">
        <v>12</v>
      </c>
      <c r="E2471" s="4" t="s">
        <v>3863</v>
      </c>
      <c r="F2471"/>
      <c r="G2471"/>
      <c r="H2471"/>
      <c r="I2471"/>
      <c r="J2471" t="s">
        <v>3903</v>
      </c>
      <c r="K2471" t="s">
        <v>3904</v>
      </c>
      <c r="L2471" t="s">
        <v>3905</v>
      </c>
    </row>
    <row r="2472" spans="1:12" x14ac:dyDescent="0.2">
      <c r="A2472" t="str">
        <f t="shared" si="38"/>
        <v>19.2-189</v>
      </c>
      <c r="B2472">
        <v>19.2</v>
      </c>
      <c r="C2472" s="4" t="s">
        <v>3004</v>
      </c>
      <c r="D2472">
        <v>12</v>
      </c>
      <c r="E2472" s="4" t="s">
        <v>3863</v>
      </c>
      <c r="F2472"/>
      <c r="G2472"/>
      <c r="H2472"/>
      <c r="I2472"/>
      <c r="J2472" t="s">
        <v>3906</v>
      </c>
      <c r="K2472" t="s">
        <v>3907</v>
      </c>
      <c r="L2472" t="s">
        <v>3908</v>
      </c>
    </row>
    <row r="2473" spans="1:12" x14ac:dyDescent="0.2">
      <c r="A2473" t="str">
        <f t="shared" si="38"/>
        <v>19.2-190</v>
      </c>
      <c r="B2473">
        <v>19.2</v>
      </c>
      <c r="C2473" s="4" t="s">
        <v>3004</v>
      </c>
      <c r="D2473">
        <v>12</v>
      </c>
      <c r="E2473" s="4" t="s">
        <v>3863</v>
      </c>
      <c r="F2473"/>
      <c r="G2473"/>
      <c r="H2473"/>
      <c r="I2473"/>
      <c r="J2473" t="s">
        <v>3909</v>
      </c>
      <c r="K2473" t="s">
        <v>3910</v>
      </c>
      <c r="L2473" t="s">
        <v>3911</v>
      </c>
    </row>
    <row r="2474" spans="1:12" x14ac:dyDescent="0.2">
      <c r="A2474" t="str">
        <f t="shared" si="38"/>
        <v>19.2-190.1</v>
      </c>
      <c r="B2474">
        <v>19.2</v>
      </c>
      <c r="C2474" s="4" t="s">
        <v>3004</v>
      </c>
      <c r="D2474">
        <v>12</v>
      </c>
      <c r="E2474" s="4" t="s">
        <v>3863</v>
      </c>
      <c r="F2474"/>
      <c r="G2474"/>
      <c r="H2474"/>
      <c r="I2474"/>
      <c r="J2474" t="s">
        <v>3912</v>
      </c>
      <c r="K2474" t="s">
        <v>3913</v>
      </c>
      <c r="L2474" t="s">
        <v>3914</v>
      </c>
    </row>
    <row r="2475" spans="1:12" x14ac:dyDescent="0.2">
      <c r="A2475" t="str">
        <f t="shared" ref="A2475:A2538" si="39">IF(ISNUMBER(SEARCH("¬ß",J2475)), RIGHT(J2475,LEN(J2475)-FIND(" ",J2475)), J2475)</f>
        <v>19.2-190.2</v>
      </c>
      <c r="B2475">
        <v>19.2</v>
      </c>
      <c r="C2475" s="4" t="s">
        <v>3004</v>
      </c>
      <c r="D2475">
        <v>12</v>
      </c>
      <c r="E2475" s="4" t="s">
        <v>3863</v>
      </c>
      <c r="F2475"/>
      <c r="G2475"/>
      <c r="H2475"/>
      <c r="I2475"/>
      <c r="J2475" t="s">
        <v>3915</v>
      </c>
      <c r="K2475" t="s">
        <v>3916</v>
      </c>
      <c r="L2475" t="s">
        <v>3917</v>
      </c>
    </row>
    <row r="2476" spans="1:12" x14ac:dyDescent="0.2">
      <c r="A2476" t="str">
        <f t="shared" si="39"/>
        <v>19.2-191</v>
      </c>
      <c r="B2476">
        <v>19.2</v>
      </c>
      <c r="C2476" s="4" t="s">
        <v>3004</v>
      </c>
      <c r="D2476">
        <v>13</v>
      </c>
      <c r="E2476" s="4" t="s">
        <v>3918</v>
      </c>
      <c r="F2476">
        <v>1</v>
      </c>
      <c r="G2476" t="s">
        <v>314</v>
      </c>
      <c r="H2476"/>
      <c r="I2476"/>
      <c r="J2476" t="s">
        <v>3919</v>
      </c>
      <c r="K2476" t="s">
        <v>3920</v>
      </c>
      <c r="L2476" t="s">
        <v>3921</v>
      </c>
    </row>
    <row r="2477" spans="1:12" x14ac:dyDescent="0.2">
      <c r="A2477" t="str">
        <f t="shared" si="39"/>
        <v>19.2-192</v>
      </c>
      <c r="B2477">
        <v>19.2</v>
      </c>
      <c r="C2477" s="4" t="s">
        <v>3004</v>
      </c>
      <c r="D2477">
        <v>13</v>
      </c>
      <c r="E2477" s="4" t="s">
        <v>3918</v>
      </c>
      <c r="F2477">
        <v>1</v>
      </c>
      <c r="G2477" t="s">
        <v>314</v>
      </c>
      <c r="H2477"/>
      <c r="I2477"/>
      <c r="J2477" t="s">
        <v>3922</v>
      </c>
      <c r="K2477" t="s">
        <v>3923</v>
      </c>
      <c r="L2477" t="s">
        <v>3924</v>
      </c>
    </row>
    <row r="2478" spans="1:12" x14ac:dyDescent="0.2">
      <c r="A2478" t="str">
        <f t="shared" si="39"/>
        <v>19.2-192.1</v>
      </c>
      <c r="B2478">
        <v>19.2</v>
      </c>
      <c r="C2478" s="4" t="s">
        <v>3004</v>
      </c>
      <c r="D2478">
        <v>13</v>
      </c>
      <c r="E2478" s="4" t="s">
        <v>3918</v>
      </c>
      <c r="F2478">
        <v>1</v>
      </c>
      <c r="G2478" t="s">
        <v>314</v>
      </c>
      <c r="H2478"/>
      <c r="I2478"/>
      <c r="J2478" t="s">
        <v>3925</v>
      </c>
      <c r="K2478" t="s">
        <v>3926</v>
      </c>
      <c r="L2478" t="s">
        <v>3927</v>
      </c>
    </row>
    <row r="2479" spans="1:12" x14ac:dyDescent="0.2">
      <c r="A2479" t="str">
        <f t="shared" si="39"/>
        <v>19.2-193</v>
      </c>
      <c r="B2479">
        <v>19.2</v>
      </c>
      <c r="C2479" s="4" t="s">
        <v>3004</v>
      </c>
      <c r="D2479">
        <v>13</v>
      </c>
      <c r="E2479" s="4" t="s">
        <v>3918</v>
      </c>
      <c r="F2479">
        <v>2</v>
      </c>
      <c r="G2479" t="s">
        <v>3928</v>
      </c>
      <c r="H2479"/>
      <c r="I2479"/>
      <c r="J2479" t="s">
        <v>3929</v>
      </c>
      <c r="K2479" t="s">
        <v>3930</v>
      </c>
      <c r="L2479" t="s">
        <v>3931</v>
      </c>
    </row>
    <row r="2480" spans="1:12" x14ac:dyDescent="0.2">
      <c r="A2480" t="str">
        <f t="shared" si="39"/>
        <v>19.2-194</v>
      </c>
      <c r="B2480">
        <v>19.2</v>
      </c>
      <c r="C2480" s="4" t="s">
        <v>3004</v>
      </c>
      <c r="D2480">
        <v>13</v>
      </c>
      <c r="E2480" s="4" t="s">
        <v>3918</v>
      </c>
      <c r="F2480">
        <v>2</v>
      </c>
      <c r="G2480" t="s">
        <v>3928</v>
      </c>
      <c r="H2480"/>
      <c r="I2480"/>
      <c r="J2480" t="s">
        <v>3932</v>
      </c>
      <c r="K2480" t="s">
        <v>3933</v>
      </c>
      <c r="L2480" t="s">
        <v>3934</v>
      </c>
    </row>
    <row r="2481" spans="1:12" x14ac:dyDescent="0.2">
      <c r="A2481" t="str">
        <f t="shared" si="39"/>
        <v>19.2-195</v>
      </c>
      <c r="B2481">
        <v>19.2</v>
      </c>
      <c r="C2481" s="4" t="s">
        <v>3004</v>
      </c>
      <c r="D2481">
        <v>13</v>
      </c>
      <c r="E2481" s="4" t="s">
        <v>3918</v>
      </c>
      <c r="F2481">
        <v>2</v>
      </c>
      <c r="G2481" t="s">
        <v>3928</v>
      </c>
      <c r="H2481"/>
      <c r="I2481"/>
      <c r="J2481" t="s">
        <v>3935</v>
      </c>
      <c r="K2481" t="s">
        <v>3936</v>
      </c>
      <c r="L2481" t="s">
        <v>3937</v>
      </c>
    </row>
    <row r="2482" spans="1:12" x14ac:dyDescent="0.2">
      <c r="A2482" t="str">
        <f t="shared" si="39"/>
        <v>19.2-196</v>
      </c>
      <c r="B2482">
        <v>19.2</v>
      </c>
      <c r="C2482" s="4" t="s">
        <v>3004</v>
      </c>
      <c r="D2482">
        <v>13</v>
      </c>
      <c r="E2482" s="4" t="s">
        <v>3918</v>
      </c>
      <c r="F2482">
        <v>2</v>
      </c>
      <c r="G2482" t="s">
        <v>3928</v>
      </c>
      <c r="H2482"/>
      <c r="I2482"/>
      <c r="J2482" t="s">
        <v>3938</v>
      </c>
      <c r="K2482" t="s">
        <v>3939</v>
      </c>
      <c r="L2482" t="s">
        <v>3940</v>
      </c>
    </row>
    <row r="2483" spans="1:12" x14ac:dyDescent="0.2">
      <c r="A2483" t="str">
        <f t="shared" si="39"/>
        <v>19.2-197</v>
      </c>
      <c r="B2483">
        <v>19.2</v>
      </c>
      <c r="C2483" s="4" t="s">
        <v>3004</v>
      </c>
      <c r="D2483">
        <v>13</v>
      </c>
      <c r="E2483" s="4" t="s">
        <v>3918</v>
      </c>
      <c r="F2483">
        <v>2</v>
      </c>
      <c r="G2483" t="s">
        <v>3928</v>
      </c>
      <c r="H2483"/>
      <c r="I2483"/>
      <c r="J2483" t="s">
        <v>3941</v>
      </c>
      <c r="K2483" t="s">
        <v>3942</v>
      </c>
      <c r="L2483" t="s">
        <v>3943</v>
      </c>
    </row>
    <row r="2484" spans="1:12" x14ac:dyDescent="0.2">
      <c r="A2484" t="str">
        <f t="shared" si="39"/>
        <v>19.2-198</v>
      </c>
      <c r="B2484">
        <v>19.2</v>
      </c>
      <c r="C2484" s="4" t="s">
        <v>3004</v>
      </c>
      <c r="D2484">
        <v>13</v>
      </c>
      <c r="E2484" s="4" t="s">
        <v>3918</v>
      </c>
      <c r="F2484">
        <v>2</v>
      </c>
      <c r="G2484" t="s">
        <v>3928</v>
      </c>
      <c r="H2484"/>
      <c r="I2484"/>
      <c r="J2484" t="s">
        <v>3944</v>
      </c>
      <c r="K2484" t="s">
        <v>3945</v>
      </c>
      <c r="L2484" t="s">
        <v>3946</v>
      </c>
    </row>
    <row r="2485" spans="1:12" x14ac:dyDescent="0.2">
      <c r="A2485" t="str">
        <f t="shared" si="39"/>
        <v>19.2-199</v>
      </c>
      <c r="B2485">
        <v>19.2</v>
      </c>
      <c r="C2485" s="4" t="s">
        <v>3004</v>
      </c>
      <c r="D2485">
        <v>13</v>
      </c>
      <c r="E2485" s="4" t="s">
        <v>3918</v>
      </c>
      <c r="F2485">
        <v>2</v>
      </c>
      <c r="G2485" t="s">
        <v>3928</v>
      </c>
      <c r="H2485"/>
      <c r="I2485"/>
      <c r="J2485" t="s">
        <v>3947</v>
      </c>
      <c r="K2485" t="s">
        <v>3948</v>
      </c>
      <c r="L2485" t="s">
        <v>3949</v>
      </c>
    </row>
    <row r="2486" spans="1:12" x14ac:dyDescent="0.2">
      <c r="A2486" t="str">
        <f t="shared" si="39"/>
        <v>19.2-200</v>
      </c>
      <c r="B2486">
        <v>19.2</v>
      </c>
      <c r="C2486" s="4" t="s">
        <v>3004</v>
      </c>
      <c r="D2486">
        <v>13</v>
      </c>
      <c r="E2486" s="4" t="s">
        <v>3918</v>
      </c>
      <c r="F2486">
        <v>2</v>
      </c>
      <c r="G2486" t="s">
        <v>3928</v>
      </c>
      <c r="H2486"/>
      <c r="I2486"/>
      <c r="J2486" t="s">
        <v>3950</v>
      </c>
      <c r="K2486" t="s">
        <v>3951</v>
      </c>
      <c r="L2486" t="s">
        <v>3952</v>
      </c>
    </row>
    <row r="2487" spans="1:12" x14ac:dyDescent="0.2">
      <c r="A2487" t="str">
        <f t="shared" si="39"/>
        <v>19.2-201</v>
      </c>
      <c r="B2487">
        <v>19.2</v>
      </c>
      <c r="C2487" s="4" t="s">
        <v>3004</v>
      </c>
      <c r="D2487">
        <v>13</v>
      </c>
      <c r="E2487" s="4" t="s">
        <v>3918</v>
      </c>
      <c r="F2487">
        <v>2</v>
      </c>
      <c r="G2487" t="s">
        <v>3928</v>
      </c>
      <c r="H2487"/>
      <c r="I2487"/>
      <c r="J2487" t="s">
        <v>3953</v>
      </c>
      <c r="K2487" t="s">
        <v>3954</v>
      </c>
      <c r="L2487" t="s">
        <v>3955</v>
      </c>
    </row>
    <row r="2488" spans="1:12" x14ac:dyDescent="0.2">
      <c r="A2488" t="str">
        <f t="shared" si="39"/>
        <v>19.2-202</v>
      </c>
      <c r="B2488">
        <v>19.2</v>
      </c>
      <c r="C2488" s="4" t="s">
        <v>3004</v>
      </c>
      <c r="D2488">
        <v>13</v>
      </c>
      <c r="E2488" s="4" t="s">
        <v>3918</v>
      </c>
      <c r="F2488">
        <v>2</v>
      </c>
      <c r="G2488" t="s">
        <v>3928</v>
      </c>
      <c r="H2488"/>
      <c r="I2488"/>
      <c r="J2488" t="s">
        <v>3956</v>
      </c>
      <c r="K2488" t="s">
        <v>3957</v>
      </c>
      <c r="L2488" t="s">
        <v>3958</v>
      </c>
    </row>
    <row r="2489" spans="1:12" x14ac:dyDescent="0.2">
      <c r="A2489" t="str">
        <f t="shared" si="39"/>
        <v>19.2-203</v>
      </c>
      <c r="B2489">
        <v>19.2</v>
      </c>
      <c r="C2489" s="4" t="s">
        <v>3004</v>
      </c>
      <c r="D2489">
        <v>13</v>
      </c>
      <c r="E2489" s="4" t="s">
        <v>3918</v>
      </c>
      <c r="F2489">
        <v>2</v>
      </c>
      <c r="G2489" t="s">
        <v>3928</v>
      </c>
      <c r="H2489"/>
      <c r="I2489"/>
      <c r="J2489" t="s">
        <v>3959</v>
      </c>
      <c r="K2489" t="s">
        <v>3960</v>
      </c>
      <c r="L2489" t="s">
        <v>3961</v>
      </c>
    </row>
    <row r="2490" spans="1:12" x14ac:dyDescent="0.2">
      <c r="A2490" t="str">
        <f t="shared" si="39"/>
        <v>19.2-204</v>
      </c>
      <c r="B2490">
        <v>19.2</v>
      </c>
      <c r="C2490" s="4" t="s">
        <v>3004</v>
      </c>
      <c r="D2490">
        <v>13</v>
      </c>
      <c r="E2490" s="4" t="s">
        <v>3918</v>
      </c>
      <c r="F2490">
        <v>2</v>
      </c>
      <c r="G2490" t="s">
        <v>3928</v>
      </c>
      <c r="H2490"/>
      <c r="I2490"/>
      <c r="J2490" t="s">
        <v>3962</v>
      </c>
      <c r="K2490" t="s">
        <v>3963</v>
      </c>
      <c r="L2490" t="s">
        <v>3964</v>
      </c>
    </row>
    <row r="2491" spans="1:12" x14ac:dyDescent="0.2">
      <c r="A2491" t="str">
        <f t="shared" si="39"/>
        <v>19.2-205</v>
      </c>
      <c r="B2491">
        <v>19.2</v>
      </c>
      <c r="C2491" s="4" t="s">
        <v>3004</v>
      </c>
      <c r="D2491">
        <v>13</v>
      </c>
      <c r="E2491" s="4" t="s">
        <v>3918</v>
      </c>
      <c r="F2491">
        <v>2</v>
      </c>
      <c r="G2491" t="s">
        <v>3928</v>
      </c>
      <c r="H2491"/>
      <c r="I2491"/>
      <c r="J2491" t="s">
        <v>3965</v>
      </c>
      <c r="K2491" t="s">
        <v>3966</v>
      </c>
      <c r="L2491" t="s">
        <v>3967</v>
      </c>
    </row>
    <row r="2492" spans="1:12" x14ac:dyDescent="0.2">
      <c r="A2492" t="str">
        <f t="shared" si="39"/>
        <v>19.2-206</v>
      </c>
      <c r="B2492">
        <v>19.2</v>
      </c>
      <c r="C2492" s="4" t="s">
        <v>3004</v>
      </c>
      <c r="D2492">
        <v>13</v>
      </c>
      <c r="E2492" s="4" t="s">
        <v>3918</v>
      </c>
      <c r="F2492">
        <v>3</v>
      </c>
      <c r="G2492" t="s">
        <v>3968</v>
      </c>
      <c r="H2492"/>
      <c r="I2492"/>
      <c r="J2492" t="s">
        <v>3969</v>
      </c>
      <c r="K2492" t="s">
        <v>3970</v>
      </c>
      <c r="L2492" t="s">
        <v>3971</v>
      </c>
    </row>
    <row r="2493" spans="1:12" x14ac:dyDescent="0.2">
      <c r="A2493" t="str">
        <f t="shared" si="39"/>
        <v>19.2-207</v>
      </c>
      <c r="B2493">
        <v>19.2</v>
      </c>
      <c r="C2493" s="4" t="s">
        <v>3004</v>
      </c>
      <c r="D2493">
        <v>13</v>
      </c>
      <c r="E2493" s="4" t="s">
        <v>3918</v>
      </c>
      <c r="F2493">
        <v>3</v>
      </c>
      <c r="G2493" t="s">
        <v>3968</v>
      </c>
      <c r="H2493"/>
      <c r="I2493"/>
      <c r="J2493" t="s">
        <v>3972</v>
      </c>
      <c r="K2493" t="s">
        <v>3973</v>
      </c>
      <c r="L2493" t="s">
        <v>3974</v>
      </c>
    </row>
    <row r="2494" spans="1:12" x14ac:dyDescent="0.2">
      <c r="A2494" t="str">
        <f t="shared" si="39"/>
        <v>19.2-208</v>
      </c>
      <c r="B2494">
        <v>19.2</v>
      </c>
      <c r="C2494" s="4" t="s">
        <v>3004</v>
      </c>
      <c r="D2494">
        <v>13</v>
      </c>
      <c r="E2494" s="4" t="s">
        <v>3918</v>
      </c>
      <c r="F2494">
        <v>3</v>
      </c>
      <c r="G2494" t="s">
        <v>3968</v>
      </c>
      <c r="H2494"/>
      <c r="I2494"/>
      <c r="J2494" t="s">
        <v>3975</v>
      </c>
      <c r="K2494" t="s">
        <v>3976</v>
      </c>
      <c r="L2494" t="s">
        <v>3977</v>
      </c>
    </row>
    <row r="2495" spans="1:12" x14ac:dyDescent="0.2">
      <c r="A2495" t="str">
        <f t="shared" si="39"/>
        <v>19.2-209</v>
      </c>
      <c r="B2495">
        <v>19.2</v>
      </c>
      <c r="C2495" s="4" t="s">
        <v>3004</v>
      </c>
      <c r="D2495">
        <v>13</v>
      </c>
      <c r="E2495" s="4" t="s">
        <v>3918</v>
      </c>
      <c r="F2495">
        <v>3</v>
      </c>
      <c r="G2495" t="s">
        <v>3968</v>
      </c>
      <c r="H2495"/>
      <c r="I2495"/>
      <c r="J2495" t="s">
        <v>3978</v>
      </c>
      <c r="K2495" t="s">
        <v>3979</v>
      </c>
      <c r="L2495" t="s">
        <v>3980</v>
      </c>
    </row>
    <row r="2496" spans="1:12" x14ac:dyDescent="0.2">
      <c r="A2496" t="str">
        <f t="shared" si="39"/>
        <v>19.2-210</v>
      </c>
      <c r="B2496">
        <v>19.2</v>
      </c>
      <c r="C2496" s="4" t="s">
        <v>3004</v>
      </c>
      <c r="D2496">
        <v>13</v>
      </c>
      <c r="E2496" s="4" t="s">
        <v>3918</v>
      </c>
      <c r="F2496">
        <v>3</v>
      </c>
      <c r="G2496" t="s">
        <v>3968</v>
      </c>
      <c r="H2496"/>
      <c r="I2496"/>
      <c r="J2496" t="s">
        <v>3981</v>
      </c>
      <c r="K2496" t="s">
        <v>3982</v>
      </c>
      <c r="L2496" t="s">
        <v>3983</v>
      </c>
    </row>
    <row r="2497" spans="1:12" x14ac:dyDescent="0.2">
      <c r="A2497" t="str">
        <f t="shared" si="39"/>
        <v>19.2-211</v>
      </c>
      <c r="B2497">
        <v>19.2</v>
      </c>
      <c r="C2497" s="4" t="s">
        <v>3004</v>
      </c>
      <c r="D2497">
        <v>13</v>
      </c>
      <c r="E2497" s="4" t="s">
        <v>3918</v>
      </c>
      <c r="F2497">
        <v>3</v>
      </c>
      <c r="G2497" t="s">
        <v>3968</v>
      </c>
      <c r="H2497"/>
      <c r="I2497"/>
      <c r="J2497" t="s">
        <v>3984</v>
      </c>
      <c r="K2497" t="s">
        <v>3985</v>
      </c>
      <c r="L2497" t="s">
        <v>3986</v>
      </c>
    </row>
    <row r="2498" spans="1:12" x14ac:dyDescent="0.2">
      <c r="A2498" t="str">
        <f t="shared" si="39"/>
        <v>19.2-212</v>
      </c>
      <c r="B2498">
        <v>19.2</v>
      </c>
      <c r="C2498" s="4" t="s">
        <v>3004</v>
      </c>
      <c r="D2498">
        <v>13</v>
      </c>
      <c r="E2498" s="4" t="s">
        <v>3918</v>
      </c>
      <c r="F2498">
        <v>3</v>
      </c>
      <c r="G2498" t="s">
        <v>3968</v>
      </c>
      <c r="H2498"/>
      <c r="I2498"/>
      <c r="J2498" t="s">
        <v>3987</v>
      </c>
      <c r="K2498" t="s">
        <v>3988</v>
      </c>
      <c r="L2498" t="s">
        <v>3989</v>
      </c>
    </row>
    <row r="2499" spans="1:12" x14ac:dyDescent="0.2">
      <c r="A2499" t="str">
        <f t="shared" si="39"/>
        <v>19.2-213</v>
      </c>
      <c r="B2499">
        <v>19.2</v>
      </c>
      <c r="C2499" s="4" t="s">
        <v>3004</v>
      </c>
      <c r="D2499">
        <v>13</v>
      </c>
      <c r="E2499" s="4" t="s">
        <v>3918</v>
      </c>
      <c r="F2499">
        <v>3</v>
      </c>
      <c r="G2499" t="s">
        <v>3968</v>
      </c>
      <c r="H2499"/>
      <c r="I2499"/>
      <c r="J2499" t="s">
        <v>3990</v>
      </c>
      <c r="K2499" t="s">
        <v>3991</v>
      </c>
      <c r="L2499" t="s">
        <v>3992</v>
      </c>
    </row>
    <row r="2500" spans="1:12" x14ac:dyDescent="0.2">
      <c r="A2500" t="str">
        <f t="shared" si="39"/>
        <v>19.2-213.1</v>
      </c>
      <c r="B2500">
        <v>19.2</v>
      </c>
      <c r="C2500" s="4" t="s">
        <v>3004</v>
      </c>
      <c r="D2500">
        <v>13</v>
      </c>
      <c r="E2500" s="4" t="s">
        <v>3918</v>
      </c>
      <c r="F2500">
        <v>3</v>
      </c>
      <c r="G2500" t="s">
        <v>3968</v>
      </c>
      <c r="H2500"/>
      <c r="I2500"/>
      <c r="J2500" t="s">
        <v>3993</v>
      </c>
      <c r="K2500" t="s">
        <v>3994</v>
      </c>
      <c r="L2500" t="s">
        <v>3995</v>
      </c>
    </row>
    <row r="2501" spans="1:12" x14ac:dyDescent="0.2">
      <c r="A2501" t="str">
        <f t="shared" si="39"/>
        <v>19.2-214</v>
      </c>
      <c r="B2501">
        <v>19.2</v>
      </c>
      <c r="C2501" s="4" t="s">
        <v>3004</v>
      </c>
      <c r="D2501">
        <v>13</v>
      </c>
      <c r="E2501" s="4" t="s">
        <v>3918</v>
      </c>
      <c r="F2501">
        <v>3</v>
      </c>
      <c r="G2501" t="s">
        <v>3968</v>
      </c>
      <c r="H2501"/>
      <c r="I2501"/>
      <c r="J2501" t="s">
        <v>3996</v>
      </c>
      <c r="K2501" t="s">
        <v>3997</v>
      </c>
      <c r="L2501" t="s">
        <v>3998</v>
      </c>
    </row>
    <row r="2502" spans="1:12" x14ac:dyDescent="0.2">
      <c r="A2502" t="str">
        <f t="shared" si="39"/>
        <v>19.2-215</v>
      </c>
      <c r="B2502">
        <v>19.2</v>
      </c>
      <c r="C2502" s="4" t="s">
        <v>3004</v>
      </c>
      <c r="D2502">
        <v>13</v>
      </c>
      <c r="E2502" s="4" t="s">
        <v>3918</v>
      </c>
      <c r="F2502">
        <v>3</v>
      </c>
      <c r="G2502" t="s">
        <v>3968</v>
      </c>
      <c r="H2502"/>
      <c r="I2502"/>
      <c r="J2502" t="s">
        <v>3999</v>
      </c>
      <c r="K2502" t="s">
        <v>4000</v>
      </c>
      <c r="L2502" t="s">
        <v>4001</v>
      </c>
    </row>
    <row r="2503" spans="1:12" x14ac:dyDescent="0.2">
      <c r="A2503" t="str">
        <f t="shared" si="39"/>
        <v>19.2-215.1</v>
      </c>
      <c r="B2503">
        <v>19.2</v>
      </c>
      <c r="C2503" s="4" t="s">
        <v>3004</v>
      </c>
      <c r="D2503">
        <v>13</v>
      </c>
      <c r="E2503" s="4" t="s">
        <v>3918</v>
      </c>
      <c r="F2503">
        <v>4</v>
      </c>
      <c r="G2503" t="s">
        <v>4002</v>
      </c>
      <c r="H2503"/>
      <c r="I2503"/>
      <c r="J2503" t="s">
        <v>4003</v>
      </c>
      <c r="K2503" t="s">
        <v>4004</v>
      </c>
      <c r="L2503" t="s">
        <v>4005</v>
      </c>
    </row>
    <row r="2504" spans="1:12" x14ac:dyDescent="0.2">
      <c r="A2504" t="str">
        <f t="shared" si="39"/>
        <v>19.2-215.2</v>
      </c>
      <c r="B2504">
        <v>19.2</v>
      </c>
      <c r="C2504" s="4" t="s">
        <v>3004</v>
      </c>
      <c r="D2504">
        <v>13</v>
      </c>
      <c r="E2504" s="4" t="s">
        <v>3918</v>
      </c>
      <c r="F2504">
        <v>4</v>
      </c>
      <c r="G2504" t="s">
        <v>4002</v>
      </c>
      <c r="H2504"/>
      <c r="I2504"/>
      <c r="J2504" t="s">
        <v>4006</v>
      </c>
      <c r="K2504" t="s">
        <v>4007</v>
      </c>
      <c r="L2504" t="s">
        <v>4008</v>
      </c>
    </row>
    <row r="2505" spans="1:12" x14ac:dyDescent="0.2">
      <c r="A2505" t="str">
        <f t="shared" si="39"/>
        <v>19.2-215.3</v>
      </c>
      <c r="B2505">
        <v>19.2</v>
      </c>
      <c r="C2505" s="4" t="s">
        <v>3004</v>
      </c>
      <c r="D2505">
        <v>13</v>
      </c>
      <c r="E2505" s="4" t="s">
        <v>3918</v>
      </c>
      <c r="F2505">
        <v>4</v>
      </c>
      <c r="G2505" t="s">
        <v>4002</v>
      </c>
      <c r="H2505"/>
      <c r="I2505"/>
      <c r="J2505" t="s">
        <v>4009</v>
      </c>
      <c r="K2505" t="s">
        <v>4010</v>
      </c>
      <c r="L2505" t="s">
        <v>4011</v>
      </c>
    </row>
    <row r="2506" spans="1:12" x14ac:dyDescent="0.2">
      <c r="A2506" t="str">
        <f t="shared" si="39"/>
        <v>19.2-215.4</v>
      </c>
      <c r="B2506">
        <v>19.2</v>
      </c>
      <c r="C2506" s="4" t="s">
        <v>3004</v>
      </c>
      <c r="D2506">
        <v>13</v>
      </c>
      <c r="E2506" s="4" t="s">
        <v>3918</v>
      </c>
      <c r="F2506">
        <v>4</v>
      </c>
      <c r="G2506" t="s">
        <v>4002</v>
      </c>
      <c r="H2506"/>
      <c r="I2506"/>
      <c r="J2506" t="s">
        <v>4012</v>
      </c>
      <c r="K2506" t="s">
        <v>4013</v>
      </c>
      <c r="L2506" t="s">
        <v>4014</v>
      </c>
    </row>
    <row r="2507" spans="1:12" x14ac:dyDescent="0.2">
      <c r="A2507" t="str">
        <f t="shared" si="39"/>
        <v>19.2-215.5</v>
      </c>
      <c r="B2507">
        <v>19.2</v>
      </c>
      <c r="C2507" s="4" t="s">
        <v>3004</v>
      </c>
      <c r="D2507">
        <v>13</v>
      </c>
      <c r="E2507" s="4" t="s">
        <v>3918</v>
      </c>
      <c r="F2507">
        <v>4</v>
      </c>
      <c r="G2507" t="s">
        <v>4002</v>
      </c>
      <c r="H2507"/>
      <c r="I2507"/>
      <c r="J2507" t="s">
        <v>4015</v>
      </c>
      <c r="K2507" t="s">
        <v>4016</v>
      </c>
      <c r="L2507" t="s">
        <v>4017</v>
      </c>
    </row>
    <row r="2508" spans="1:12" x14ac:dyDescent="0.2">
      <c r="A2508" t="str">
        <f t="shared" si="39"/>
        <v>19.2-215.6</v>
      </c>
      <c r="B2508">
        <v>19.2</v>
      </c>
      <c r="C2508" s="4" t="s">
        <v>3004</v>
      </c>
      <c r="D2508">
        <v>13</v>
      </c>
      <c r="E2508" s="4" t="s">
        <v>3918</v>
      </c>
      <c r="F2508">
        <v>4</v>
      </c>
      <c r="G2508" t="s">
        <v>4002</v>
      </c>
      <c r="H2508"/>
      <c r="I2508"/>
      <c r="J2508" t="s">
        <v>4018</v>
      </c>
      <c r="K2508" t="s">
        <v>4019</v>
      </c>
      <c r="L2508" t="s">
        <v>4020</v>
      </c>
    </row>
    <row r="2509" spans="1:12" x14ac:dyDescent="0.2">
      <c r="A2509" t="str">
        <f t="shared" si="39"/>
        <v>19.2-215.7</v>
      </c>
      <c r="B2509">
        <v>19.2</v>
      </c>
      <c r="C2509" s="4" t="s">
        <v>3004</v>
      </c>
      <c r="D2509">
        <v>13</v>
      </c>
      <c r="E2509" s="4" t="s">
        <v>3918</v>
      </c>
      <c r="F2509">
        <v>4</v>
      </c>
      <c r="G2509" t="s">
        <v>4002</v>
      </c>
      <c r="H2509"/>
      <c r="I2509"/>
      <c r="J2509" t="s">
        <v>4021</v>
      </c>
      <c r="K2509" t="s">
        <v>4022</v>
      </c>
      <c r="L2509" t="s">
        <v>4023</v>
      </c>
    </row>
    <row r="2510" spans="1:12" x14ac:dyDescent="0.2">
      <c r="A2510" t="str">
        <f t="shared" si="39"/>
        <v>19.2-215.8</v>
      </c>
      <c r="B2510">
        <v>19.2</v>
      </c>
      <c r="C2510" s="4" t="s">
        <v>3004</v>
      </c>
      <c r="D2510">
        <v>13</v>
      </c>
      <c r="E2510" s="4" t="s">
        <v>3918</v>
      </c>
      <c r="F2510">
        <v>4</v>
      </c>
      <c r="G2510" t="s">
        <v>4002</v>
      </c>
      <c r="H2510"/>
      <c r="I2510"/>
      <c r="J2510" t="s">
        <v>4024</v>
      </c>
      <c r="K2510" t="s">
        <v>4025</v>
      </c>
      <c r="L2510" t="s">
        <v>4026</v>
      </c>
    </row>
    <row r="2511" spans="1:12" x14ac:dyDescent="0.2">
      <c r="A2511" t="str">
        <f t="shared" si="39"/>
        <v>19.2-215.9</v>
      </c>
      <c r="B2511">
        <v>19.2</v>
      </c>
      <c r="C2511" s="4" t="s">
        <v>3004</v>
      </c>
      <c r="D2511">
        <v>13</v>
      </c>
      <c r="E2511" s="4" t="s">
        <v>3918</v>
      </c>
      <c r="F2511">
        <v>4</v>
      </c>
      <c r="G2511" t="s">
        <v>4002</v>
      </c>
      <c r="H2511"/>
      <c r="I2511"/>
      <c r="J2511" t="s">
        <v>4027</v>
      </c>
      <c r="K2511" t="s">
        <v>4028</v>
      </c>
      <c r="L2511" t="s">
        <v>4029</v>
      </c>
    </row>
    <row r="2512" spans="1:12" x14ac:dyDescent="0.2">
      <c r="A2512" t="str">
        <f t="shared" si="39"/>
        <v>19.2-215.10</v>
      </c>
      <c r="B2512">
        <v>19.2</v>
      </c>
      <c r="C2512" s="4" t="s">
        <v>3004</v>
      </c>
      <c r="D2512">
        <v>13</v>
      </c>
      <c r="E2512" s="4" t="s">
        <v>3918</v>
      </c>
      <c r="F2512">
        <v>4</v>
      </c>
      <c r="G2512" t="s">
        <v>4002</v>
      </c>
      <c r="H2512"/>
      <c r="I2512"/>
      <c r="J2512" t="s">
        <v>4030</v>
      </c>
      <c r="K2512" t="s">
        <v>4031</v>
      </c>
      <c r="L2512" t="s">
        <v>4032</v>
      </c>
    </row>
    <row r="2513" spans="1:12" x14ac:dyDescent="0.2">
      <c r="A2513" t="str">
        <f t="shared" si="39"/>
        <v>19.2-215.11</v>
      </c>
      <c r="B2513">
        <v>19.2</v>
      </c>
      <c r="C2513" s="4" t="s">
        <v>3004</v>
      </c>
      <c r="D2513">
        <v>13</v>
      </c>
      <c r="E2513" s="4" t="s">
        <v>3918</v>
      </c>
      <c r="F2513">
        <v>4</v>
      </c>
      <c r="G2513" t="s">
        <v>4002</v>
      </c>
      <c r="H2513"/>
      <c r="I2513"/>
      <c r="J2513" t="s">
        <v>4033</v>
      </c>
      <c r="K2513" t="s">
        <v>4034</v>
      </c>
      <c r="L2513" t="s">
        <v>4035</v>
      </c>
    </row>
    <row r="2514" spans="1:12" x14ac:dyDescent="0.2">
      <c r="A2514" t="str">
        <f t="shared" si="39"/>
        <v>19.2-216</v>
      </c>
      <c r="B2514">
        <v>19.2</v>
      </c>
      <c r="C2514" s="4" t="s">
        <v>3004</v>
      </c>
      <c r="D2514">
        <v>14</v>
      </c>
      <c r="E2514" s="4" t="s">
        <v>4036</v>
      </c>
      <c r="F2514">
        <v>1</v>
      </c>
      <c r="G2514" t="s">
        <v>4037</v>
      </c>
      <c r="H2514"/>
      <c r="I2514"/>
      <c r="J2514" t="s">
        <v>4038</v>
      </c>
      <c r="K2514" t="s">
        <v>4039</v>
      </c>
      <c r="L2514" t="s">
        <v>4040</v>
      </c>
    </row>
    <row r="2515" spans="1:12" x14ac:dyDescent="0.2">
      <c r="A2515" t="str">
        <f t="shared" si="39"/>
        <v>19.2-217</v>
      </c>
      <c r="B2515">
        <v>19.2</v>
      </c>
      <c r="C2515" s="4" t="s">
        <v>3004</v>
      </c>
      <c r="D2515">
        <v>14</v>
      </c>
      <c r="E2515" s="4" t="s">
        <v>4036</v>
      </c>
      <c r="F2515">
        <v>1</v>
      </c>
      <c r="G2515" t="s">
        <v>4037</v>
      </c>
      <c r="H2515"/>
      <c r="I2515"/>
      <c r="J2515" t="s">
        <v>4041</v>
      </c>
      <c r="K2515" t="s">
        <v>4042</v>
      </c>
      <c r="L2515" t="s">
        <v>4043</v>
      </c>
    </row>
    <row r="2516" spans="1:12" x14ac:dyDescent="0.2">
      <c r="A2516" t="str">
        <f t="shared" si="39"/>
        <v>19.2-217.1</v>
      </c>
      <c r="B2516">
        <v>19.2</v>
      </c>
      <c r="C2516" s="4" t="s">
        <v>3004</v>
      </c>
      <c r="D2516">
        <v>14</v>
      </c>
      <c r="E2516" s="4" t="s">
        <v>4036</v>
      </c>
      <c r="F2516">
        <v>1</v>
      </c>
      <c r="G2516" t="s">
        <v>4037</v>
      </c>
      <c r="H2516"/>
      <c r="I2516"/>
      <c r="J2516" t="s">
        <v>4044</v>
      </c>
      <c r="K2516" t="s">
        <v>4045</v>
      </c>
      <c r="L2516" t="s">
        <v>4046</v>
      </c>
    </row>
    <row r="2517" spans="1:12" x14ac:dyDescent="0.2">
      <c r="A2517" t="str">
        <f t="shared" si="39"/>
        <v>19.2-218</v>
      </c>
      <c r="B2517">
        <v>19.2</v>
      </c>
      <c r="C2517" s="4" t="s">
        <v>3004</v>
      </c>
      <c r="D2517">
        <v>14</v>
      </c>
      <c r="E2517" s="4" t="s">
        <v>4036</v>
      </c>
      <c r="F2517">
        <v>1</v>
      </c>
      <c r="G2517" t="s">
        <v>4037</v>
      </c>
      <c r="H2517"/>
      <c r="I2517"/>
      <c r="J2517" t="s">
        <v>4047</v>
      </c>
      <c r="K2517" t="s">
        <v>4048</v>
      </c>
      <c r="L2517" t="s">
        <v>4049</v>
      </c>
    </row>
    <row r="2518" spans="1:12" x14ac:dyDescent="0.2">
      <c r="A2518" t="str">
        <f t="shared" si="39"/>
        <v>19.2-218.1</v>
      </c>
      <c r="B2518">
        <v>19.2</v>
      </c>
      <c r="C2518" s="4" t="s">
        <v>3004</v>
      </c>
      <c r="D2518">
        <v>14</v>
      </c>
      <c r="E2518" s="4" t="s">
        <v>4036</v>
      </c>
      <c r="F2518">
        <v>1</v>
      </c>
      <c r="G2518" t="s">
        <v>4037</v>
      </c>
      <c r="H2518"/>
      <c r="I2518"/>
      <c r="J2518" t="s">
        <v>4050</v>
      </c>
      <c r="K2518" t="s">
        <v>4051</v>
      </c>
      <c r="L2518" t="s">
        <v>4052</v>
      </c>
    </row>
    <row r="2519" spans="1:12" x14ac:dyDescent="0.2">
      <c r="A2519" t="str">
        <f t="shared" si="39"/>
        <v>19.2-218.2</v>
      </c>
      <c r="B2519">
        <v>19.2</v>
      </c>
      <c r="C2519" s="4" t="s">
        <v>3004</v>
      </c>
      <c r="D2519">
        <v>14</v>
      </c>
      <c r="E2519" s="4" t="s">
        <v>4036</v>
      </c>
      <c r="F2519">
        <v>1</v>
      </c>
      <c r="G2519" t="s">
        <v>4037</v>
      </c>
      <c r="H2519"/>
      <c r="I2519"/>
      <c r="J2519" t="s">
        <v>4053</v>
      </c>
      <c r="K2519" t="s">
        <v>4054</v>
      </c>
      <c r="L2519" t="s">
        <v>4055</v>
      </c>
    </row>
    <row r="2520" spans="1:12" x14ac:dyDescent="0.2">
      <c r="A2520" t="str">
        <f t="shared" si="39"/>
        <v>19.2-219</v>
      </c>
      <c r="B2520">
        <v>19.2</v>
      </c>
      <c r="C2520" s="4" t="s">
        <v>3004</v>
      </c>
      <c r="D2520">
        <v>14</v>
      </c>
      <c r="E2520" s="4" t="s">
        <v>4036</v>
      </c>
      <c r="F2520">
        <v>1</v>
      </c>
      <c r="G2520" t="s">
        <v>4037</v>
      </c>
      <c r="H2520"/>
      <c r="I2520"/>
      <c r="J2520" t="s">
        <v>4056</v>
      </c>
      <c r="K2520" t="s">
        <v>4057</v>
      </c>
      <c r="L2520" t="s">
        <v>4058</v>
      </c>
    </row>
    <row r="2521" spans="1:12" x14ac:dyDescent="0.2">
      <c r="A2521" t="str">
        <f t="shared" si="39"/>
        <v>19.2-220</v>
      </c>
      <c r="B2521">
        <v>19.2</v>
      </c>
      <c r="C2521" s="4" t="s">
        <v>3004</v>
      </c>
      <c r="D2521">
        <v>14</v>
      </c>
      <c r="E2521" s="4" t="s">
        <v>4036</v>
      </c>
      <c r="F2521">
        <v>2</v>
      </c>
      <c r="G2521" t="s">
        <v>4059</v>
      </c>
      <c r="H2521"/>
      <c r="I2521"/>
      <c r="J2521" t="s">
        <v>4060</v>
      </c>
      <c r="K2521" t="s">
        <v>4061</v>
      </c>
      <c r="L2521" t="s">
        <v>4062</v>
      </c>
    </row>
    <row r="2522" spans="1:12" x14ac:dyDescent="0.2">
      <c r="A2522" t="str">
        <f t="shared" si="39"/>
        <v>19.2-221</v>
      </c>
      <c r="B2522">
        <v>19.2</v>
      </c>
      <c r="C2522" s="4" t="s">
        <v>3004</v>
      </c>
      <c r="D2522">
        <v>14</v>
      </c>
      <c r="E2522" s="4" t="s">
        <v>4036</v>
      </c>
      <c r="F2522">
        <v>2</v>
      </c>
      <c r="G2522" t="s">
        <v>4059</v>
      </c>
      <c r="H2522"/>
      <c r="I2522"/>
      <c r="J2522" t="s">
        <v>4063</v>
      </c>
      <c r="K2522" t="s">
        <v>4064</v>
      </c>
      <c r="L2522" t="s">
        <v>4065</v>
      </c>
    </row>
    <row r="2523" spans="1:12" x14ac:dyDescent="0.2">
      <c r="A2523" t="str">
        <f t="shared" si="39"/>
        <v>19.2-222</v>
      </c>
      <c r="B2523">
        <v>19.2</v>
      </c>
      <c r="C2523" s="4" t="s">
        <v>3004</v>
      </c>
      <c r="D2523">
        <v>14</v>
      </c>
      <c r="E2523" s="4" t="s">
        <v>4036</v>
      </c>
      <c r="F2523">
        <v>2</v>
      </c>
      <c r="G2523" t="s">
        <v>4059</v>
      </c>
      <c r="H2523"/>
      <c r="I2523"/>
      <c r="J2523" t="s">
        <v>4066</v>
      </c>
      <c r="K2523" t="s">
        <v>330</v>
      </c>
      <c r="L2523" t="s">
        <v>4067</v>
      </c>
    </row>
    <row r="2524" spans="1:12" x14ac:dyDescent="0.2">
      <c r="A2524" t="str">
        <f t="shared" si="39"/>
        <v>19.2-223</v>
      </c>
      <c r="B2524">
        <v>19.2</v>
      </c>
      <c r="C2524" s="4" t="s">
        <v>3004</v>
      </c>
      <c r="D2524">
        <v>14</v>
      </c>
      <c r="E2524" s="4" t="s">
        <v>4036</v>
      </c>
      <c r="F2524">
        <v>2</v>
      </c>
      <c r="G2524" t="s">
        <v>4059</v>
      </c>
      <c r="H2524"/>
      <c r="I2524"/>
      <c r="J2524" t="s">
        <v>4068</v>
      </c>
      <c r="K2524" t="s">
        <v>4069</v>
      </c>
      <c r="L2524" t="s">
        <v>4070</v>
      </c>
    </row>
    <row r="2525" spans="1:12" x14ac:dyDescent="0.2">
      <c r="A2525" t="str">
        <f t="shared" si="39"/>
        <v>19.2-224</v>
      </c>
      <c r="B2525">
        <v>19.2</v>
      </c>
      <c r="C2525" s="4" t="s">
        <v>3004</v>
      </c>
      <c r="D2525">
        <v>14</v>
      </c>
      <c r="E2525" s="4" t="s">
        <v>4036</v>
      </c>
      <c r="F2525">
        <v>2</v>
      </c>
      <c r="G2525" t="s">
        <v>4059</v>
      </c>
      <c r="H2525"/>
      <c r="I2525"/>
      <c r="J2525" t="s">
        <v>4071</v>
      </c>
      <c r="K2525" t="s">
        <v>4072</v>
      </c>
      <c r="L2525" t="s">
        <v>4073</v>
      </c>
    </row>
    <row r="2526" spans="1:12" x14ac:dyDescent="0.2">
      <c r="A2526" t="str">
        <f t="shared" si="39"/>
        <v>19.2-225</v>
      </c>
      <c r="B2526">
        <v>19.2</v>
      </c>
      <c r="C2526" s="4" t="s">
        <v>3004</v>
      </c>
      <c r="D2526">
        <v>14</v>
      </c>
      <c r="E2526" s="4" t="s">
        <v>4036</v>
      </c>
      <c r="F2526">
        <v>2</v>
      </c>
      <c r="G2526" t="s">
        <v>4059</v>
      </c>
      <c r="H2526"/>
      <c r="I2526"/>
      <c r="J2526" t="s">
        <v>4074</v>
      </c>
      <c r="K2526" t="s">
        <v>4075</v>
      </c>
      <c r="L2526" t="s">
        <v>4076</v>
      </c>
    </row>
    <row r="2527" spans="1:12" x14ac:dyDescent="0.2">
      <c r="A2527" t="str">
        <f t="shared" si="39"/>
        <v>19.2-226</v>
      </c>
      <c r="B2527">
        <v>19.2</v>
      </c>
      <c r="C2527" s="4" t="s">
        <v>3004</v>
      </c>
      <c r="D2527">
        <v>14</v>
      </c>
      <c r="E2527" s="4" t="s">
        <v>4036</v>
      </c>
      <c r="F2527">
        <v>2</v>
      </c>
      <c r="G2527" t="s">
        <v>4059</v>
      </c>
      <c r="H2527"/>
      <c r="I2527"/>
      <c r="J2527" t="s">
        <v>4077</v>
      </c>
      <c r="K2527" t="s">
        <v>4078</v>
      </c>
      <c r="L2527" t="s">
        <v>4079</v>
      </c>
    </row>
    <row r="2528" spans="1:12" x14ac:dyDescent="0.2">
      <c r="A2528" t="str">
        <f t="shared" si="39"/>
        <v>19.2-227</v>
      </c>
      <c r="B2528">
        <v>19.2</v>
      </c>
      <c r="C2528" s="4" t="s">
        <v>3004</v>
      </c>
      <c r="D2528">
        <v>14</v>
      </c>
      <c r="E2528" s="4" t="s">
        <v>4036</v>
      </c>
      <c r="F2528">
        <v>2</v>
      </c>
      <c r="G2528" t="s">
        <v>4059</v>
      </c>
      <c r="H2528"/>
      <c r="I2528"/>
      <c r="J2528" t="s">
        <v>4080</v>
      </c>
      <c r="K2528" t="s">
        <v>4081</v>
      </c>
      <c r="L2528" t="s">
        <v>4082</v>
      </c>
    </row>
    <row r="2529" spans="1:12" x14ac:dyDescent="0.2">
      <c r="A2529" t="str">
        <f t="shared" si="39"/>
        <v>19.2-228</v>
      </c>
      <c r="B2529">
        <v>19.2</v>
      </c>
      <c r="C2529" s="4" t="s">
        <v>3004</v>
      </c>
      <c r="D2529">
        <v>14</v>
      </c>
      <c r="E2529" s="4" t="s">
        <v>4036</v>
      </c>
      <c r="F2529">
        <v>2</v>
      </c>
      <c r="G2529" t="s">
        <v>4059</v>
      </c>
      <c r="H2529"/>
      <c r="I2529"/>
      <c r="J2529" t="s">
        <v>4083</v>
      </c>
      <c r="K2529" t="s">
        <v>4084</v>
      </c>
      <c r="L2529" t="s">
        <v>4085</v>
      </c>
    </row>
    <row r="2530" spans="1:12" x14ac:dyDescent="0.2">
      <c r="A2530" t="str">
        <f t="shared" si="39"/>
        <v>19.2-229</v>
      </c>
      <c r="B2530">
        <v>19.2</v>
      </c>
      <c r="C2530" s="4" t="s">
        <v>3004</v>
      </c>
      <c r="D2530">
        <v>14</v>
      </c>
      <c r="E2530" s="4" t="s">
        <v>4036</v>
      </c>
      <c r="F2530">
        <v>2</v>
      </c>
      <c r="G2530" t="s">
        <v>4059</v>
      </c>
      <c r="H2530"/>
      <c r="I2530"/>
      <c r="J2530" t="s">
        <v>4086</v>
      </c>
      <c r="K2530" t="s">
        <v>4087</v>
      </c>
      <c r="L2530" t="s">
        <v>4088</v>
      </c>
    </row>
    <row r="2531" spans="1:12" x14ac:dyDescent="0.2">
      <c r="A2531" t="str">
        <f t="shared" si="39"/>
        <v>19.2-230</v>
      </c>
      <c r="B2531">
        <v>19.2</v>
      </c>
      <c r="C2531" s="4" t="s">
        <v>3004</v>
      </c>
      <c r="D2531">
        <v>14</v>
      </c>
      <c r="E2531" s="4" t="s">
        <v>4036</v>
      </c>
      <c r="F2531">
        <v>2</v>
      </c>
      <c r="G2531" t="s">
        <v>4059</v>
      </c>
      <c r="H2531"/>
      <c r="I2531"/>
      <c r="J2531" t="s">
        <v>4089</v>
      </c>
      <c r="K2531" t="s">
        <v>4090</v>
      </c>
      <c r="L2531" t="s">
        <v>4091</v>
      </c>
    </row>
    <row r="2532" spans="1:12" x14ac:dyDescent="0.2">
      <c r="A2532" t="str">
        <f t="shared" si="39"/>
        <v>19.2-231</v>
      </c>
      <c r="B2532">
        <v>19.2</v>
      </c>
      <c r="C2532" s="4" t="s">
        <v>3004</v>
      </c>
      <c r="D2532">
        <v>14</v>
      </c>
      <c r="E2532" s="4" t="s">
        <v>4036</v>
      </c>
      <c r="F2532">
        <v>3</v>
      </c>
      <c r="G2532" t="s">
        <v>4092</v>
      </c>
      <c r="H2532"/>
      <c r="I2532"/>
      <c r="J2532" t="s">
        <v>4093</v>
      </c>
      <c r="K2532" t="s">
        <v>4094</v>
      </c>
      <c r="L2532" t="s">
        <v>4095</v>
      </c>
    </row>
    <row r="2533" spans="1:12" x14ac:dyDescent="0.2">
      <c r="A2533" t="str">
        <f t="shared" si="39"/>
        <v>19.2-232</v>
      </c>
      <c r="B2533">
        <v>19.2</v>
      </c>
      <c r="C2533" s="4" t="s">
        <v>3004</v>
      </c>
      <c r="D2533">
        <v>14</v>
      </c>
      <c r="E2533" s="4" t="s">
        <v>4036</v>
      </c>
      <c r="F2533">
        <v>4</v>
      </c>
      <c r="G2533" t="s">
        <v>4096</v>
      </c>
      <c r="H2533"/>
      <c r="I2533"/>
      <c r="J2533" t="s">
        <v>4097</v>
      </c>
      <c r="K2533" t="s">
        <v>4098</v>
      </c>
      <c r="L2533" t="s">
        <v>4099</v>
      </c>
    </row>
    <row r="2534" spans="1:12" x14ac:dyDescent="0.2">
      <c r="A2534" t="str">
        <f t="shared" si="39"/>
        <v>19.2-233</v>
      </c>
      <c r="B2534">
        <v>19.2</v>
      </c>
      <c r="C2534" s="4" t="s">
        <v>3004</v>
      </c>
      <c r="D2534">
        <v>14</v>
      </c>
      <c r="E2534" s="4" t="s">
        <v>4036</v>
      </c>
      <c r="F2534">
        <v>4</v>
      </c>
      <c r="G2534" t="s">
        <v>4096</v>
      </c>
      <c r="H2534"/>
      <c r="I2534"/>
      <c r="J2534" t="s">
        <v>4100</v>
      </c>
      <c r="K2534" t="s">
        <v>4101</v>
      </c>
      <c r="L2534" t="s">
        <v>4102</v>
      </c>
    </row>
    <row r="2535" spans="1:12" x14ac:dyDescent="0.2">
      <c r="A2535" t="str">
        <f t="shared" si="39"/>
        <v>19.2-234</v>
      </c>
      <c r="B2535">
        <v>19.2</v>
      </c>
      <c r="C2535" s="4" t="s">
        <v>3004</v>
      </c>
      <c r="D2535">
        <v>14</v>
      </c>
      <c r="E2535" s="4" t="s">
        <v>4036</v>
      </c>
      <c r="F2535">
        <v>4</v>
      </c>
      <c r="G2535" t="s">
        <v>4096</v>
      </c>
      <c r="H2535"/>
      <c r="I2535"/>
      <c r="J2535" t="s">
        <v>4103</v>
      </c>
      <c r="K2535" t="s">
        <v>4104</v>
      </c>
      <c r="L2535" t="s">
        <v>4105</v>
      </c>
    </row>
    <row r="2536" spans="1:12" x14ac:dyDescent="0.2">
      <c r="A2536" t="str">
        <f t="shared" si="39"/>
        <v>19.2-235</v>
      </c>
      <c r="B2536">
        <v>19.2</v>
      </c>
      <c r="C2536" s="4" t="s">
        <v>3004</v>
      </c>
      <c r="D2536">
        <v>14</v>
      </c>
      <c r="E2536" s="4" t="s">
        <v>4036</v>
      </c>
      <c r="F2536">
        <v>4</v>
      </c>
      <c r="G2536" t="s">
        <v>4096</v>
      </c>
      <c r="H2536"/>
      <c r="I2536"/>
      <c r="J2536" t="s">
        <v>4106</v>
      </c>
      <c r="K2536" t="s">
        <v>4107</v>
      </c>
      <c r="L2536" t="s">
        <v>4108</v>
      </c>
    </row>
    <row r="2537" spans="1:12" x14ac:dyDescent="0.2">
      <c r="A2537" t="str">
        <f t="shared" si="39"/>
        <v>19.2-236</v>
      </c>
      <c r="B2537">
        <v>19.2</v>
      </c>
      <c r="C2537" s="4" t="s">
        <v>3004</v>
      </c>
      <c r="D2537">
        <v>14</v>
      </c>
      <c r="E2537" s="4" t="s">
        <v>4036</v>
      </c>
      <c r="F2537">
        <v>4</v>
      </c>
      <c r="G2537" t="s">
        <v>4096</v>
      </c>
      <c r="H2537"/>
      <c r="I2537"/>
      <c r="J2537" t="s">
        <v>4109</v>
      </c>
      <c r="K2537" t="s">
        <v>4110</v>
      </c>
      <c r="L2537" t="s">
        <v>4111</v>
      </c>
    </row>
    <row r="2538" spans="1:12" x14ac:dyDescent="0.2">
      <c r="A2538" t="str">
        <f t="shared" si="39"/>
        <v>19.2-237</v>
      </c>
      <c r="B2538">
        <v>19.2</v>
      </c>
      <c r="C2538" s="4" t="s">
        <v>3004</v>
      </c>
      <c r="D2538">
        <v>14</v>
      </c>
      <c r="E2538" s="4" t="s">
        <v>4036</v>
      </c>
      <c r="F2538">
        <v>4</v>
      </c>
      <c r="G2538" t="s">
        <v>4096</v>
      </c>
      <c r="H2538"/>
      <c r="I2538"/>
      <c r="J2538" t="s">
        <v>4112</v>
      </c>
      <c r="K2538" t="s">
        <v>4113</v>
      </c>
      <c r="L2538" t="s">
        <v>4114</v>
      </c>
    </row>
    <row r="2539" spans="1:12" x14ac:dyDescent="0.2">
      <c r="A2539" t="str">
        <f t="shared" ref="A2539:A2602" si="40">IF(ISNUMBER(SEARCH("¬ß",J2539)), RIGHT(J2539,LEN(J2539)-FIND(" ",J2539)), J2539)</f>
        <v>19.2-238</v>
      </c>
      <c r="B2539">
        <v>19.2</v>
      </c>
      <c r="C2539" s="4" t="s">
        <v>3004</v>
      </c>
      <c r="D2539">
        <v>14</v>
      </c>
      <c r="E2539" s="4" t="s">
        <v>4036</v>
      </c>
      <c r="F2539">
        <v>4</v>
      </c>
      <c r="G2539" t="s">
        <v>4096</v>
      </c>
      <c r="H2539"/>
      <c r="I2539"/>
      <c r="J2539" t="s">
        <v>4115</v>
      </c>
      <c r="K2539" t="s">
        <v>4116</v>
      </c>
      <c r="L2539" t="s">
        <v>4117</v>
      </c>
    </row>
    <row r="2540" spans="1:12" x14ac:dyDescent="0.2">
      <c r="A2540" t="str">
        <f t="shared" si="40"/>
        <v>19.2-239</v>
      </c>
      <c r="B2540">
        <v>19.2</v>
      </c>
      <c r="C2540" s="4" t="s">
        <v>3004</v>
      </c>
      <c r="D2540">
        <v>15</v>
      </c>
      <c r="E2540" s="4" t="s">
        <v>4118</v>
      </c>
      <c r="F2540">
        <v>1</v>
      </c>
      <c r="G2540" t="s">
        <v>4119</v>
      </c>
      <c r="H2540"/>
      <c r="I2540"/>
      <c r="J2540" t="s">
        <v>4120</v>
      </c>
      <c r="K2540" t="s">
        <v>4121</v>
      </c>
      <c r="L2540" t="s">
        <v>4122</v>
      </c>
    </row>
    <row r="2541" spans="1:12" x14ac:dyDescent="0.2">
      <c r="A2541" t="str">
        <f t="shared" si="40"/>
        <v>19.2-240</v>
      </c>
      <c r="B2541">
        <v>19.2</v>
      </c>
      <c r="C2541" s="4" t="s">
        <v>3004</v>
      </c>
      <c r="D2541">
        <v>15</v>
      </c>
      <c r="E2541" s="4" t="s">
        <v>4118</v>
      </c>
      <c r="F2541">
        <v>1</v>
      </c>
      <c r="G2541" t="s">
        <v>4119</v>
      </c>
      <c r="H2541"/>
      <c r="I2541"/>
      <c r="J2541" t="s">
        <v>4123</v>
      </c>
      <c r="K2541" t="s">
        <v>4124</v>
      </c>
      <c r="L2541" t="s">
        <v>4125</v>
      </c>
    </row>
    <row r="2542" spans="1:12" x14ac:dyDescent="0.2">
      <c r="A2542" t="str">
        <f t="shared" si="40"/>
        <v>19.2-241</v>
      </c>
      <c r="B2542">
        <v>19.2</v>
      </c>
      <c r="C2542" s="4" t="s">
        <v>3004</v>
      </c>
      <c r="D2542">
        <v>15</v>
      </c>
      <c r="E2542" s="4" t="s">
        <v>4118</v>
      </c>
      <c r="F2542">
        <v>1</v>
      </c>
      <c r="G2542" t="s">
        <v>4119</v>
      </c>
      <c r="H2542"/>
      <c r="I2542"/>
      <c r="J2542" t="s">
        <v>4126</v>
      </c>
      <c r="K2542" t="s">
        <v>4127</v>
      </c>
      <c r="L2542" t="s">
        <v>4128</v>
      </c>
    </row>
    <row r="2543" spans="1:12" x14ac:dyDescent="0.2">
      <c r="A2543" t="str">
        <f t="shared" si="40"/>
        <v>19.2-242</v>
      </c>
      <c r="B2543">
        <v>19.2</v>
      </c>
      <c r="C2543" s="4" t="s">
        <v>3004</v>
      </c>
      <c r="D2543">
        <v>15</v>
      </c>
      <c r="E2543" s="4" t="s">
        <v>4118</v>
      </c>
      <c r="F2543">
        <v>1</v>
      </c>
      <c r="G2543" t="s">
        <v>4119</v>
      </c>
      <c r="H2543"/>
      <c r="I2543"/>
      <c r="J2543" t="s">
        <v>4129</v>
      </c>
      <c r="K2543" t="s">
        <v>4130</v>
      </c>
      <c r="L2543" t="s">
        <v>4131</v>
      </c>
    </row>
    <row r="2544" spans="1:12" x14ac:dyDescent="0.2">
      <c r="A2544" t="str">
        <f t="shared" si="40"/>
        <v>19.2-243</v>
      </c>
      <c r="B2544">
        <v>19.2</v>
      </c>
      <c r="C2544" s="4" t="s">
        <v>3004</v>
      </c>
      <c r="D2544">
        <v>15</v>
      </c>
      <c r="E2544" s="4" t="s">
        <v>4118</v>
      </c>
      <c r="F2544">
        <v>1</v>
      </c>
      <c r="G2544" t="s">
        <v>4119</v>
      </c>
      <c r="H2544"/>
      <c r="I2544"/>
      <c r="J2544" t="s">
        <v>4132</v>
      </c>
      <c r="K2544" t="s">
        <v>4133</v>
      </c>
      <c r="L2544" t="s">
        <v>4134</v>
      </c>
    </row>
    <row r="2545" spans="1:12" x14ac:dyDescent="0.2">
      <c r="A2545" t="str">
        <f t="shared" si="40"/>
        <v>19.2-244</v>
      </c>
      <c r="B2545">
        <v>19.2</v>
      </c>
      <c r="C2545" s="4" t="s">
        <v>3004</v>
      </c>
      <c r="D2545">
        <v>15</v>
      </c>
      <c r="E2545" s="4" t="s">
        <v>4118</v>
      </c>
      <c r="F2545">
        <v>1</v>
      </c>
      <c r="G2545" t="s">
        <v>4119</v>
      </c>
      <c r="H2545"/>
      <c r="I2545"/>
      <c r="J2545" t="s">
        <v>4135</v>
      </c>
      <c r="K2545" t="s">
        <v>4136</v>
      </c>
      <c r="L2545" t="s">
        <v>4137</v>
      </c>
    </row>
    <row r="2546" spans="1:12" x14ac:dyDescent="0.2">
      <c r="A2546" t="str">
        <f t="shared" si="40"/>
        <v>19.2-245</v>
      </c>
      <c r="B2546">
        <v>19.2</v>
      </c>
      <c r="C2546" s="4" t="s">
        <v>3004</v>
      </c>
      <c r="D2546">
        <v>15</v>
      </c>
      <c r="E2546" s="4" t="s">
        <v>4118</v>
      </c>
      <c r="F2546">
        <v>2</v>
      </c>
      <c r="G2546" t="s">
        <v>4138</v>
      </c>
      <c r="H2546"/>
      <c r="I2546"/>
      <c r="J2546" t="s">
        <v>4139</v>
      </c>
      <c r="K2546" t="s">
        <v>4140</v>
      </c>
      <c r="L2546" t="s">
        <v>4141</v>
      </c>
    </row>
    <row r="2547" spans="1:12" x14ac:dyDescent="0.2">
      <c r="A2547" t="str">
        <f t="shared" si="40"/>
        <v>19.2-245.01</v>
      </c>
      <c r="B2547">
        <v>19.2</v>
      </c>
      <c r="C2547" s="4" t="s">
        <v>3004</v>
      </c>
      <c r="D2547">
        <v>15</v>
      </c>
      <c r="E2547" s="4" t="s">
        <v>4118</v>
      </c>
      <c r="F2547">
        <v>2</v>
      </c>
      <c r="G2547" t="s">
        <v>4138</v>
      </c>
      <c r="H2547"/>
      <c r="I2547"/>
      <c r="J2547" t="s">
        <v>4142</v>
      </c>
      <c r="K2547" t="s">
        <v>4143</v>
      </c>
      <c r="L2547" t="s">
        <v>4144</v>
      </c>
    </row>
    <row r="2548" spans="1:12" x14ac:dyDescent="0.2">
      <c r="A2548" t="str">
        <f t="shared" si="40"/>
        <v>19.2-245.1</v>
      </c>
      <c r="B2548">
        <v>19.2</v>
      </c>
      <c r="C2548" s="4" t="s">
        <v>3004</v>
      </c>
      <c r="D2548">
        <v>15</v>
      </c>
      <c r="E2548" s="4" t="s">
        <v>4118</v>
      </c>
      <c r="F2548">
        <v>2</v>
      </c>
      <c r="G2548" t="s">
        <v>4138</v>
      </c>
      <c r="H2548"/>
      <c r="I2548"/>
      <c r="J2548" t="s">
        <v>4145</v>
      </c>
      <c r="K2548" t="s">
        <v>4146</v>
      </c>
      <c r="L2548" t="s">
        <v>4147</v>
      </c>
    </row>
    <row r="2549" spans="1:12" x14ac:dyDescent="0.2">
      <c r="A2549" t="str">
        <f t="shared" si="40"/>
        <v>19.2-245.2</v>
      </c>
      <c r="B2549">
        <v>19.2</v>
      </c>
      <c r="C2549" s="4" t="s">
        <v>3004</v>
      </c>
      <c r="D2549">
        <v>15</v>
      </c>
      <c r="E2549" s="4" t="s">
        <v>4118</v>
      </c>
      <c r="F2549">
        <v>2</v>
      </c>
      <c r="G2549" t="s">
        <v>4138</v>
      </c>
      <c r="H2549"/>
      <c r="I2549"/>
      <c r="J2549" t="s">
        <v>4148</v>
      </c>
      <c r="K2549" t="s">
        <v>4149</v>
      </c>
      <c r="L2549" t="s">
        <v>4150</v>
      </c>
    </row>
    <row r="2550" spans="1:12" x14ac:dyDescent="0.2">
      <c r="A2550" t="str">
        <f t="shared" si="40"/>
        <v>19.2-246</v>
      </c>
      <c r="B2550">
        <v>19.2</v>
      </c>
      <c r="C2550" s="4" t="s">
        <v>3004</v>
      </c>
      <c r="D2550">
        <v>15</v>
      </c>
      <c r="E2550" s="4" t="s">
        <v>4118</v>
      </c>
      <c r="F2550">
        <v>2</v>
      </c>
      <c r="G2550" t="s">
        <v>4138</v>
      </c>
      <c r="H2550"/>
      <c r="I2550"/>
      <c r="J2550" t="s">
        <v>4151</v>
      </c>
      <c r="K2550" t="s">
        <v>4152</v>
      </c>
      <c r="L2550" t="s">
        <v>4153</v>
      </c>
    </row>
    <row r="2551" spans="1:12" x14ac:dyDescent="0.2">
      <c r="A2551" t="str">
        <f t="shared" si="40"/>
        <v>19.2-247</v>
      </c>
      <c r="B2551">
        <v>19.2</v>
      </c>
      <c r="C2551" s="4" t="s">
        <v>3004</v>
      </c>
      <c r="D2551">
        <v>15</v>
      </c>
      <c r="E2551" s="4" t="s">
        <v>4118</v>
      </c>
      <c r="F2551">
        <v>2</v>
      </c>
      <c r="G2551" t="s">
        <v>4138</v>
      </c>
      <c r="H2551"/>
      <c r="I2551"/>
      <c r="J2551" t="s">
        <v>4154</v>
      </c>
      <c r="K2551" t="s">
        <v>4155</v>
      </c>
      <c r="L2551" t="s">
        <v>4156</v>
      </c>
    </row>
    <row r="2552" spans="1:12" x14ac:dyDescent="0.2">
      <c r="A2552" t="str">
        <f t="shared" si="40"/>
        <v>19.2-248</v>
      </c>
      <c r="B2552">
        <v>19.2</v>
      </c>
      <c r="C2552" s="4" t="s">
        <v>3004</v>
      </c>
      <c r="D2552">
        <v>15</v>
      </c>
      <c r="E2552" s="4" t="s">
        <v>4118</v>
      </c>
      <c r="F2552">
        <v>2</v>
      </c>
      <c r="G2552" t="s">
        <v>4138</v>
      </c>
      <c r="H2552"/>
      <c r="I2552"/>
      <c r="J2552" t="s">
        <v>4157</v>
      </c>
      <c r="K2552" t="s">
        <v>4158</v>
      </c>
      <c r="L2552" t="s">
        <v>4159</v>
      </c>
    </row>
    <row r="2553" spans="1:12" x14ac:dyDescent="0.2">
      <c r="A2553" t="str">
        <f t="shared" si="40"/>
        <v>19.2-249</v>
      </c>
      <c r="B2553">
        <v>19.2</v>
      </c>
      <c r="C2553" s="4" t="s">
        <v>3004</v>
      </c>
      <c r="D2553">
        <v>15</v>
      </c>
      <c r="E2553" s="4" t="s">
        <v>4118</v>
      </c>
      <c r="F2553">
        <v>2</v>
      </c>
      <c r="G2553" t="s">
        <v>4138</v>
      </c>
      <c r="H2553"/>
      <c r="I2553"/>
      <c r="J2553" t="s">
        <v>4160</v>
      </c>
      <c r="K2553" t="s">
        <v>4161</v>
      </c>
      <c r="L2553" t="s">
        <v>4162</v>
      </c>
    </row>
    <row r="2554" spans="1:12" x14ac:dyDescent="0.2">
      <c r="A2554" t="str">
        <f t="shared" si="40"/>
        <v>19.2-249.1</v>
      </c>
      <c r="B2554">
        <v>19.2</v>
      </c>
      <c r="C2554" s="4" t="s">
        <v>3004</v>
      </c>
      <c r="D2554">
        <v>15</v>
      </c>
      <c r="E2554" s="4" t="s">
        <v>4118</v>
      </c>
      <c r="F2554">
        <v>2</v>
      </c>
      <c r="G2554" t="s">
        <v>4138</v>
      </c>
      <c r="H2554"/>
      <c r="I2554"/>
      <c r="J2554" t="s">
        <v>4163</v>
      </c>
      <c r="K2554" t="s">
        <v>4164</v>
      </c>
      <c r="L2554" t="s">
        <v>4165</v>
      </c>
    </row>
    <row r="2555" spans="1:12" x14ac:dyDescent="0.2">
      <c r="A2555" t="str">
        <f t="shared" si="40"/>
        <v>19.2-249.2</v>
      </c>
      <c r="B2555">
        <v>19.2</v>
      </c>
      <c r="C2555" s="4" t="s">
        <v>3004</v>
      </c>
      <c r="D2555">
        <v>15</v>
      </c>
      <c r="E2555" s="4" t="s">
        <v>4118</v>
      </c>
      <c r="F2555">
        <v>2</v>
      </c>
      <c r="G2555" t="s">
        <v>4138</v>
      </c>
      <c r="H2555"/>
      <c r="I2555"/>
      <c r="J2555" t="s">
        <v>4166</v>
      </c>
      <c r="K2555" t="s">
        <v>4167</v>
      </c>
      <c r="L2555" t="s">
        <v>4168</v>
      </c>
    </row>
    <row r="2556" spans="1:12" x14ac:dyDescent="0.2">
      <c r="A2556" t="str">
        <f t="shared" si="40"/>
        <v>19.2-250</v>
      </c>
      <c r="B2556">
        <v>19.2</v>
      </c>
      <c r="C2556" s="4" t="s">
        <v>3004</v>
      </c>
      <c r="D2556">
        <v>15</v>
      </c>
      <c r="E2556" s="4" t="s">
        <v>4118</v>
      </c>
      <c r="F2556">
        <v>2</v>
      </c>
      <c r="G2556" t="s">
        <v>4138</v>
      </c>
      <c r="H2556"/>
      <c r="I2556"/>
      <c r="J2556" t="s">
        <v>4169</v>
      </c>
      <c r="K2556" t="s">
        <v>4170</v>
      </c>
      <c r="L2556" t="s">
        <v>4171</v>
      </c>
    </row>
    <row r="2557" spans="1:12" x14ac:dyDescent="0.2">
      <c r="A2557" t="str">
        <f t="shared" si="40"/>
        <v>19.2-251</v>
      </c>
      <c r="B2557">
        <v>19.2</v>
      </c>
      <c r="C2557" s="4" t="s">
        <v>3004</v>
      </c>
      <c r="D2557">
        <v>15</v>
      </c>
      <c r="E2557" s="4" t="s">
        <v>4118</v>
      </c>
      <c r="F2557">
        <v>2</v>
      </c>
      <c r="G2557" t="s">
        <v>4138</v>
      </c>
      <c r="H2557"/>
      <c r="I2557"/>
      <c r="J2557" t="s">
        <v>4172</v>
      </c>
      <c r="K2557" t="s">
        <v>4173</v>
      </c>
      <c r="L2557" t="s">
        <v>4174</v>
      </c>
    </row>
    <row r="2558" spans="1:12" x14ac:dyDescent="0.2">
      <c r="A2558" t="str">
        <f t="shared" si="40"/>
        <v>19.2-252</v>
      </c>
      <c r="B2558">
        <v>19.2</v>
      </c>
      <c r="C2558" s="4" t="s">
        <v>3004</v>
      </c>
      <c r="D2558">
        <v>15</v>
      </c>
      <c r="E2558" s="4" t="s">
        <v>4118</v>
      </c>
      <c r="F2558">
        <v>2</v>
      </c>
      <c r="G2558" t="s">
        <v>4138</v>
      </c>
      <c r="H2558"/>
      <c r="I2558"/>
      <c r="J2558" t="s">
        <v>4175</v>
      </c>
      <c r="K2558" t="s">
        <v>4176</v>
      </c>
      <c r="L2558" t="s">
        <v>4177</v>
      </c>
    </row>
    <row r="2559" spans="1:12" x14ac:dyDescent="0.2">
      <c r="A2559" t="str">
        <f t="shared" si="40"/>
        <v>19.2-253</v>
      </c>
      <c r="B2559">
        <v>19.2</v>
      </c>
      <c r="C2559" s="4" t="s">
        <v>3004</v>
      </c>
      <c r="D2559">
        <v>15</v>
      </c>
      <c r="E2559" s="4" t="s">
        <v>4118</v>
      </c>
      <c r="F2559">
        <v>2</v>
      </c>
      <c r="G2559" t="s">
        <v>4138</v>
      </c>
      <c r="H2559"/>
      <c r="I2559"/>
      <c r="J2559" t="s">
        <v>4178</v>
      </c>
      <c r="K2559" t="s">
        <v>4179</v>
      </c>
      <c r="L2559" t="s">
        <v>4180</v>
      </c>
    </row>
    <row r="2560" spans="1:12" x14ac:dyDescent="0.2">
      <c r="A2560" t="str">
        <f t="shared" si="40"/>
        <v>19.2-254</v>
      </c>
      <c r="B2560">
        <v>19.2</v>
      </c>
      <c r="C2560" s="4" t="s">
        <v>3004</v>
      </c>
      <c r="D2560">
        <v>15</v>
      </c>
      <c r="E2560" s="4" t="s">
        <v>4118</v>
      </c>
      <c r="F2560">
        <v>3</v>
      </c>
      <c r="G2560" t="s">
        <v>4181</v>
      </c>
      <c r="H2560"/>
      <c r="I2560"/>
      <c r="J2560" t="s">
        <v>4182</v>
      </c>
      <c r="K2560" t="s">
        <v>4183</v>
      </c>
      <c r="L2560" t="s">
        <v>4184</v>
      </c>
    </row>
    <row r="2561" spans="1:12" x14ac:dyDescent="0.2">
      <c r="A2561" t="str">
        <f t="shared" si="40"/>
        <v>19.2-254.1</v>
      </c>
      <c r="B2561">
        <v>19.2</v>
      </c>
      <c r="C2561" s="4" t="s">
        <v>3004</v>
      </c>
      <c r="D2561">
        <v>15</v>
      </c>
      <c r="E2561" s="4" t="s">
        <v>4118</v>
      </c>
      <c r="F2561">
        <v>3</v>
      </c>
      <c r="G2561" t="s">
        <v>4181</v>
      </c>
      <c r="H2561"/>
      <c r="I2561"/>
      <c r="J2561" t="s">
        <v>4185</v>
      </c>
      <c r="K2561" t="s">
        <v>4186</v>
      </c>
      <c r="L2561" t="s">
        <v>4187</v>
      </c>
    </row>
    <row r="2562" spans="1:12" x14ac:dyDescent="0.2">
      <c r="A2562" t="str">
        <f t="shared" si="40"/>
        <v>19.2-254.2</v>
      </c>
      <c r="B2562">
        <v>19.2</v>
      </c>
      <c r="C2562" s="4" t="s">
        <v>3004</v>
      </c>
      <c r="D2562">
        <v>15</v>
      </c>
      <c r="E2562" s="4" t="s">
        <v>4118</v>
      </c>
      <c r="F2562">
        <v>3</v>
      </c>
      <c r="G2562" t="s">
        <v>4181</v>
      </c>
      <c r="H2562"/>
      <c r="I2562"/>
      <c r="J2562" t="s">
        <v>4188</v>
      </c>
      <c r="K2562" t="s">
        <v>4189</v>
      </c>
      <c r="L2562" t="s">
        <v>4190</v>
      </c>
    </row>
    <row r="2563" spans="1:12" x14ac:dyDescent="0.2">
      <c r="A2563" t="str">
        <f t="shared" si="40"/>
        <v>19.2-255</v>
      </c>
      <c r="B2563">
        <v>19.2</v>
      </c>
      <c r="C2563" s="4" t="s">
        <v>3004</v>
      </c>
      <c r="D2563">
        <v>15</v>
      </c>
      <c r="E2563" s="4" t="s">
        <v>4118</v>
      </c>
      <c r="F2563">
        <v>3</v>
      </c>
      <c r="G2563" t="s">
        <v>4181</v>
      </c>
      <c r="H2563"/>
      <c r="I2563"/>
      <c r="J2563" t="s">
        <v>4191</v>
      </c>
      <c r="K2563" t="s">
        <v>4192</v>
      </c>
      <c r="L2563" t="s">
        <v>4193</v>
      </c>
    </row>
    <row r="2564" spans="1:12" x14ac:dyDescent="0.2">
      <c r="A2564" t="str">
        <f t="shared" si="40"/>
        <v>19.2-256</v>
      </c>
      <c r="B2564">
        <v>19.2</v>
      </c>
      <c r="C2564" s="4" t="s">
        <v>3004</v>
      </c>
      <c r="D2564">
        <v>15</v>
      </c>
      <c r="E2564" s="4" t="s">
        <v>4118</v>
      </c>
      <c r="F2564">
        <v>3</v>
      </c>
      <c r="G2564" t="s">
        <v>4181</v>
      </c>
      <c r="H2564"/>
      <c r="I2564"/>
      <c r="J2564" t="s">
        <v>4194</v>
      </c>
      <c r="K2564" t="s">
        <v>4195</v>
      </c>
      <c r="L2564" t="s">
        <v>4196</v>
      </c>
    </row>
    <row r="2565" spans="1:12" x14ac:dyDescent="0.2">
      <c r="A2565" t="str">
        <f t="shared" si="40"/>
        <v>19.2-257</v>
      </c>
      <c r="B2565">
        <v>19.2</v>
      </c>
      <c r="C2565" s="4" t="s">
        <v>3004</v>
      </c>
      <c r="D2565">
        <v>15</v>
      </c>
      <c r="E2565" s="4" t="s">
        <v>4118</v>
      </c>
      <c r="F2565">
        <v>3</v>
      </c>
      <c r="G2565" t="s">
        <v>4181</v>
      </c>
      <c r="H2565"/>
      <c r="I2565"/>
      <c r="J2565" t="s">
        <v>4197</v>
      </c>
      <c r="K2565" t="s">
        <v>4198</v>
      </c>
      <c r="L2565" t="s">
        <v>4199</v>
      </c>
    </row>
    <row r="2566" spans="1:12" x14ac:dyDescent="0.2">
      <c r="A2566" t="str">
        <f t="shared" si="40"/>
        <v>19.2-258</v>
      </c>
      <c r="B2566">
        <v>19.2</v>
      </c>
      <c r="C2566" s="4" t="s">
        <v>3004</v>
      </c>
      <c r="D2566">
        <v>15</v>
      </c>
      <c r="E2566" s="4" t="s">
        <v>4118</v>
      </c>
      <c r="F2566">
        <v>3</v>
      </c>
      <c r="G2566" t="s">
        <v>4181</v>
      </c>
      <c r="H2566"/>
      <c r="I2566"/>
      <c r="J2566" t="s">
        <v>4200</v>
      </c>
      <c r="K2566" t="s">
        <v>4201</v>
      </c>
      <c r="L2566" t="s">
        <v>4202</v>
      </c>
    </row>
    <row r="2567" spans="1:12" x14ac:dyDescent="0.2">
      <c r="A2567" t="str">
        <f t="shared" si="40"/>
        <v>19.2-258.1</v>
      </c>
      <c r="B2567">
        <v>19.2</v>
      </c>
      <c r="C2567" s="4" t="s">
        <v>3004</v>
      </c>
      <c r="D2567">
        <v>15</v>
      </c>
      <c r="E2567" s="4" t="s">
        <v>4118</v>
      </c>
      <c r="F2567">
        <v>3</v>
      </c>
      <c r="G2567" t="s">
        <v>4181</v>
      </c>
      <c r="H2567"/>
      <c r="I2567"/>
      <c r="J2567" t="s">
        <v>4203</v>
      </c>
      <c r="K2567" t="s">
        <v>4204</v>
      </c>
      <c r="L2567" t="s">
        <v>4205</v>
      </c>
    </row>
    <row r="2568" spans="1:12" x14ac:dyDescent="0.2">
      <c r="A2568" t="str">
        <f t="shared" si="40"/>
        <v>19.2-259</v>
      </c>
      <c r="B2568">
        <v>19.2</v>
      </c>
      <c r="C2568" s="4" t="s">
        <v>3004</v>
      </c>
      <c r="D2568">
        <v>15</v>
      </c>
      <c r="E2568" s="4" t="s">
        <v>4118</v>
      </c>
      <c r="F2568">
        <v>3</v>
      </c>
      <c r="G2568" t="s">
        <v>4181</v>
      </c>
      <c r="H2568"/>
      <c r="I2568"/>
      <c r="J2568" t="s">
        <v>4206</v>
      </c>
      <c r="K2568" t="s">
        <v>4207</v>
      </c>
      <c r="L2568" t="s">
        <v>4208</v>
      </c>
    </row>
    <row r="2569" spans="1:12" x14ac:dyDescent="0.2">
      <c r="A2569" t="str">
        <f t="shared" si="40"/>
        <v>19.2-260</v>
      </c>
      <c r="B2569">
        <v>19.2</v>
      </c>
      <c r="C2569" s="4" t="s">
        <v>3004</v>
      </c>
      <c r="D2569">
        <v>15</v>
      </c>
      <c r="E2569" s="4" t="s">
        <v>4118</v>
      </c>
      <c r="F2569">
        <v>4</v>
      </c>
      <c r="G2569" t="s">
        <v>4209</v>
      </c>
      <c r="H2569"/>
      <c r="I2569"/>
      <c r="J2569" t="s">
        <v>4210</v>
      </c>
      <c r="K2569" t="s">
        <v>4211</v>
      </c>
      <c r="L2569" t="s">
        <v>4212</v>
      </c>
    </row>
    <row r="2570" spans="1:12" x14ac:dyDescent="0.2">
      <c r="A2570" t="str">
        <f t="shared" si="40"/>
        <v>19.2-261</v>
      </c>
      <c r="B2570">
        <v>19.2</v>
      </c>
      <c r="C2570" s="4" t="s">
        <v>3004</v>
      </c>
      <c r="D2570">
        <v>15</v>
      </c>
      <c r="E2570" s="4" t="s">
        <v>4118</v>
      </c>
      <c r="F2570">
        <v>4</v>
      </c>
      <c r="G2570" t="s">
        <v>4209</v>
      </c>
      <c r="H2570"/>
      <c r="I2570"/>
      <c r="J2570" t="s">
        <v>4213</v>
      </c>
      <c r="K2570" t="s">
        <v>4214</v>
      </c>
      <c r="L2570" t="s">
        <v>4215</v>
      </c>
    </row>
    <row r="2571" spans="1:12" x14ac:dyDescent="0.2">
      <c r="A2571" t="str">
        <f t="shared" si="40"/>
        <v>19.2-262</v>
      </c>
      <c r="B2571">
        <v>19.2</v>
      </c>
      <c r="C2571" s="4" t="s">
        <v>3004</v>
      </c>
      <c r="D2571">
        <v>15</v>
      </c>
      <c r="E2571" s="4" t="s">
        <v>4118</v>
      </c>
      <c r="F2571">
        <v>4</v>
      </c>
      <c r="G2571" t="s">
        <v>4209</v>
      </c>
      <c r="H2571"/>
      <c r="I2571"/>
      <c r="J2571" t="s">
        <v>4216</v>
      </c>
      <c r="K2571" t="s">
        <v>4217</v>
      </c>
      <c r="L2571" t="s">
        <v>4218</v>
      </c>
    </row>
    <row r="2572" spans="1:12" x14ac:dyDescent="0.2">
      <c r="A2572" t="str">
        <f t="shared" si="40"/>
        <v>19.2-262.1</v>
      </c>
      <c r="B2572">
        <v>19.2</v>
      </c>
      <c r="C2572" s="4" t="s">
        <v>3004</v>
      </c>
      <c r="D2572">
        <v>15</v>
      </c>
      <c r="E2572" s="4" t="s">
        <v>4118</v>
      </c>
      <c r="F2572">
        <v>4</v>
      </c>
      <c r="G2572" t="s">
        <v>4209</v>
      </c>
      <c r="H2572"/>
      <c r="I2572"/>
      <c r="J2572" t="s">
        <v>4219</v>
      </c>
      <c r="K2572" t="s">
        <v>4220</v>
      </c>
      <c r="L2572" t="s">
        <v>4221</v>
      </c>
    </row>
    <row r="2573" spans="1:12" x14ac:dyDescent="0.2">
      <c r="A2573" t="str">
        <f t="shared" si="40"/>
        <v>19.2-263</v>
      </c>
      <c r="B2573">
        <v>19.2</v>
      </c>
      <c r="C2573" s="4" t="s">
        <v>3004</v>
      </c>
      <c r="D2573">
        <v>15</v>
      </c>
      <c r="E2573" s="4" t="s">
        <v>4118</v>
      </c>
      <c r="F2573">
        <v>4</v>
      </c>
      <c r="G2573" t="s">
        <v>4209</v>
      </c>
      <c r="H2573"/>
      <c r="I2573"/>
      <c r="J2573" t="s">
        <v>4222</v>
      </c>
      <c r="K2573" t="s">
        <v>330</v>
      </c>
      <c r="L2573" t="s">
        <v>4223</v>
      </c>
    </row>
    <row r="2574" spans="1:12" x14ac:dyDescent="0.2">
      <c r="A2574" t="str">
        <f t="shared" si="40"/>
        <v>19.2-263.1</v>
      </c>
      <c r="B2574">
        <v>19.2</v>
      </c>
      <c r="C2574" s="4" t="s">
        <v>3004</v>
      </c>
      <c r="D2574">
        <v>15</v>
      </c>
      <c r="E2574" s="4" t="s">
        <v>4118</v>
      </c>
      <c r="F2574">
        <v>4</v>
      </c>
      <c r="G2574" t="s">
        <v>4209</v>
      </c>
      <c r="H2574"/>
      <c r="I2574"/>
      <c r="J2574" t="s">
        <v>4224</v>
      </c>
      <c r="K2574" t="s">
        <v>4225</v>
      </c>
      <c r="L2574" t="s">
        <v>4226</v>
      </c>
    </row>
    <row r="2575" spans="1:12" x14ac:dyDescent="0.2">
      <c r="A2575" t="str">
        <f t="shared" si="40"/>
        <v>19.2-263.2</v>
      </c>
      <c r="B2575">
        <v>19.2</v>
      </c>
      <c r="C2575" s="4" t="s">
        <v>3004</v>
      </c>
      <c r="D2575">
        <v>15</v>
      </c>
      <c r="E2575" s="4" t="s">
        <v>4118</v>
      </c>
      <c r="F2575">
        <v>4</v>
      </c>
      <c r="G2575" t="s">
        <v>4209</v>
      </c>
      <c r="H2575"/>
      <c r="I2575"/>
      <c r="J2575" t="s">
        <v>4227</v>
      </c>
      <c r="K2575" t="s">
        <v>4228</v>
      </c>
      <c r="L2575" t="s">
        <v>4229</v>
      </c>
    </row>
    <row r="2576" spans="1:12" x14ac:dyDescent="0.2">
      <c r="A2576" t="str">
        <f t="shared" si="40"/>
        <v>19.2-263.3</v>
      </c>
      <c r="B2576">
        <v>19.2</v>
      </c>
      <c r="C2576" s="4" t="s">
        <v>3004</v>
      </c>
      <c r="D2576">
        <v>15</v>
      </c>
      <c r="E2576" s="4" t="s">
        <v>4118</v>
      </c>
      <c r="F2576">
        <v>4</v>
      </c>
      <c r="G2576" t="s">
        <v>4209</v>
      </c>
      <c r="H2576"/>
      <c r="I2576"/>
      <c r="J2576" t="s">
        <v>4230</v>
      </c>
      <c r="K2576" t="s">
        <v>4231</v>
      </c>
      <c r="L2576" t="s">
        <v>4232</v>
      </c>
    </row>
    <row r="2577" spans="1:12" x14ac:dyDescent="0.2">
      <c r="A2577" t="str">
        <f t="shared" si="40"/>
        <v>19.2-264</v>
      </c>
      <c r="B2577">
        <v>19.2</v>
      </c>
      <c r="C2577" s="4" t="s">
        <v>3004</v>
      </c>
      <c r="D2577">
        <v>15</v>
      </c>
      <c r="E2577" s="4" t="s">
        <v>4118</v>
      </c>
      <c r="F2577">
        <v>4</v>
      </c>
      <c r="G2577" t="s">
        <v>4209</v>
      </c>
      <c r="H2577"/>
      <c r="I2577"/>
      <c r="J2577" t="s">
        <v>4233</v>
      </c>
      <c r="K2577" t="s">
        <v>4234</v>
      </c>
      <c r="L2577" t="s">
        <v>4235</v>
      </c>
    </row>
    <row r="2578" spans="1:12" x14ac:dyDescent="0.2">
      <c r="A2578" t="str">
        <f t="shared" si="40"/>
        <v>19.2-264.1</v>
      </c>
      <c r="B2578">
        <v>19.2</v>
      </c>
      <c r="C2578" s="4" t="s">
        <v>3004</v>
      </c>
      <c r="D2578">
        <v>15</v>
      </c>
      <c r="E2578" s="4" t="s">
        <v>4118</v>
      </c>
      <c r="F2578">
        <v>4</v>
      </c>
      <c r="G2578" t="s">
        <v>4209</v>
      </c>
      <c r="H2578"/>
      <c r="I2578"/>
      <c r="J2578" t="s">
        <v>4236</v>
      </c>
      <c r="K2578" t="s">
        <v>4237</v>
      </c>
      <c r="L2578" t="s">
        <v>4238</v>
      </c>
    </row>
    <row r="2579" spans="1:12" x14ac:dyDescent="0.2">
      <c r="A2579" t="str">
        <f t="shared" si="40"/>
        <v>19.2-264.2</v>
      </c>
      <c r="B2579">
        <v>19.2</v>
      </c>
      <c r="C2579" s="4" t="s">
        <v>3004</v>
      </c>
      <c r="D2579">
        <v>15</v>
      </c>
      <c r="E2579" s="4" t="s">
        <v>4118</v>
      </c>
      <c r="F2579">
        <v>4.0999999999999996</v>
      </c>
      <c r="G2579" t="s">
        <v>4239</v>
      </c>
      <c r="H2579"/>
      <c r="I2579"/>
      <c r="J2579" t="s">
        <v>4240</v>
      </c>
      <c r="K2579" t="s">
        <v>4241</v>
      </c>
      <c r="L2579" t="s">
        <v>4242</v>
      </c>
    </row>
    <row r="2580" spans="1:12" x14ac:dyDescent="0.2">
      <c r="A2580" t="str">
        <f t="shared" si="40"/>
        <v>19.2-264.3</v>
      </c>
      <c r="B2580">
        <v>19.2</v>
      </c>
      <c r="C2580" s="4" t="s">
        <v>3004</v>
      </c>
      <c r="D2580">
        <v>15</v>
      </c>
      <c r="E2580" s="4" t="s">
        <v>4118</v>
      </c>
      <c r="F2580">
        <v>4.0999999999999996</v>
      </c>
      <c r="G2580" t="s">
        <v>4239</v>
      </c>
      <c r="H2580"/>
      <c r="I2580"/>
      <c r="J2580" t="s">
        <v>4243</v>
      </c>
      <c r="K2580" t="s">
        <v>4244</v>
      </c>
      <c r="L2580" t="s">
        <v>4245</v>
      </c>
    </row>
    <row r="2581" spans="1:12" x14ac:dyDescent="0.2">
      <c r="A2581" t="str">
        <f t="shared" si="40"/>
        <v>19.2-264.3:1</v>
      </c>
      <c r="B2581">
        <v>19.2</v>
      </c>
      <c r="C2581" s="4" t="s">
        <v>3004</v>
      </c>
      <c r="D2581">
        <v>15</v>
      </c>
      <c r="E2581" s="4" t="s">
        <v>4118</v>
      </c>
      <c r="F2581">
        <v>4.0999999999999996</v>
      </c>
      <c r="G2581" t="s">
        <v>4239</v>
      </c>
      <c r="H2581"/>
      <c r="I2581"/>
      <c r="J2581" t="s">
        <v>4246</v>
      </c>
      <c r="K2581" t="s">
        <v>4247</v>
      </c>
      <c r="L2581" t="s">
        <v>4248</v>
      </c>
    </row>
    <row r="2582" spans="1:12" x14ac:dyDescent="0.2">
      <c r="A2582" t="str">
        <f t="shared" si="40"/>
        <v>19.2-264.3:1.1</v>
      </c>
      <c r="B2582">
        <v>19.2</v>
      </c>
      <c r="C2582" s="4" t="s">
        <v>3004</v>
      </c>
      <c r="D2582">
        <v>15</v>
      </c>
      <c r="E2582" s="4" t="s">
        <v>4118</v>
      </c>
      <c r="F2582">
        <v>4.0999999999999996</v>
      </c>
      <c r="G2582" t="s">
        <v>4239</v>
      </c>
      <c r="H2582"/>
      <c r="I2582"/>
      <c r="J2582" t="s">
        <v>4249</v>
      </c>
      <c r="K2582" t="s">
        <v>4250</v>
      </c>
      <c r="L2582" t="s">
        <v>4251</v>
      </c>
    </row>
    <row r="2583" spans="1:12" x14ac:dyDescent="0.2">
      <c r="A2583" t="str">
        <f t="shared" si="40"/>
        <v>19.2-264.3:1.2</v>
      </c>
      <c r="B2583">
        <v>19.2</v>
      </c>
      <c r="C2583" s="4" t="s">
        <v>3004</v>
      </c>
      <c r="D2583">
        <v>15</v>
      </c>
      <c r="E2583" s="4" t="s">
        <v>4118</v>
      </c>
      <c r="F2583">
        <v>4.0999999999999996</v>
      </c>
      <c r="G2583" t="s">
        <v>4239</v>
      </c>
      <c r="H2583"/>
      <c r="I2583"/>
      <c r="J2583" t="s">
        <v>4252</v>
      </c>
      <c r="K2583" t="s">
        <v>4253</v>
      </c>
      <c r="L2583" t="s">
        <v>4254</v>
      </c>
    </row>
    <row r="2584" spans="1:12" x14ac:dyDescent="0.2">
      <c r="A2584" t="str">
        <f t="shared" si="40"/>
        <v>19.2-264.3:1.3</v>
      </c>
      <c r="B2584">
        <v>19.2</v>
      </c>
      <c r="C2584" s="4" t="s">
        <v>3004</v>
      </c>
      <c r="D2584">
        <v>15</v>
      </c>
      <c r="E2584" s="4" t="s">
        <v>4118</v>
      </c>
      <c r="F2584">
        <v>4.0999999999999996</v>
      </c>
      <c r="G2584" t="s">
        <v>4239</v>
      </c>
      <c r="H2584"/>
      <c r="I2584"/>
      <c r="J2584" t="s">
        <v>4255</v>
      </c>
      <c r="K2584" t="s">
        <v>4256</v>
      </c>
      <c r="L2584" t="s">
        <v>4257</v>
      </c>
    </row>
    <row r="2585" spans="1:12" x14ac:dyDescent="0.2">
      <c r="A2585" t="str">
        <f t="shared" si="40"/>
        <v>19.2-264.3:2</v>
      </c>
      <c r="B2585">
        <v>19.2</v>
      </c>
      <c r="C2585" s="4" t="s">
        <v>3004</v>
      </c>
      <c r="D2585">
        <v>15</v>
      </c>
      <c r="E2585" s="4" t="s">
        <v>4118</v>
      </c>
      <c r="F2585">
        <v>4.0999999999999996</v>
      </c>
      <c r="G2585" t="s">
        <v>4239</v>
      </c>
      <c r="H2585"/>
      <c r="I2585"/>
      <c r="J2585" t="s">
        <v>4258</v>
      </c>
      <c r="K2585" t="s">
        <v>4259</v>
      </c>
      <c r="L2585" t="s">
        <v>4260</v>
      </c>
    </row>
    <row r="2586" spans="1:12" x14ac:dyDescent="0.2">
      <c r="A2586" t="str">
        <f t="shared" si="40"/>
        <v>19.2-264.3:3</v>
      </c>
      <c r="B2586">
        <v>19.2</v>
      </c>
      <c r="C2586" s="4" t="s">
        <v>3004</v>
      </c>
      <c r="D2586">
        <v>15</v>
      </c>
      <c r="E2586" s="4" t="s">
        <v>4118</v>
      </c>
      <c r="F2586">
        <v>4.0999999999999996</v>
      </c>
      <c r="G2586" t="s">
        <v>4239</v>
      </c>
      <c r="H2586"/>
      <c r="I2586"/>
      <c r="J2586" t="s">
        <v>4261</v>
      </c>
      <c r="K2586" t="s">
        <v>4262</v>
      </c>
      <c r="L2586" t="s">
        <v>4263</v>
      </c>
    </row>
    <row r="2587" spans="1:12" x14ac:dyDescent="0.2">
      <c r="A2587" t="str">
        <f t="shared" si="40"/>
        <v>19.2-264.3:4</v>
      </c>
      <c r="B2587">
        <v>19.2</v>
      </c>
      <c r="C2587" s="4" t="s">
        <v>3004</v>
      </c>
      <c r="D2587">
        <v>15</v>
      </c>
      <c r="E2587" s="4" t="s">
        <v>4118</v>
      </c>
      <c r="F2587">
        <v>4.0999999999999996</v>
      </c>
      <c r="G2587" t="s">
        <v>4239</v>
      </c>
      <c r="H2587"/>
      <c r="I2587"/>
      <c r="J2587" t="s">
        <v>4264</v>
      </c>
      <c r="K2587" t="s">
        <v>4265</v>
      </c>
      <c r="L2587" t="s">
        <v>4266</v>
      </c>
    </row>
    <row r="2588" spans="1:12" x14ac:dyDescent="0.2">
      <c r="A2588" t="str">
        <f t="shared" si="40"/>
        <v>19.2-264.4</v>
      </c>
      <c r="B2588">
        <v>19.2</v>
      </c>
      <c r="C2588" s="4" t="s">
        <v>3004</v>
      </c>
      <c r="D2588">
        <v>15</v>
      </c>
      <c r="E2588" s="4" t="s">
        <v>4118</v>
      </c>
      <c r="F2588">
        <v>4.0999999999999996</v>
      </c>
      <c r="G2588" t="s">
        <v>4239</v>
      </c>
      <c r="H2588"/>
      <c r="I2588"/>
      <c r="J2588" t="s">
        <v>4267</v>
      </c>
      <c r="K2588" t="s">
        <v>4268</v>
      </c>
      <c r="L2588" t="s">
        <v>4269</v>
      </c>
    </row>
    <row r="2589" spans="1:12" x14ac:dyDescent="0.2">
      <c r="A2589" t="str">
        <f t="shared" si="40"/>
        <v>19.2-264.5</v>
      </c>
      <c r="B2589">
        <v>19.2</v>
      </c>
      <c r="C2589" s="4" t="s">
        <v>3004</v>
      </c>
      <c r="D2589">
        <v>15</v>
      </c>
      <c r="E2589" s="4" t="s">
        <v>4118</v>
      </c>
      <c r="F2589">
        <v>4.0999999999999996</v>
      </c>
      <c r="G2589" t="s">
        <v>4239</v>
      </c>
      <c r="H2589"/>
      <c r="I2589"/>
      <c r="J2589" t="s">
        <v>4270</v>
      </c>
      <c r="K2589" t="s">
        <v>4271</v>
      </c>
      <c r="L2589" t="s">
        <v>4272</v>
      </c>
    </row>
    <row r="2590" spans="1:12" x14ac:dyDescent="0.2">
      <c r="A2590" t="str">
        <f t="shared" si="40"/>
        <v>19.2-265</v>
      </c>
      <c r="B2590">
        <v>19.2</v>
      </c>
      <c r="C2590" s="4" t="s">
        <v>3004</v>
      </c>
      <c r="D2590">
        <v>15</v>
      </c>
      <c r="E2590" s="4" t="s">
        <v>4118</v>
      </c>
      <c r="F2590">
        <v>5</v>
      </c>
      <c r="G2590" t="s">
        <v>4273</v>
      </c>
      <c r="H2590"/>
      <c r="I2590"/>
      <c r="J2590" t="s">
        <v>4274</v>
      </c>
      <c r="K2590" t="s">
        <v>4275</v>
      </c>
      <c r="L2590" t="s">
        <v>4276</v>
      </c>
    </row>
    <row r="2591" spans="1:12" x14ac:dyDescent="0.2">
      <c r="A2591" t="str">
        <f t="shared" si="40"/>
        <v>19.2-265.01</v>
      </c>
      <c r="B2591">
        <v>19.2</v>
      </c>
      <c r="C2591" s="4" t="s">
        <v>3004</v>
      </c>
      <c r="D2591">
        <v>15</v>
      </c>
      <c r="E2591" s="4" t="s">
        <v>4118</v>
      </c>
      <c r="F2591">
        <v>5</v>
      </c>
      <c r="G2591" t="s">
        <v>4273</v>
      </c>
      <c r="H2591"/>
      <c r="I2591"/>
      <c r="J2591" t="s">
        <v>4277</v>
      </c>
      <c r="K2591" t="s">
        <v>4278</v>
      </c>
      <c r="L2591" t="s">
        <v>4279</v>
      </c>
    </row>
    <row r="2592" spans="1:12" x14ac:dyDescent="0.2">
      <c r="A2592" t="str">
        <f t="shared" si="40"/>
        <v>19.2-265.1</v>
      </c>
      <c r="B2592">
        <v>19.2</v>
      </c>
      <c r="C2592" s="4" t="s">
        <v>3004</v>
      </c>
      <c r="D2592">
        <v>15</v>
      </c>
      <c r="E2592" s="4" t="s">
        <v>4118</v>
      </c>
      <c r="F2592">
        <v>5</v>
      </c>
      <c r="G2592" t="s">
        <v>4273</v>
      </c>
      <c r="H2592"/>
      <c r="I2592"/>
      <c r="J2592" t="s">
        <v>4280</v>
      </c>
      <c r="K2592" t="s">
        <v>4281</v>
      </c>
      <c r="L2592" t="s">
        <v>4282</v>
      </c>
    </row>
    <row r="2593" spans="1:12" x14ac:dyDescent="0.2">
      <c r="A2593" t="str">
        <f t="shared" si="40"/>
        <v>19.2-265.2</v>
      </c>
      <c r="B2593">
        <v>19.2</v>
      </c>
      <c r="C2593" s="4" t="s">
        <v>3004</v>
      </c>
      <c r="D2593">
        <v>15</v>
      </c>
      <c r="E2593" s="4" t="s">
        <v>4118</v>
      </c>
      <c r="F2593">
        <v>5</v>
      </c>
      <c r="G2593" t="s">
        <v>4273</v>
      </c>
      <c r="H2593"/>
      <c r="I2593"/>
      <c r="J2593" t="s">
        <v>4283</v>
      </c>
      <c r="K2593" t="s">
        <v>4284</v>
      </c>
      <c r="L2593" t="s">
        <v>4285</v>
      </c>
    </row>
    <row r="2594" spans="1:12" x14ac:dyDescent="0.2">
      <c r="A2594" t="str">
        <f t="shared" si="40"/>
        <v>19.2-265.3</v>
      </c>
      <c r="B2594">
        <v>19.2</v>
      </c>
      <c r="C2594" s="4" t="s">
        <v>3004</v>
      </c>
      <c r="D2594">
        <v>15</v>
      </c>
      <c r="E2594" s="4" t="s">
        <v>4118</v>
      </c>
      <c r="F2594">
        <v>5</v>
      </c>
      <c r="G2594" t="s">
        <v>4273</v>
      </c>
      <c r="H2594"/>
      <c r="I2594"/>
      <c r="J2594" t="s">
        <v>4286</v>
      </c>
      <c r="K2594" t="s">
        <v>4287</v>
      </c>
      <c r="L2594" t="s">
        <v>4288</v>
      </c>
    </row>
    <row r="2595" spans="1:12" x14ac:dyDescent="0.2">
      <c r="A2595" t="str">
        <f t="shared" si="40"/>
        <v>19.2-265.4</v>
      </c>
      <c r="B2595">
        <v>19.2</v>
      </c>
      <c r="C2595" s="4" t="s">
        <v>3004</v>
      </c>
      <c r="D2595">
        <v>15</v>
      </c>
      <c r="E2595" s="4" t="s">
        <v>4118</v>
      </c>
      <c r="F2595">
        <v>5</v>
      </c>
      <c r="G2595" t="s">
        <v>4273</v>
      </c>
      <c r="H2595"/>
      <c r="I2595"/>
      <c r="J2595" t="s">
        <v>4289</v>
      </c>
      <c r="K2595" t="s">
        <v>4290</v>
      </c>
      <c r="L2595" t="s">
        <v>4291</v>
      </c>
    </row>
    <row r="2596" spans="1:12" x14ac:dyDescent="0.2">
      <c r="A2596" t="str">
        <f t="shared" si="40"/>
        <v>19.2-265.5</v>
      </c>
      <c r="B2596">
        <v>19.2</v>
      </c>
      <c r="C2596" s="4" t="s">
        <v>3004</v>
      </c>
      <c r="D2596">
        <v>15</v>
      </c>
      <c r="E2596" s="4" t="s">
        <v>4118</v>
      </c>
      <c r="F2596">
        <v>5</v>
      </c>
      <c r="G2596" t="s">
        <v>4273</v>
      </c>
      <c r="H2596"/>
      <c r="I2596"/>
      <c r="J2596" t="s">
        <v>4292</v>
      </c>
      <c r="K2596" t="s">
        <v>4293</v>
      </c>
      <c r="L2596" t="s">
        <v>4294</v>
      </c>
    </row>
    <row r="2597" spans="1:12" x14ac:dyDescent="0.2">
      <c r="A2597" t="str">
        <f t="shared" si="40"/>
        <v>19.2-265.6</v>
      </c>
      <c r="B2597">
        <v>19.2</v>
      </c>
      <c r="C2597" s="4" t="s">
        <v>3004</v>
      </c>
      <c r="D2597">
        <v>15</v>
      </c>
      <c r="E2597" s="4" t="s">
        <v>4118</v>
      </c>
      <c r="F2597">
        <v>5</v>
      </c>
      <c r="G2597" t="s">
        <v>4273</v>
      </c>
      <c r="H2597"/>
      <c r="I2597"/>
      <c r="J2597" t="s">
        <v>4295</v>
      </c>
      <c r="K2597" t="s">
        <v>4296</v>
      </c>
      <c r="L2597" t="s">
        <v>4297</v>
      </c>
    </row>
    <row r="2598" spans="1:12" x14ac:dyDescent="0.2">
      <c r="A2598" t="str">
        <f t="shared" si="40"/>
        <v>19.2-266</v>
      </c>
      <c r="B2598">
        <v>19.2</v>
      </c>
      <c r="C2598" s="4" t="s">
        <v>3004</v>
      </c>
      <c r="D2598">
        <v>15</v>
      </c>
      <c r="E2598" s="4" t="s">
        <v>4118</v>
      </c>
      <c r="F2598">
        <v>5</v>
      </c>
      <c r="G2598" t="s">
        <v>4273</v>
      </c>
      <c r="H2598"/>
      <c r="I2598"/>
      <c r="J2598" t="s">
        <v>4298</v>
      </c>
      <c r="K2598" t="s">
        <v>4299</v>
      </c>
      <c r="L2598" t="s">
        <v>4300</v>
      </c>
    </row>
    <row r="2599" spans="1:12" x14ac:dyDescent="0.2">
      <c r="A2599" t="str">
        <f t="shared" si="40"/>
        <v>19.2-266.1</v>
      </c>
      <c r="B2599">
        <v>19.2</v>
      </c>
      <c r="C2599" s="4" t="s">
        <v>3004</v>
      </c>
      <c r="D2599">
        <v>15</v>
      </c>
      <c r="E2599" s="4" t="s">
        <v>4118</v>
      </c>
      <c r="F2599">
        <v>5</v>
      </c>
      <c r="G2599" t="s">
        <v>4273</v>
      </c>
      <c r="H2599"/>
      <c r="I2599"/>
      <c r="J2599" t="s">
        <v>4301</v>
      </c>
      <c r="K2599" t="s">
        <v>4302</v>
      </c>
      <c r="L2599" t="s">
        <v>4303</v>
      </c>
    </row>
    <row r="2600" spans="1:12" x14ac:dyDescent="0.2">
      <c r="A2600" t="str">
        <f t="shared" si="40"/>
        <v>19.2-266.2</v>
      </c>
      <c r="B2600">
        <v>19.2</v>
      </c>
      <c r="C2600" s="4" t="s">
        <v>3004</v>
      </c>
      <c r="D2600">
        <v>15</v>
      </c>
      <c r="E2600" s="4" t="s">
        <v>4118</v>
      </c>
      <c r="F2600">
        <v>5</v>
      </c>
      <c r="G2600" t="s">
        <v>4273</v>
      </c>
      <c r="H2600"/>
      <c r="I2600"/>
      <c r="J2600" t="s">
        <v>4304</v>
      </c>
      <c r="K2600" t="s">
        <v>4305</v>
      </c>
      <c r="L2600" t="s">
        <v>4306</v>
      </c>
    </row>
    <row r="2601" spans="1:12" x14ac:dyDescent="0.2">
      <c r="A2601" t="str">
        <f t="shared" si="40"/>
        <v>19.2-266.3</v>
      </c>
      <c r="B2601">
        <v>19.2</v>
      </c>
      <c r="C2601" s="4" t="s">
        <v>3004</v>
      </c>
      <c r="D2601">
        <v>15</v>
      </c>
      <c r="E2601" s="4" t="s">
        <v>4118</v>
      </c>
      <c r="F2601">
        <v>5</v>
      </c>
      <c r="G2601" t="s">
        <v>4273</v>
      </c>
      <c r="H2601"/>
      <c r="I2601"/>
      <c r="J2601" t="s">
        <v>4307</v>
      </c>
      <c r="K2601" t="s">
        <v>4308</v>
      </c>
      <c r="L2601" t="s">
        <v>4309</v>
      </c>
    </row>
    <row r="2602" spans="1:12" x14ac:dyDescent="0.2">
      <c r="A2602" t="str">
        <f t="shared" si="40"/>
        <v>19.2-267</v>
      </c>
      <c r="B2602">
        <v>19.2</v>
      </c>
      <c r="C2602" s="4" t="s">
        <v>3004</v>
      </c>
      <c r="D2602">
        <v>16</v>
      </c>
      <c r="E2602" s="4" t="s">
        <v>4310</v>
      </c>
      <c r="F2602">
        <v>1</v>
      </c>
      <c r="G2602" t="s">
        <v>314</v>
      </c>
      <c r="H2602"/>
      <c r="I2602"/>
      <c r="J2602" t="s">
        <v>4311</v>
      </c>
      <c r="K2602" t="s">
        <v>4312</v>
      </c>
      <c r="L2602" t="s">
        <v>4313</v>
      </c>
    </row>
    <row r="2603" spans="1:12" x14ac:dyDescent="0.2">
      <c r="A2603" t="str">
        <f t="shared" ref="A2603:A2666" si="41">IF(ISNUMBER(SEARCH("¬ß",J2603)), RIGHT(J2603,LEN(J2603)-FIND(" ",J2603)), J2603)</f>
        <v>19.2-267.1</v>
      </c>
      <c r="B2603">
        <v>19.2</v>
      </c>
      <c r="C2603" s="4" t="s">
        <v>3004</v>
      </c>
      <c r="D2603">
        <v>16</v>
      </c>
      <c r="E2603" s="4" t="s">
        <v>4310</v>
      </c>
      <c r="F2603">
        <v>1</v>
      </c>
      <c r="G2603" t="s">
        <v>314</v>
      </c>
      <c r="H2603"/>
      <c r="I2603"/>
      <c r="J2603" t="s">
        <v>4314</v>
      </c>
      <c r="K2603" t="s">
        <v>4315</v>
      </c>
      <c r="L2603" t="s">
        <v>4316</v>
      </c>
    </row>
    <row r="2604" spans="1:12" x14ac:dyDescent="0.2">
      <c r="A2604" t="str">
        <f t="shared" si="41"/>
        <v>19.2-267.2</v>
      </c>
      <c r="B2604">
        <v>19.2</v>
      </c>
      <c r="C2604" s="4" t="s">
        <v>3004</v>
      </c>
      <c r="D2604">
        <v>16</v>
      </c>
      <c r="E2604" s="4" t="s">
        <v>4310</v>
      </c>
      <c r="F2604">
        <v>1</v>
      </c>
      <c r="G2604" t="s">
        <v>314</v>
      </c>
      <c r="H2604"/>
      <c r="I2604"/>
      <c r="J2604" t="s">
        <v>4317</v>
      </c>
      <c r="K2604" t="s">
        <v>4318</v>
      </c>
      <c r="L2604" t="s">
        <v>4319</v>
      </c>
    </row>
    <row r="2605" spans="1:12" x14ac:dyDescent="0.2">
      <c r="A2605" t="str">
        <f t="shared" si="41"/>
        <v>19.2-268</v>
      </c>
      <c r="B2605">
        <v>19.2</v>
      </c>
      <c r="C2605" s="4" t="s">
        <v>3004</v>
      </c>
      <c r="D2605">
        <v>16</v>
      </c>
      <c r="E2605" s="4" t="s">
        <v>4310</v>
      </c>
      <c r="F2605">
        <v>1</v>
      </c>
      <c r="G2605" t="s">
        <v>314</v>
      </c>
      <c r="H2605"/>
      <c r="I2605"/>
      <c r="J2605" t="s">
        <v>4320</v>
      </c>
      <c r="K2605" t="s">
        <v>4321</v>
      </c>
      <c r="L2605" t="s">
        <v>4322</v>
      </c>
    </row>
    <row r="2606" spans="1:12" x14ac:dyDescent="0.2">
      <c r="A2606" t="str">
        <f t="shared" si="41"/>
        <v>19.2-268.1</v>
      </c>
      <c r="B2606">
        <v>19.2</v>
      </c>
      <c r="C2606" s="4" t="s">
        <v>3004</v>
      </c>
      <c r="D2606">
        <v>16</v>
      </c>
      <c r="E2606" s="4" t="s">
        <v>4310</v>
      </c>
      <c r="F2606">
        <v>1</v>
      </c>
      <c r="G2606" t="s">
        <v>314</v>
      </c>
      <c r="H2606"/>
      <c r="I2606"/>
      <c r="J2606" t="s">
        <v>4323</v>
      </c>
      <c r="K2606" t="s">
        <v>4324</v>
      </c>
      <c r="L2606" t="s">
        <v>4325</v>
      </c>
    </row>
    <row r="2607" spans="1:12" x14ac:dyDescent="0.2">
      <c r="A2607" t="str">
        <f t="shared" si="41"/>
        <v>19.2-268.2</v>
      </c>
      <c r="B2607">
        <v>19.2</v>
      </c>
      <c r="C2607" s="4" t="s">
        <v>3004</v>
      </c>
      <c r="D2607">
        <v>16</v>
      </c>
      <c r="E2607" s="4" t="s">
        <v>4310</v>
      </c>
      <c r="F2607">
        <v>1</v>
      </c>
      <c r="G2607" t="s">
        <v>314</v>
      </c>
      <c r="H2607"/>
      <c r="I2607"/>
      <c r="J2607" t="s">
        <v>4326</v>
      </c>
      <c r="K2607" t="s">
        <v>4327</v>
      </c>
      <c r="L2607" t="s">
        <v>4328</v>
      </c>
    </row>
    <row r="2608" spans="1:12" x14ac:dyDescent="0.2">
      <c r="A2608" t="str">
        <f t="shared" si="41"/>
        <v>19.2-268.3</v>
      </c>
      <c r="B2608">
        <v>19.2</v>
      </c>
      <c r="C2608" s="4" t="s">
        <v>3004</v>
      </c>
      <c r="D2608">
        <v>16</v>
      </c>
      <c r="E2608" s="4" t="s">
        <v>4310</v>
      </c>
      <c r="F2608">
        <v>1</v>
      </c>
      <c r="G2608" t="s">
        <v>314</v>
      </c>
      <c r="H2608"/>
      <c r="I2608"/>
      <c r="J2608" t="s">
        <v>4329</v>
      </c>
      <c r="K2608" t="s">
        <v>4330</v>
      </c>
      <c r="L2608" t="s">
        <v>4331</v>
      </c>
    </row>
    <row r="2609" spans="1:12" x14ac:dyDescent="0.2">
      <c r="A2609" t="str">
        <f t="shared" si="41"/>
        <v>19.2-269</v>
      </c>
      <c r="B2609">
        <v>19.2</v>
      </c>
      <c r="C2609" s="4" t="s">
        <v>3004</v>
      </c>
      <c r="D2609">
        <v>16</v>
      </c>
      <c r="E2609" s="4" t="s">
        <v>4310</v>
      </c>
      <c r="F2609">
        <v>1</v>
      </c>
      <c r="G2609" t="s">
        <v>314</v>
      </c>
      <c r="H2609"/>
      <c r="I2609"/>
      <c r="J2609" t="s">
        <v>4332</v>
      </c>
      <c r="K2609" t="s">
        <v>4333</v>
      </c>
      <c r="L2609" t="s">
        <v>4334</v>
      </c>
    </row>
    <row r="2610" spans="1:12" x14ac:dyDescent="0.2">
      <c r="A2610" t="str">
        <f t="shared" si="41"/>
        <v>19.2-269.1</v>
      </c>
      <c r="B2610">
        <v>19.2</v>
      </c>
      <c r="C2610" s="4" t="s">
        <v>3004</v>
      </c>
      <c r="D2610">
        <v>16</v>
      </c>
      <c r="E2610" s="4" t="s">
        <v>4310</v>
      </c>
      <c r="F2610">
        <v>1</v>
      </c>
      <c r="G2610" t="s">
        <v>314</v>
      </c>
      <c r="H2610"/>
      <c r="I2610"/>
      <c r="J2610" t="s">
        <v>4335</v>
      </c>
      <c r="K2610" t="s">
        <v>4336</v>
      </c>
      <c r="L2610" t="s">
        <v>4337</v>
      </c>
    </row>
    <row r="2611" spans="1:12" x14ac:dyDescent="0.2">
      <c r="A2611" t="str">
        <f t="shared" si="41"/>
        <v>19.2-269.2</v>
      </c>
      <c r="B2611">
        <v>19.2</v>
      </c>
      <c r="C2611" s="4" t="s">
        <v>3004</v>
      </c>
      <c r="D2611">
        <v>16</v>
      </c>
      <c r="E2611" s="4" t="s">
        <v>4310</v>
      </c>
      <c r="F2611">
        <v>1</v>
      </c>
      <c r="G2611" t="s">
        <v>314</v>
      </c>
      <c r="H2611"/>
      <c r="I2611"/>
      <c r="J2611" t="s">
        <v>4338</v>
      </c>
      <c r="K2611" t="s">
        <v>4339</v>
      </c>
      <c r="L2611" t="s">
        <v>4340</v>
      </c>
    </row>
    <row r="2612" spans="1:12" x14ac:dyDescent="0.2">
      <c r="A2612" t="str">
        <f t="shared" si="41"/>
        <v>19.2-270</v>
      </c>
      <c r="B2612">
        <v>19.2</v>
      </c>
      <c r="C2612" s="4" t="s">
        <v>3004</v>
      </c>
      <c r="D2612">
        <v>16</v>
      </c>
      <c r="E2612" s="4" t="s">
        <v>4310</v>
      </c>
      <c r="F2612">
        <v>1</v>
      </c>
      <c r="G2612" t="s">
        <v>314</v>
      </c>
      <c r="H2612"/>
      <c r="I2612"/>
      <c r="J2612" t="s">
        <v>4341</v>
      </c>
      <c r="K2612" t="s">
        <v>4342</v>
      </c>
      <c r="L2612" t="s">
        <v>4343</v>
      </c>
    </row>
    <row r="2613" spans="1:12" x14ac:dyDescent="0.2">
      <c r="A2613" t="str">
        <f t="shared" si="41"/>
        <v>19.2-270.1</v>
      </c>
      <c r="B2613">
        <v>19.2</v>
      </c>
      <c r="C2613" s="4" t="s">
        <v>3004</v>
      </c>
      <c r="D2613">
        <v>16</v>
      </c>
      <c r="E2613" s="4" t="s">
        <v>4310</v>
      </c>
      <c r="F2613">
        <v>1</v>
      </c>
      <c r="G2613" t="s">
        <v>314</v>
      </c>
      <c r="H2613"/>
      <c r="I2613"/>
      <c r="J2613" t="s">
        <v>4344</v>
      </c>
      <c r="K2613" t="s">
        <v>4345</v>
      </c>
      <c r="L2613" t="s">
        <v>4346</v>
      </c>
    </row>
    <row r="2614" spans="1:12" x14ac:dyDescent="0.2">
      <c r="A2614" t="str">
        <f t="shared" si="41"/>
        <v>19.2-270.1:1</v>
      </c>
      <c r="B2614">
        <v>19.2</v>
      </c>
      <c r="C2614" s="4" t="s">
        <v>3004</v>
      </c>
      <c r="D2614">
        <v>16</v>
      </c>
      <c r="E2614" s="4" t="s">
        <v>4310</v>
      </c>
      <c r="F2614">
        <v>1</v>
      </c>
      <c r="G2614" t="s">
        <v>314</v>
      </c>
      <c r="H2614"/>
      <c r="I2614"/>
      <c r="J2614" t="s">
        <v>4347</v>
      </c>
      <c r="K2614" t="s">
        <v>4348</v>
      </c>
      <c r="L2614" t="s">
        <v>4349</v>
      </c>
    </row>
    <row r="2615" spans="1:12" x14ac:dyDescent="0.2">
      <c r="A2615" t="str">
        <f t="shared" si="41"/>
        <v>19.2-270.2</v>
      </c>
      <c r="B2615">
        <v>19.2</v>
      </c>
      <c r="C2615" s="4" t="s">
        <v>3004</v>
      </c>
      <c r="D2615">
        <v>16</v>
      </c>
      <c r="E2615" s="4" t="s">
        <v>4310</v>
      </c>
      <c r="F2615">
        <v>1</v>
      </c>
      <c r="G2615" t="s">
        <v>314</v>
      </c>
      <c r="H2615"/>
      <c r="I2615"/>
      <c r="J2615" t="s">
        <v>4350</v>
      </c>
      <c r="K2615" t="s">
        <v>4351</v>
      </c>
      <c r="L2615" t="s">
        <v>4352</v>
      </c>
    </row>
    <row r="2616" spans="1:12" x14ac:dyDescent="0.2">
      <c r="A2616" t="str">
        <f t="shared" si="41"/>
        <v>19.2-270.3</v>
      </c>
      <c r="B2616">
        <v>19.2</v>
      </c>
      <c r="C2616" s="4" t="s">
        <v>3004</v>
      </c>
      <c r="D2616">
        <v>16</v>
      </c>
      <c r="E2616" s="4" t="s">
        <v>4310</v>
      </c>
      <c r="F2616">
        <v>1</v>
      </c>
      <c r="G2616" t="s">
        <v>314</v>
      </c>
      <c r="H2616"/>
      <c r="I2616"/>
      <c r="J2616" t="s">
        <v>4353</v>
      </c>
      <c r="K2616" t="s">
        <v>4354</v>
      </c>
      <c r="L2616" t="s">
        <v>4355</v>
      </c>
    </row>
    <row r="2617" spans="1:12" x14ac:dyDescent="0.2">
      <c r="A2617" t="str">
        <f t="shared" si="41"/>
        <v>19.2-270.4</v>
      </c>
      <c r="B2617">
        <v>19.2</v>
      </c>
      <c r="C2617" s="4" t="s">
        <v>3004</v>
      </c>
      <c r="D2617">
        <v>16</v>
      </c>
      <c r="E2617" s="4" t="s">
        <v>4310</v>
      </c>
      <c r="F2617">
        <v>1</v>
      </c>
      <c r="G2617" t="s">
        <v>314</v>
      </c>
      <c r="H2617"/>
      <c r="I2617"/>
      <c r="J2617" t="s">
        <v>4356</v>
      </c>
      <c r="K2617" t="s">
        <v>4357</v>
      </c>
      <c r="L2617" t="s">
        <v>4358</v>
      </c>
    </row>
    <row r="2618" spans="1:12" x14ac:dyDescent="0.2">
      <c r="A2618" t="str">
        <f t="shared" si="41"/>
        <v>19.2-270.4:1</v>
      </c>
      <c r="B2618">
        <v>19.2</v>
      </c>
      <c r="C2618" s="4" t="s">
        <v>3004</v>
      </c>
      <c r="D2618">
        <v>16</v>
      </c>
      <c r="E2618" s="4" t="s">
        <v>4310</v>
      </c>
      <c r="F2618">
        <v>1</v>
      </c>
      <c r="G2618" t="s">
        <v>314</v>
      </c>
      <c r="H2618"/>
      <c r="I2618"/>
      <c r="J2618" t="s">
        <v>4359</v>
      </c>
      <c r="K2618" t="s">
        <v>4360</v>
      </c>
      <c r="L2618" t="s">
        <v>4361</v>
      </c>
    </row>
    <row r="2619" spans="1:12" x14ac:dyDescent="0.2">
      <c r="A2619" t="str">
        <f t="shared" si="41"/>
        <v>19.2-270.5</v>
      </c>
      <c r="B2619">
        <v>19.2</v>
      </c>
      <c r="C2619" s="4" t="s">
        <v>3004</v>
      </c>
      <c r="D2619">
        <v>16</v>
      </c>
      <c r="E2619" s="4" t="s">
        <v>4310</v>
      </c>
      <c r="F2619">
        <v>1</v>
      </c>
      <c r="G2619" t="s">
        <v>314</v>
      </c>
      <c r="H2619"/>
      <c r="I2619"/>
      <c r="J2619" t="s">
        <v>4362</v>
      </c>
      <c r="K2619" t="s">
        <v>4363</v>
      </c>
      <c r="L2619" t="s">
        <v>4364</v>
      </c>
    </row>
    <row r="2620" spans="1:12" x14ac:dyDescent="0.2">
      <c r="A2620" t="str">
        <f t="shared" si="41"/>
        <v>19.2-270.6</v>
      </c>
      <c r="B2620">
        <v>19.2</v>
      </c>
      <c r="C2620" s="4" t="s">
        <v>3004</v>
      </c>
      <c r="D2620">
        <v>16</v>
      </c>
      <c r="E2620" s="4" t="s">
        <v>4310</v>
      </c>
      <c r="F2620">
        <v>1</v>
      </c>
      <c r="G2620" t="s">
        <v>314</v>
      </c>
      <c r="H2620"/>
      <c r="I2620"/>
      <c r="J2620" t="s">
        <v>4365</v>
      </c>
      <c r="K2620" t="s">
        <v>4366</v>
      </c>
      <c r="L2620" t="s">
        <v>4367</v>
      </c>
    </row>
    <row r="2621" spans="1:12" x14ac:dyDescent="0.2">
      <c r="A2621" t="str">
        <f t="shared" si="41"/>
        <v>19.2-270.7</v>
      </c>
      <c r="B2621">
        <v>19.2</v>
      </c>
      <c r="C2621" s="4" t="s">
        <v>3004</v>
      </c>
      <c r="D2621">
        <v>16</v>
      </c>
      <c r="E2621" s="4" t="s">
        <v>4310</v>
      </c>
      <c r="F2621">
        <v>1</v>
      </c>
      <c r="G2621" t="s">
        <v>314</v>
      </c>
      <c r="H2621"/>
      <c r="I2621"/>
      <c r="J2621" t="s">
        <v>4368</v>
      </c>
      <c r="K2621" t="s">
        <v>4369</v>
      </c>
      <c r="L2621" t="s">
        <v>4370</v>
      </c>
    </row>
    <row r="2622" spans="1:12" x14ac:dyDescent="0.2">
      <c r="A2622" t="str">
        <f t="shared" si="41"/>
        <v>19.2-271</v>
      </c>
      <c r="B2622">
        <v>19.2</v>
      </c>
      <c r="C2622" s="4" t="s">
        <v>3004</v>
      </c>
      <c r="D2622">
        <v>16</v>
      </c>
      <c r="E2622" s="4" t="s">
        <v>4310</v>
      </c>
      <c r="F2622">
        <v>1</v>
      </c>
      <c r="G2622" t="s">
        <v>314</v>
      </c>
      <c r="H2622"/>
      <c r="I2622"/>
      <c r="J2622" t="s">
        <v>4371</v>
      </c>
      <c r="K2622" t="s">
        <v>4372</v>
      </c>
      <c r="L2622" t="s">
        <v>4373</v>
      </c>
    </row>
    <row r="2623" spans="1:12" x14ac:dyDescent="0.2">
      <c r="A2623" t="str">
        <f t="shared" si="41"/>
        <v>19.2-271.1</v>
      </c>
      <c r="B2623">
        <v>19.2</v>
      </c>
      <c r="C2623" s="4" t="s">
        <v>3004</v>
      </c>
      <c r="D2623">
        <v>16</v>
      </c>
      <c r="E2623" s="4" t="s">
        <v>4310</v>
      </c>
      <c r="F2623">
        <v>1</v>
      </c>
      <c r="G2623" t="s">
        <v>314</v>
      </c>
      <c r="H2623"/>
      <c r="I2623"/>
      <c r="J2623" t="s">
        <v>4374</v>
      </c>
      <c r="K2623" t="s">
        <v>4375</v>
      </c>
      <c r="L2623" t="s">
        <v>4376</v>
      </c>
    </row>
    <row r="2624" spans="1:12" x14ac:dyDescent="0.2">
      <c r="A2624" t="str">
        <f t="shared" si="41"/>
        <v>19.2-271.2</v>
      </c>
      <c r="B2624">
        <v>19.2</v>
      </c>
      <c r="C2624" s="4" t="s">
        <v>3004</v>
      </c>
      <c r="D2624">
        <v>16</v>
      </c>
      <c r="E2624" s="4" t="s">
        <v>4310</v>
      </c>
      <c r="F2624">
        <v>1</v>
      </c>
      <c r="G2624" t="s">
        <v>314</v>
      </c>
      <c r="H2624"/>
      <c r="I2624"/>
      <c r="J2624" t="s">
        <v>4377</v>
      </c>
      <c r="K2624" t="s">
        <v>4378</v>
      </c>
      <c r="L2624" t="s">
        <v>4379</v>
      </c>
    </row>
    <row r="2625" spans="1:12" x14ac:dyDescent="0.2">
      <c r="A2625" t="str">
        <f t="shared" si="41"/>
        <v>19.2-271.3</v>
      </c>
      <c r="B2625">
        <v>19.2</v>
      </c>
      <c r="C2625" s="4" t="s">
        <v>3004</v>
      </c>
      <c r="D2625">
        <v>16</v>
      </c>
      <c r="E2625" s="4" t="s">
        <v>4310</v>
      </c>
      <c r="F2625">
        <v>1</v>
      </c>
      <c r="G2625" t="s">
        <v>314</v>
      </c>
      <c r="H2625"/>
      <c r="I2625"/>
      <c r="J2625" t="s">
        <v>4380</v>
      </c>
      <c r="K2625" t="s">
        <v>4381</v>
      </c>
      <c r="L2625" t="s">
        <v>4382</v>
      </c>
    </row>
    <row r="2626" spans="1:12" x14ac:dyDescent="0.2">
      <c r="A2626" t="str">
        <f t="shared" si="41"/>
        <v>19.2-271.4</v>
      </c>
      <c r="B2626">
        <v>19.2</v>
      </c>
      <c r="C2626" s="4" t="s">
        <v>3004</v>
      </c>
      <c r="D2626">
        <v>16</v>
      </c>
      <c r="E2626" s="4" t="s">
        <v>4310</v>
      </c>
      <c r="F2626">
        <v>1</v>
      </c>
      <c r="G2626" t="s">
        <v>314</v>
      </c>
      <c r="H2626"/>
      <c r="I2626"/>
      <c r="J2626" t="s">
        <v>4383</v>
      </c>
      <c r="K2626" t="s">
        <v>4384</v>
      </c>
      <c r="L2626" t="s">
        <v>4385</v>
      </c>
    </row>
    <row r="2627" spans="1:12" x14ac:dyDescent="0.2">
      <c r="A2627" t="str">
        <f t="shared" si="41"/>
        <v>19.2-272</v>
      </c>
      <c r="B2627">
        <v>19.2</v>
      </c>
      <c r="C2627" s="4" t="s">
        <v>3004</v>
      </c>
      <c r="D2627">
        <v>16</v>
      </c>
      <c r="E2627" s="4" t="s">
        <v>4310</v>
      </c>
      <c r="F2627">
        <v>2</v>
      </c>
      <c r="G2627" t="s">
        <v>4386</v>
      </c>
      <c r="H2627"/>
      <c r="I2627"/>
      <c r="J2627" t="s">
        <v>4387</v>
      </c>
      <c r="K2627" t="s">
        <v>485</v>
      </c>
      <c r="L2627" t="s">
        <v>4388</v>
      </c>
    </row>
    <row r="2628" spans="1:12" x14ac:dyDescent="0.2">
      <c r="A2628" t="str">
        <f t="shared" si="41"/>
        <v>19.2-273</v>
      </c>
      <c r="B2628">
        <v>19.2</v>
      </c>
      <c r="C2628" s="4" t="s">
        <v>3004</v>
      </c>
      <c r="D2628">
        <v>16</v>
      </c>
      <c r="E2628" s="4" t="s">
        <v>4310</v>
      </c>
      <c r="F2628">
        <v>2</v>
      </c>
      <c r="G2628" t="s">
        <v>4386</v>
      </c>
      <c r="H2628"/>
      <c r="I2628"/>
      <c r="J2628" t="s">
        <v>4389</v>
      </c>
      <c r="K2628" t="s">
        <v>4390</v>
      </c>
      <c r="L2628" t="s">
        <v>4391</v>
      </c>
    </row>
    <row r="2629" spans="1:12" x14ac:dyDescent="0.2">
      <c r="A2629" t="str">
        <f t="shared" si="41"/>
        <v>19.2-274</v>
      </c>
      <c r="B2629">
        <v>19.2</v>
      </c>
      <c r="C2629" s="4" t="s">
        <v>3004</v>
      </c>
      <c r="D2629">
        <v>16</v>
      </c>
      <c r="E2629" s="4" t="s">
        <v>4310</v>
      </c>
      <c r="F2629">
        <v>2</v>
      </c>
      <c r="G2629" t="s">
        <v>4386</v>
      </c>
      <c r="H2629"/>
      <c r="I2629"/>
      <c r="J2629" t="s">
        <v>4392</v>
      </c>
      <c r="K2629" t="s">
        <v>4393</v>
      </c>
      <c r="L2629" t="s">
        <v>4394</v>
      </c>
    </row>
    <row r="2630" spans="1:12" x14ac:dyDescent="0.2">
      <c r="A2630" t="str">
        <f t="shared" si="41"/>
        <v>19.2-275</v>
      </c>
      <c r="B2630">
        <v>19.2</v>
      </c>
      <c r="C2630" s="4" t="s">
        <v>3004</v>
      </c>
      <c r="D2630">
        <v>16</v>
      </c>
      <c r="E2630" s="4" t="s">
        <v>4310</v>
      </c>
      <c r="F2630">
        <v>2</v>
      </c>
      <c r="G2630" t="s">
        <v>4386</v>
      </c>
      <c r="H2630"/>
      <c r="I2630"/>
      <c r="J2630" t="s">
        <v>4395</v>
      </c>
      <c r="K2630" t="s">
        <v>4396</v>
      </c>
      <c r="L2630" t="s">
        <v>4397</v>
      </c>
    </row>
    <row r="2631" spans="1:12" x14ac:dyDescent="0.2">
      <c r="A2631" t="str">
        <f t="shared" si="41"/>
        <v>19.2-276</v>
      </c>
      <c r="B2631">
        <v>19.2</v>
      </c>
      <c r="C2631" s="4" t="s">
        <v>3004</v>
      </c>
      <c r="D2631">
        <v>16</v>
      </c>
      <c r="E2631" s="4" t="s">
        <v>4310</v>
      </c>
      <c r="F2631">
        <v>2</v>
      </c>
      <c r="G2631" t="s">
        <v>4386</v>
      </c>
      <c r="H2631"/>
      <c r="I2631"/>
      <c r="J2631" t="s">
        <v>4398</v>
      </c>
      <c r="K2631" t="s">
        <v>4399</v>
      </c>
      <c r="L2631" t="s">
        <v>4400</v>
      </c>
    </row>
    <row r="2632" spans="1:12" x14ac:dyDescent="0.2">
      <c r="A2632" t="str">
        <f t="shared" si="41"/>
        <v>19.2-277</v>
      </c>
      <c r="B2632">
        <v>19.2</v>
      </c>
      <c r="C2632" s="4" t="s">
        <v>3004</v>
      </c>
      <c r="D2632">
        <v>16</v>
      </c>
      <c r="E2632" s="4" t="s">
        <v>4310</v>
      </c>
      <c r="F2632">
        <v>2</v>
      </c>
      <c r="G2632" t="s">
        <v>4386</v>
      </c>
      <c r="H2632"/>
      <c r="I2632"/>
      <c r="J2632" t="s">
        <v>4401</v>
      </c>
      <c r="K2632" t="s">
        <v>4402</v>
      </c>
      <c r="L2632" t="s">
        <v>4403</v>
      </c>
    </row>
    <row r="2633" spans="1:12" x14ac:dyDescent="0.2">
      <c r="A2633" t="str">
        <f t="shared" si="41"/>
        <v>19.2-278</v>
      </c>
      <c r="B2633">
        <v>19.2</v>
      </c>
      <c r="C2633" s="4" t="s">
        <v>3004</v>
      </c>
      <c r="D2633">
        <v>16</v>
      </c>
      <c r="E2633" s="4" t="s">
        <v>4310</v>
      </c>
      <c r="F2633">
        <v>2</v>
      </c>
      <c r="G2633" t="s">
        <v>4386</v>
      </c>
      <c r="H2633"/>
      <c r="I2633"/>
      <c r="J2633" t="s">
        <v>4404</v>
      </c>
      <c r="K2633" t="s">
        <v>4405</v>
      </c>
      <c r="L2633" t="s">
        <v>4406</v>
      </c>
    </row>
    <row r="2634" spans="1:12" x14ac:dyDescent="0.2">
      <c r="A2634" t="str">
        <f t="shared" si="41"/>
        <v>19.2-279</v>
      </c>
      <c r="B2634">
        <v>19.2</v>
      </c>
      <c r="C2634" s="4" t="s">
        <v>3004</v>
      </c>
      <c r="D2634">
        <v>16</v>
      </c>
      <c r="E2634" s="4" t="s">
        <v>4310</v>
      </c>
      <c r="F2634">
        <v>2</v>
      </c>
      <c r="G2634" t="s">
        <v>4386</v>
      </c>
      <c r="H2634"/>
      <c r="I2634"/>
      <c r="J2634" t="s">
        <v>4407</v>
      </c>
      <c r="K2634" t="s">
        <v>4408</v>
      </c>
      <c r="L2634" t="s">
        <v>4409</v>
      </c>
    </row>
    <row r="2635" spans="1:12" x14ac:dyDescent="0.2">
      <c r="A2635" t="str">
        <f t="shared" si="41"/>
        <v>19.2-280</v>
      </c>
      <c r="B2635">
        <v>19.2</v>
      </c>
      <c r="C2635" s="4" t="s">
        <v>3004</v>
      </c>
      <c r="D2635">
        <v>16</v>
      </c>
      <c r="E2635" s="4" t="s">
        <v>4310</v>
      </c>
      <c r="F2635">
        <v>2</v>
      </c>
      <c r="G2635" t="s">
        <v>4386</v>
      </c>
      <c r="H2635"/>
      <c r="I2635"/>
      <c r="J2635" t="s">
        <v>4410</v>
      </c>
      <c r="K2635" t="s">
        <v>4411</v>
      </c>
      <c r="L2635" t="s">
        <v>4412</v>
      </c>
    </row>
    <row r="2636" spans="1:12" x14ac:dyDescent="0.2">
      <c r="A2636" t="str">
        <f t="shared" si="41"/>
        <v>19.2-281</v>
      </c>
      <c r="B2636">
        <v>19.2</v>
      </c>
      <c r="C2636" s="4" t="s">
        <v>3004</v>
      </c>
      <c r="D2636">
        <v>16</v>
      </c>
      <c r="E2636" s="4" t="s">
        <v>4310</v>
      </c>
      <c r="F2636">
        <v>2</v>
      </c>
      <c r="G2636" t="s">
        <v>4386</v>
      </c>
      <c r="H2636"/>
      <c r="I2636"/>
      <c r="J2636" t="s">
        <v>4413</v>
      </c>
      <c r="K2636" t="s">
        <v>4414</v>
      </c>
      <c r="L2636" t="s">
        <v>4415</v>
      </c>
    </row>
    <row r="2637" spans="1:12" x14ac:dyDescent="0.2">
      <c r="A2637" t="str">
        <f t="shared" si="41"/>
        <v>19.2-282</v>
      </c>
      <c r="B2637">
        <v>19.2</v>
      </c>
      <c r="C2637" s="4" t="s">
        <v>3004</v>
      </c>
      <c r="D2637">
        <v>16</v>
      </c>
      <c r="E2637" s="4" t="s">
        <v>4310</v>
      </c>
      <c r="F2637">
        <v>2</v>
      </c>
      <c r="G2637" t="s">
        <v>4386</v>
      </c>
      <c r="H2637"/>
      <c r="I2637"/>
      <c r="J2637" t="s">
        <v>4416</v>
      </c>
      <c r="K2637" t="s">
        <v>4417</v>
      </c>
      <c r="L2637" t="s">
        <v>4418</v>
      </c>
    </row>
    <row r="2638" spans="1:12" x14ac:dyDescent="0.2">
      <c r="A2638" t="str">
        <f t="shared" si="41"/>
        <v>19.2-283</v>
      </c>
      <c r="B2638">
        <v>19.2</v>
      </c>
      <c r="C2638" s="4" t="s">
        <v>3004</v>
      </c>
      <c r="D2638">
        <v>17</v>
      </c>
      <c r="E2638" s="4" t="s">
        <v>4419</v>
      </c>
      <c r="F2638">
        <v>1</v>
      </c>
      <c r="G2638" t="s">
        <v>4420</v>
      </c>
      <c r="H2638"/>
      <c r="I2638"/>
      <c r="J2638" t="s">
        <v>4421</v>
      </c>
      <c r="K2638" t="s">
        <v>4422</v>
      </c>
      <c r="L2638" t="s">
        <v>4423</v>
      </c>
    </row>
    <row r="2639" spans="1:12" x14ac:dyDescent="0.2">
      <c r="A2639" t="str">
        <f t="shared" si="41"/>
        <v>19.2-284</v>
      </c>
      <c r="B2639">
        <v>19.2</v>
      </c>
      <c r="C2639" s="4" t="s">
        <v>3004</v>
      </c>
      <c r="D2639">
        <v>17</v>
      </c>
      <c r="E2639" s="4" t="s">
        <v>4419</v>
      </c>
      <c r="F2639">
        <v>1</v>
      </c>
      <c r="G2639" t="s">
        <v>4420</v>
      </c>
      <c r="H2639"/>
      <c r="I2639"/>
      <c r="J2639" t="s">
        <v>4424</v>
      </c>
      <c r="K2639" t="s">
        <v>4425</v>
      </c>
      <c r="L2639" t="s">
        <v>4426</v>
      </c>
    </row>
    <row r="2640" spans="1:12" x14ac:dyDescent="0.2">
      <c r="A2640" t="str">
        <f t="shared" si="41"/>
        <v>19.2-285</v>
      </c>
      <c r="B2640">
        <v>19.2</v>
      </c>
      <c r="C2640" s="4" t="s">
        <v>3004</v>
      </c>
      <c r="D2640">
        <v>17</v>
      </c>
      <c r="E2640" s="4" t="s">
        <v>4419</v>
      </c>
      <c r="F2640">
        <v>1</v>
      </c>
      <c r="G2640" t="s">
        <v>4420</v>
      </c>
      <c r="H2640"/>
      <c r="I2640"/>
      <c r="J2640" t="s">
        <v>4427</v>
      </c>
      <c r="K2640" t="s">
        <v>4428</v>
      </c>
      <c r="L2640" t="s">
        <v>4429</v>
      </c>
    </row>
    <row r="2641" spans="1:12" x14ac:dyDescent="0.2">
      <c r="A2641" t="str">
        <f t="shared" si="41"/>
        <v>19.2-286</v>
      </c>
      <c r="B2641">
        <v>19.2</v>
      </c>
      <c r="C2641" s="4" t="s">
        <v>3004</v>
      </c>
      <c r="D2641">
        <v>17</v>
      </c>
      <c r="E2641" s="4" t="s">
        <v>4419</v>
      </c>
      <c r="F2641">
        <v>1</v>
      </c>
      <c r="G2641" t="s">
        <v>4420</v>
      </c>
      <c r="H2641"/>
      <c r="I2641"/>
      <c r="J2641" t="s">
        <v>4430</v>
      </c>
      <c r="K2641" t="s">
        <v>4431</v>
      </c>
      <c r="L2641" t="s">
        <v>4432</v>
      </c>
    </row>
    <row r="2642" spans="1:12" x14ac:dyDescent="0.2">
      <c r="A2642" t="str">
        <f t="shared" si="41"/>
        <v>19.2-287</v>
      </c>
      <c r="B2642">
        <v>19.2</v>
      </c>
      <c r="C2642" s="4" t="s">
        <v>3004</v>
      </c>
      <c r="D2642">
        <v>17</v>
      </c>
      <c r="E2642" s="4" t="s">
        <v>4419</v>
      </c>
      <c r="F2642">
        <v>1</v>
      </c>
      <c r="G2642" t="s">
        <v>4420</v>
      </c>
      <c r="H2642"/>
      <c r="I2642"/>
      <c r="J2642" t="s">
        <v>4433</v>
      </c>
      <c r="K2642" t="s">
        <v>4434</v>
      </c>
      <c r="L2642" t="s">
        <v>4435</v>
      </c>
    </row>
    <row r="2643" spans="1:12" x14ac:dyDescent="0.2">
      <c r="A2643" t="str">
        <f t="shared" si="41"/>
        <v>19.2-288</v>
      </c>
      <c r="B2643">
        <v>19.2</v>
      </c>
      <c r="C2643" s="4" t="s">
        <v>3004</v>
      </c>
      <c r="D2643">
        <v>17</v>
      </c>
      <c r="E2643" s="4" t="s">
        <v>4419</v>
      </c>
      <c r="F2643">
        <v>1</v>
      </c>
      <c r="G2643" t="s">
        <v>4420</v>
      </c>
      <c r="H2643"/>
      <c r="I2643"/>
      <c r="J2643" t="s">
        <v>4436</v>
      </c>
      <c r="K2643" t="s">
        <v>4437</v>
      </c>
      <c r="L2643" t="s">
        <v>4438</v>
      </c>
    </row>
    <row r="2644" spans="1:12" x14ac:dyDescent="0.2">
      <c r="A2644" t="str">
        <f t="shared" si="41"/>
        <v>19.2-289</v>
      </c>
      <c r="B2644">
        <v>19.2</v>
      </c>
      <c r="C2644" s="4" t="s">
        <v>3004</v>
      </c>
      <c r="D2644">
        <v>17</v>
      </c>
      <c r="E2644" s="4" t="s">
        <v>4419</v>
      </c>
      <c r="F2644">
        <v>1</v>
      </c>
      <c r="G2644" t="s">
        <v>4420</v>
      </c>
      <c r="H2644"/>
      <c r="I2644"/>
      <c r="J2644" t="s">
        <v>4439</v>
      </c>
      <c r="K2644" t="s">
        <v>4440</v>
      </c>
      <c r="L2644" t="s">
        <v>4441</v>
      </c>
    </row>
    <row r="2645" spans="1:12" x14ac:dyDescent="0.2">
      <c r="A2645" t="str">
        <f t="shared" si="41"/>
        <v>19.2-290</v>
      </c>
      <c r="B2645">
        <v>19.2</v>
      </c>
      <c r="C2645" s="4" t="s">
        <v>3004</v>
      </c>
      <c r="D2645">
        <v>17</v>
      </c>
      <c r="E2645" s="4" t="s">
        <v>4419</v>
      </c>
      <c r="F2645">
        <v>1</v>
      </c>
      <c r="G2645" t="s">
        <v>4420</v>
      </c>
      <c r="H2645"/>
      <c r="I2645"/>
      <c r="J2645" t="s">
        <v>4442</v>
      </c>
      <c r="K2645" t="s">
        <v>4443</v>
      </c>
      <c r="L2645" t="s">
        <v>4444</v>
      </c>
    </row>
    <row r="2646" spans="1:12" x14ac:dyDescent="0.2">
      <c r="A2646" t="str">
        <f t="shared" si="41"/>
        <v>19.2-291</v>
      </c>
      <c r="B2646">
        <v>19.2</v>
      </c>
      <c r="C2646" s="4" t="s">
        <v>3004</v>
      </c>
      <c r="D2646">
        <v>17</v>
      </c>
      <c r="E2646" s="4" t="s">
        <v>4419</v>
      </c>
      <c r="F2646">
        <v>1</v>
      </c>
      <c r="G2646" t="s">
        <v>4420</v>
      </c>
      <c r="H2646"/>
      <c r="I2646"/>
      <c r="J2646" t="s">
        <v>4445</v>
      </c>
      <c r="K2646" t="s">
        <v>4446</v>
      </c>
      <c r="L2646" t="s">
        <v>4447</v>
      </c>
    </row>
    <row r="2647" spans="1:12" x14ac:dyDescent="0.2">
      <c r="A2647" t="str">
        <f t="shared" si="41"/>
        <v>19.2-291.1</v>
      </c>
      <c r="B2647">
        <v>19.2</v>
      </c>
      <c r="C2647" s="4" t="s">
        <v>3004</v>
      </c>
      <c r="D2647">
        <v>17</v>
      </c>
      <c r="E2647" s="4" t="s">
        <v>4419</v>
      </c>
      <c r="F2647">
        <v>1</v>
      </c>
      <c r="G2647" t="s">
        <v>4420</v>
      </c>
      <c r="H2647"/>
      <c r="I2647"/>
      <c r="J2647" t="s">
        <v>4448</v>
      </c>
      <c r="K2647" t="s">
        <v>4449</v>
      </c>
      <c r="L2647" t="s">
        <v>4450</v>
      </c>
    </row>
    <row r="2648" spans="1:12" x14ac:dyDescent="0.2">
      <c r="A2648" t="str">
        <f t="shared" si="41"/>
        <v>19.2-292</v>
      </c>
      <c r="B2648">
        <v>19.2</v>
      </c>
      <c r="C2648" s="4" t="s">
        <v>3004</v>
      </c>
      <c r="D2648">
        <v>17</v>
      </c>
      <c r="E2648" s="4" t="s">
        <v>4419</v>
      </c>
      <c r="F2648">
        <v>2</v>
      </c>
      <c r="G2648" t="s">
        <v>4451</v>
      </c>
      <c r="H2648"/>
      <c r="I2648"/>
      <c r="J2648" t="s">
        <v>4452</v>
      </c>
      <c r="K2648" t="s">
        <v>4453</v>
      </c>
      <c r="L2648" t="s">
        <v>4454</v>
      </c>
    </row>
    <row r="2649" spans="1:12" x14ac:dyDescent="0.2">
      <c r="A2649" t="str">
        <f t="shared" si="41"/>
        <v>19.2-293</v>
      </c>
      <c r="B2649">
        <v>19.2</v>
      </c>
      <c r="C2649" s="4" t="s">
        <v>3004</v>
      </c>
      <c r="D2649">
        <v>17</v>
      </c>
      <c r="E2649" s="4" t="s">
        <v>4419</v>
      </c>
      <c r="F2649">
        <v>2</v>
      </c>
      <c r="G2649" t="s">
        <v>4451</v>
      </c>
      <c r="H2649"/>
      <c r="I2649"/>
      <c r="J2649" t="s">
        <v>4455</v>
      </c>
      <c r="K2649" t="s">
        <v>4456</v>
      </c>
      <c r="L2649" t="s">
        <v>4457</v>
      </c>
    </row>
    <row r="2650" spans="1:12" x14ac:dyDescent="0.2">
      <c r="A2650" t="str">
        <f t="shared" si="41"/>
        <v>19.2-294</v>
      </c>
      <c r="B2650">
        <v>19.2</v>
      </c>
      <c r="C2650" s="4" t="s">
        <v>3004</v>
      </c>
      <c r="D2650">
        <v>17</v>
      </c>
      <c r="E2650" s="4" t="s">
        <v>4419</v>
      </c>
      <c r="F2650">
        <v>2</v>
      </c>
      <c r="G2650" t="s">
        <v>4451</v>
      </c>
      <c r="H2650"/>
      <c r="I2650"/>
      <c r="J2650" t="s">
        <v>4458</v>
      </c>
      <c r="K2650" t="s">
        <v>4459</v>
      </c>
      <c r="L2650" t="s">
        <v>4460</v>
      </c>
    </row>
    <row r="2651" spans="1:12" x14ac:dyDescent="0.2">
      <c r="A2651" t="str">
        <f t="shared" si="41"/>
        <v>19.2-294.1</v>
      </c>
      <c r="B2651">
        <v>19.2</v>
      </c>
      <c r="C2651" s="4" t="s">
        <v>3004</v>
      </c>
      <c r="D2651">
        <v>17</v>
      </c>
      <c r="E2651" s="4" t="s">
        <v>4419</v>
      </c>
      <c r="F2651">
        <v>2</v>
      </c>
      <c r="G2651" t="s">
        <v>4451</v>
      </c>
      <c r="H2651"/>
      <c r="I2651"/>
      <c r="J2651" t="s">
        <v>4461</v>
      </c>
      <c r="K2651" t="s">
        <v>4462</v>
      </c>
      <c r="L2651" t="s">
        <v>4463</v>
      </c>
    </row>
    <row r="2652" spans="1:12" x14ac:dyDescent="0.2">
      <c r="A2652" t="str">
        <f t="shared" si="41"/>
        <v>19.2-294.2</v>
      </c>
      <c r="B2652">
        <v>19.2</v>
      </c>
      <c r="C2652" s="4" t="s">
        <v>3004</v>
      </c>
      <c r="D2652">
        <v>17</v>
      </c>
      <c r="E2652" s="4" t="s">
        <v>4419</v>
      </c>
      <c r="F2652">
        <v>3</v>
      </c>
      <c r="G2652" t="s">
        <v>4464</v>
      </c>
      <c r="H2652"/>
      <c r="I2652"/>
      <c r="J2652" t="s">
        <v>4465</v>
      </c>
      <c r="K2652" t="s">
        <v>4466</v>
      </c>
      <c r="L2652" t="s">
        <v>4467</v>
      </c>
    </row>
    <row r="2653" spans="1:12" x14ac:dyDescent="0.2">
      <c r="A2653" t="str">
        <f t="shared" si="41"/>
        <v>19.2-295</v>
      </c>
      <c r="B2653">
        <v>19.2</v>
      </c>
      <c r="C2653" s="4" t="s">
        <v>3004</v>
      </c>
      <c r="D2653">
        <v>18</v>
      </c>
      <c r="E2653" s="4" t="s">
        <v>4468</v>
      </c>
      <c r="F2653">
        <v>1</v>
      </c>
      <c r="G2653" t="s">
        <v>3005</v>
      </c>
      <c r="H2653"/>
      <c r="I2653"/>
      <c r="J2653" t="s">
        <v>4469</v>
      </c>
      <c r="K2653" t="s">
        <v>4470</v>
      </c>
      <c r="L2653" t="s">
        <v>4471</v>
      </c>
    </row>
    <row r="2654" spans="1:12" x14ac:dyDescent="0.2">
      <c r="A2654" t="str">
        <f t="shared" si="41"/>
        <v>19.2-295.1</v>
      </c>
      <c r="B2654">
        <v>19.2</v>
      </c>
      <c r="C2654" s="4" t="s">
        <v>3004</v>
      </c>
      <c r="D2654">
        <v>18</v>
      </c>
      <c r="E2654" s="4" t="s">
        <v>4468</v>
      </c>
      <c r="F2654">
        <v>1</v>
      </c>
      <c r="G2654" t="s">
        <v>3005</v>
      </c>
      <c r="H2654"/>
      <c r="I2654"/>
      <c r="J2654" t="s">
        <v>4472</v>
      </c>
      <c r="K2654" t="s">
        <v>4473</v>
      </c>
      <c r="L2654" t="s">
        <v>4474</v>
      </c>
    </row>
    <row r="2655" spans="1:12" x14ac:dyDescent="0.2">
      <c r="A2655" t="str">
        <f t="shared" si="41"/>
        <v>19.2-295.2</v>
      </c>
      <c r="B2655">
        <v>19.2</v>
      </c>
      <c r="C2655" s="4" t="s">
        <v>3004</v>
      </c>
      <c r="D2655">
        <v>18</v>
      </c>
      <c r="E2655" s="4" t="s">
        <v>4468</v>
      </c>
      <c r="F2655">
        <v>1</v>
      </c>
      <c r="G2655" t="s">
        <v>3005</v>
      </c>
      <c r="H2655"/>
      <c r="I2655"/>
      <c r="J2655" t="s">
        <v>4475</v>
      </c>
      <c r="K2655" t="s">
        <v>4476</v>
      </c>
      <c r="L2655" t="s">
        <v>4477</v>
      </c>
    </row>
    <row r="2656" spans="1:12" x14ac:dyDescent="0.2">
      <c r="A2656" t="str">
        <f t="shared" si="41"/>
        <v>19.2-295.2:1</v>
      </c>
      <c r="B2656">
        <v>19.2</v>
      </c>
      <c r="C2656" s="4" t="s">
        <v>3004</v>
      </c>
      <c r="D2656">
        <v>18</v>
      </c>
      <c r="E2656" s="4" t="s">
        <v>4468</v>
      </c>
      <c r="F2656">
        <v>1</v>
      </c>
      <c r="G2656" t="s">
        <v>3005</v>
      </c>
      <c r="H2656"/>
      <c r="I2656"/>
      <c r="J2656" t="s">
        <v>4478</v>
      </c>
      <c r="K2656" t="s">
        <v>4479</v>
      </c>
      <c r="L2656" t="s">
        <v>4480</v>
      </c>
    </row>
    <row r="2657" spans="1:12" x14ac:dyDescent="0.2">
      <c r="A2657" t="str">
        <f t="shared" si="41"/>
        <v>19.2-295.3</v>
      </c>
      <c r="B2657">
        <v>19.2</v>
      </c>
      <c r="C2657" s="4" t="s">
        <v>3004</v>
      </c>
      <c r="D2657">
        <v>18</v>
      </c>
      <c r="E2657" s="4" t="s">
        <v>4468</v>
      </c>
      <c r="F2657">
        <v>1</v>
      </c>
      <c r="G2657" t="s">
        <v>3005</v>
      </c>
      <c r="H2657"/>
      <c r="I2657"/>
      <c r="J2657" t="s">
        <v>4481</v>
      </c>
      <c r="K2657" t="s">
        <v>4482</v>
      </c>
      <c r="L2657" t="s">
        <v>4483</v>
      </c>
    </row>
    <row r="2658" spans="1:12" x14ac:dyDescent="0.2">
      <c r="A2658" t="str">
        <f t="shared" si="41"/>
        <v>19.2-296</v>
      </c>
      <c r="B2658">
        <v>19.2</v>
      </c>
      <c r="C2658" s="4" t="s">
        <v>3004</v>
      </c>
      <c r="D2658">
        <v>18</v>
      </c>
      <c r="E2658" s="4" t="s">
        <v>4468</v>
      </c>
      <c r="F2658">
        <v>1</v>
      </c>
      <c r="G2658" t="s">
        <v>3005</v>
      </c>
      <c r="H2658"/>
      <c r="I2658"/>
      <c r="J2658" t="s">
        <v>4484</v>
      </c>
      <c r="K2658" t="s">
        <v>4485</v>
      </c>
      <c r="L2658" t="s">
        <v>4486</v>
      </c>
    </row>
    <row r="2659" spans="1:12" x14ac:dyDescent="0.2">
      <c r="A2659" t="str">
        <f t="shared" si="41"/>
        <v>19.2-297</v>
      </c>
      <c r="B2659">
        <v>19.2</v>
      </c>
      <c r="C2659" s="4" t="s">
        <v>3004</v>
      </c>
      <c r="D2659">
        <v>18</v>
      </c>
      <c r="E2659" s="4" t="s">
        <v>4468</v>
      </c>
      <c r="F2659">
        <v>1</v>
      </c>
      <c r="G2659" t="s">
        <v>3005</v>
      </c>
      <c r="H2659"/>
      <c r="I2659"/>
      <c r="J2659" t="s">
        <v>4487</v>
      </c>
      <c r="K2659" t="s">
        <v>330</v>
      </c>
      <c r="L2659" t="s">
        <v>4488</v>
      </c>
    </row>
    <row r="2660" spans="1:12" x14ac:dyDescent="0.2">
      <c r="A2660" t="str">
        <f t="shared" si="41"/>
        <v>19.2-297.1</v>
      </c>
      <c r="B2660">
        <v>19.2</v>
      </c>
      <c r="C2660" s="4" t="s">
        <v>3004</v>
      </c>
      <c r="D2660">
        <v>18</v>
      </c>
      <c r="E2660" s="4" t="s">
        <v>4468</v>
      </c>
      <c r="F2660">
        <v>1</v>
      </c>
      <c r="G2660" t="s">
        <v>3005</v>
      </c>
      <c r="H2660"/>
      <c r="I2660"/>
      <c r="J2660" t="s">
        <v>4489</v>
      </c>
      <c r="K2660" t="s">
        <v>4490</v>
      </c>
      <c r="L2660" t="s">
        <v>4491</v>
      </c>
    </row>
    <row r="2661" spans="1:12" x14ac:dyDescent="0.2">
      <c r="A2661" t="str">
        <f t="shared" si="41"/>
        <v>19.2-298</v>
      </c>
      <c r="B2661">
        <v>19.2</v>
      </c>
      <c r="C2661" s="4" t="s">
        <v>3004</v>
      </c>
      <c r="D2661">
        <v>18</v>
      </c>
      <c r="E2661" s="4" t="s">
        <v>4468</v>
      </c>
      <c r="F2661">
        <v>1</v>
      </c>
      <c r="G2661" t="s">
        <v>3005</v>
      </c>
      <c r="H2661"/>
      <c r="I2661"/>
      <c r="J2661" t="s">
        <v>4492</v>
      </c>
      <c r="K2661" t="s">
        <v>4493</v>
      </c>
      <c r="L2661" t="s">
        <v>4494</v>
      </c>
    </row>
    <row r="2662" spans="1:12" x14ac:dyDescent="0.2">
      <c r="A2662" t="str">
        <f t="shared" si="41"/>
        <v>19.2-298.01</v>
      </c>
      <c r="B2662">
        <v>19.2</v>
      </c>
      <c r="C2662" s="4" t="s">
        <v>3004</v>
      </c>
      <c r="D2662">
        <v>18</v>
      </c>
      <c r="E2662" s="4" t="s">
        <v>4468</v>
      </c>
      <c r="F2662">
        <v>1</v>
      </c>
      <c r="G2662" t="s">
        <v>3005</v>
      </c>
      <c r="H2662"/>
      <c r="I2662"/>
      <c r="J2662" t="s">
        <v>4495</v>
      </c>
      <c r="K2662" t="s">
        <v>4496</v>
      </c>
      <c r="L2662" t="s">
        <v>4497</v>
      </c>
    </row>
    <row r="2663" spans="1:12" x14ac:dyDescent="0.2">
      <c r="A2663" t="str">
        <f t="shared" si="41"/>
        <v>19.2-298.1 through 19.2-298.4</v>
      </c>
      <c r="B2663">
        <v>19.2</v>
      </c>
      <c r="C2663" s="4" t="s">
        <v>3004</v>
      </c>
      <c r="D2663">
        <v>18</v>
      </c>
      <c r="E2663" s="4" t="s">
        <v>4468</v>
      </c>
      <c r="F2663">
        <v>1</v>
      </c>
      <c r="G2663" t="s">
        <v>3005</v>
      </c>
      <c r="H2663"/>
      <c r="I2663"/>
      <c r="J2663" t="s">
        <v>4498</v>
      </c>
      <c r="K2663" t="s">
        <v>330</v>
      </c>
      <c r="L2663" t="s">
        <v>4499</v>
      </c>
    </row>
    <row r="2664" spans="1:12" x14ac:dyDescent="0.2">
      <c r="A2664" t="str">
        <f t="shared" si="41"/>
        <v>19.2-299</v>
      </c>
      <c r="B2664">
        <v>19.2</v>
      </c>
      <c r="C2664" s="4" t="s">
        <v>3004</v>
      </c>
      <c r="D2664">
        <v>18</v>
      </c>
      <c r="E2664" s="4" t="s">
        <v>4468</v>
      </c>
      <c r="F2664">
        <v>1</v>
      </c>
      <c r="G2664" t="s">
        <v>3005</v>
      </c>
      <c r="H2664"/>
      <c r="I2664"/>
      <c r="J2664" t="s">
        <v>4500</v>
      </c>
      <c r="K2664" t="s">
        <v>4501</v>
      </c>
      <c r="L2664" t="s">
        <v>4502</v>
      </c>
    </row>
    <row r="2665" spans="1:12" x14ac:dyDescent="0.2">
      <c r="A2665" t="str">
        <f t="shared" si="41"/>
        <v>19.2-299.1</v>
      </c>
      <c r="B2665">
        <v>19.2</v>
      </c>
      <c r="C2665" s="4" t="s">
        <v>3004</v>
      </c>
      <c r="D2665">
        <v>18</v>
      </c>
      <c r="E2665" s="4" t="s">
        <v>4468</v>
      </c>
      <c r="F2665">
        <v>1</v>
      </c>
      <c r="G2665" t="s">
        <v>3005</v>
      </c>
      <c r="H2665"/>
      <c r="I2665"/>
      <c r="J2665" t="s">
        <v>4503</v>
      </c>
      <c r="K2665" t="s">
        <v>4504</v>
      </c>
      <c r="L2665" t="s">
        <v>4505</v>
      </c>
    </row>
    <row r="2666" spans="1:12" x14ac:dyDescent="0.2">
      <c r="A2666" t="str">
        <f t="shared" si="41"/>
        <v>19.2-299.2</v>
      </c>
      <c r="B2666">
        <v>19.2</v>
      </c>
      <c r="C2666" s="4" t="s">
        <v>3004</v>
      </c>
      <c r="D2666">
        <v>18</v>
      </c>
      <c r="E2666" s="4" t="s">
        <v>4468</v>
      </c>
      <c r="F2666">
        <v>1</v>
      </c>
      <c r="G2666" t="s">
        <v>3005</v>
      </c>
      <c r="H2666"/>
      <c r="I2666"/>
      <c r="J2666" t="s">
        <v>4506</v>
      </c>
      <c r="K2666" t="s">
        <v>4507</v>
      </c>
      <c r="L2666" t="s">
        <v>4508</v>
      </c>
    </row>
    <row r="2667" spans="1:12" x14ac:dyDescent="0.2">
      <c r="A2667" t="str">
        <f t="shared" ref="A2667:A2730" si="42">IF(ISNUMBER(SEARCH("¬ß",J2667)), RIGHT(J2667,LEN(J2667)-FIND(" ",J2667)), J2667)</f>
        <v>19.2-300</v>
      </c>
      <c r="B2667">
        <v>19.2</v>
      </c>
      <c r="C2667" s="4" t="s">
        <v>3004</v>
      </c>
      <c r="D2667">
        <v>18</v>
      </c>
      <c r="E2667" s="4" t="s">
        <v>4468</v>
      </c>
      <c r="F2667">
        <v>1</v>
      </c>
      <c r="G2667" t="s">
        <v>3005</v>
      </c>
      <c r="H2667"/>
      <c r="I2667"/>
      <c r="J2667" t="s">
        <v>4509</v>
      </c>
      <c r="K2667" t="s">
        <v>4510</v>
      </c>
      <c r="L2667" t="s">
        <v>4511</v>
      </c>
    </row>
    <row r="2668" spans="1:12" x14ac:dyDescent="0.2">
      <c r="A2668" t="str">
        <f t="shared" si="42"/>
        <v>19.2-301</v>
      </c>
      <c r="B2668">
        <v>19.2</v>
      </c>
      <c r="C2668" s="4" t="s">
        <v>3004</v>
      </c>
      <c r="D2668">
        <v>18</v>
      </c>
      <c r="E2668" s="4" t="s">
        <v>4468</v>
      </c>
      <c r="F2668">
        <v>1</v>
      </c>
      <c r="G2668" t="s">
        <v>3005</v>
      </c>
      <c r="H2668"/>
      <c r="I2668"/>
      <c r="J2668" t="s">
        <v>4512</v>
      </c>
      <c r="K2668" t="s">
        <v>4513</v>
      </c>
      <c r="L2668" t="s">
        <v>4514</v>
      </c>
    </row>
    <row r="2669" spans="1:12" x14ac:dyDescent="0.2">
      <c r="A2669" t="str">
        <f t="shared" si="42"/>
        <v>19.2-302</v>
      </c>
      <c r="B2669">
        <v>19.2</v>
      </c>
      <c r="C2669" s="4" t="s">
        <v>3004</v>
      </c>
      <c r="D2669">
        <v>18</v>
      </c>
      <c r="E2669" s="4" t="s">
        <v>4468</v>
      </c>
      <c r="F2669">
        <v>1</v>
      </c>
      <c r="G2669" t="s">
        <v>3005</v>
      </c>
      <c r="H2669"/>
      <c r="I2669"/>
      <c r="J2669" t="s">
        <v>4515</v>
      </c>
      <c r="K2669" t="s">
        <v>4516</v>
      </c>
      <c r="L2669" t="s">
        <v>4517</v>
      </c>
    </row>
    <row r="2670" spans="1:12" x14ac:dyDescent="0.2">
      <c r="A2670" t="str">
        <f t="shared" si="42"/>
        <v>19.2-303</v>
      </c>
      <c r="B2670">
        <v>19.2</v>
      </c>
      <c r="C2670" s="4" t="s">
        <v>3004</v>
      </c>
      <c r="D2670">
        <v>18</v>
      </c>
      <c r="E2670" s="4" t="s">
        <v>4468</v>
      </c>
      <c r="F2670">
        <v>1</v>
      </c>
      <c r="G2670" t="s">
        <v>3005</v>
      </c>
      <c r="H2670"/>
      <c r="I2670"/>
      <c r="J2670" t="s">
        <v>4518</v>
      </c>
      <c r="K2670" t="s">
        <v>4519</v>
      </c>
      <c r="L2670" t="s">
        <v>4520</v>
      </c>
    </row>
    <row r="2671" spans="1:12" x14ac:dyDescent="0.2">
      <c r="A2671" t="str">
        <f t="shared" si="42"/>
        <v>19.2-303.01</v>
      </c>
      <c r="B2671">
        <v>19.2</v>
      </c>
      <c r="C2671" s="4" t="s">
        <v>3004</v>
      </c>
      <c r="D2671">
        <v>18</v>
      </c>
      <c r="E2671" s="4" t="s">
        <v>4468</v>
      </c>
      <c r="F2671">
        <v>1</v>
      </c>
      <c r="G2671" t="s">
        <v>3005</v>
      </c>
      <c r="H2671"/>
      <c r="I2671"/>
      <c r="J2671" t="s">
        <v>4521</v>
      </c>
      <c r="K2671" t="s">
        <v>4522</v>
      </c>
      <c r="L2671" t="s">
        <v>4523</v>
      </c>
    </row>
    <row r="2672" spans="1:12" x14ac:dyDescent="0.2">
      <c r="A2672" t="str">
        <f t="shared" si="42"/>
        <v>19.2-303.1</v>
      </c>
      <c r="B2672">
        <v>19.2</v>
      </c>
      <c r="C2672" s="4" t="s">
        <v>3004</v>
      </c>
      <c r="D2672">
        <v>18</v>
      </c>
      <c r="E2672" s="4" t="s">
        <v>4468</v>
      </c>
      <c r="F2672">
        <v>1</v>
      </c>
      <c r="G2672" t="s">
        <v>3005</v>
      </c>
      <c r="H2672"/>
      <c r="I2672"/>
      <c r="J2672" t="s">
        <v>4524</v>
      </c>
      <c r="K2672" t="s">
        <v>4525</v>
      </c>
      <c r="L2672" t="s">
        <v>4526</v>
      </c>
    </row>
    <row r="2673" spans="1:12" x14ac:dyDescent="0.2">
      <c r="A2673" t="str">
        <f t="shared" si="42"/>
        <v>19.2-303.2</v>
      </c>
      <c r="B2673">
        <v>19.2</v>
      </c>
      <c r="C2673" s="4" t="s">
        <v>3004</v>
      </c>
      <c r="D2673">
        <v>18</v>
      </c>
      <c r="E2673" s="4" t="s">
        <v>4468</v>
      </c>
      <c r="F2673">
        <v>1</v>
      </c>
      <c r="G2673" t="s">
        <v>3005</v>
      </c>
      <c r="H2673"/>
      <c r="I2673"/>
      <c r="J2673" t="s">
        <v>4527</v>
      </c>
      <c r="K2673" t="s">
        <v>4528</v>
      </c>
      <c r="L2673" t="s">
        <v>4529</v>
      </c>
    </row>
    <row r="2674" spans="1:12" x14ac:dyDescent="0.2">
      <c r="A2674" t="str">
        <f t="shared" si="42"/>
        <v>19.2-303.3</v>
      </c>
      <c r="B2674">
        <v>19.2</v>
      </c>
      <c r="C2674" s="4" t="s">
        <v>3004</v>
      </c>
      <c r="D2674">
        <v>18</v>
      </c>
      <c r="E2674" s="4" t="s">
        <v>4468</v>
      </c>
      <c r="F2674">
        <v>1</v>
      </c>
      <c r="G2674" t="s">
        <v>3005</v>
      </c>
      <c r="H2674"/>
      <c r="I2674"/>
      <c r="J2674" t="s">
        <v>4530</v>
      </c>
      <c r="K2674" t="s">
        <v>4531</v>
      </c>
      <c r="L2674" t="s">
        <v>4532</v>
      </c>
    </row>
    <row r="2675" spans="1:12" x14ac:dyDescent="0.2">
      <c r="A2675" t="str">
        <f t="shared" si="42"/>
        <v>19.2-303.4</v>
      </c>
      <c r="B2675">
        <v>19.2</v>
      </c>
      <c r="C2675" s="4" t="s">
        <v>3004</v>
      </c>
      <c r="D2675">
        <v>18</v>
      </c>
      <c r="E2675" s="4" t="s">
        <v>4468</v>
      </c>
      <c r="F2675">
        <v>1</v>
      </c>
      <c r="G2675" t="s">
        <v>3005</v>
      </c>
      <c r="H2675"/>
      <c r="I2675"/>
      <c r="J2675" t="s">
        <v>4533</v>
      </c>
      <c r="K2675" t="s">
        <v>4534</v>
      </c>
      <c r="L2675" t="s">
        <v>4535</v>
      </c>
    </row>
    <row r="2676" spans="1:12" x14ac:dyDescent="0.2">
      <c r="A2676" t="str">
        <f t="shared" si="42"/>
        <v>19.2-303.5</v>
      </c>
      <c r="B2676">
        <v>19.2</v>
      </c>
      <c r="C2676" s="4" t="s">
        <v>3004</v>
      </c>
      <c r="D2676">
        <v>18</v>
      </c>
      <c r="E2676" s="4" t="s">
        <v>4468</v>
      </c>
      <c r="F2676">
        <v>1</v>
      </c>
      <c r="G2676" t="s">
        <v>3005</v>
      </c>
      <c r="H2676"/>
      <c r="I2676"/>
      <c r="J2676" t="s">
        <v>4536</v>
      </c>
      <c r="K2676" t="s">
        <v>4537</v>
      </c>
      <c r="L2676" t="s">
        <v>4538</v>
      </c>
    </row>
    <row r="2677" spans="1:12" x14ac:dyDescent="0.2">
      <c r="A2677" t="str">
        <f t="shared" si="42"/>
        <v>19.2-304</v>
      </c>
      <c r="B2677">
        <v>19.2</v>
      </c>
      <c r="C2677" s="4" t="s">
        <v>3004</v>
      </c>
      <c r="D2677">
        <v>18</v>
      </c>
      <c r="E2677" s="4" t="s">
        <v>4468</v>
      </c>
      <c r="F2677">
        <v>1</v>
      </c>
      <c r="G2677" t="s">
        <v>3005</v>
      </c>
      <c r="H2677"/>
      <c r="I2677"/>
      <c r="J2677" t="s">
        <v>4539</v>
      </c>
      <c r="K2677" t="s">
        <v>4540</v>
      </c>
      <c r="L2677" t="s">
        <v>4541</v>
      </c>
    </row>
    <row r="2678" spans="1:12" x14ac:dyDescent="0.2">
      <c r="A2678" t="str">
        <f t="shared" si="42"/>
        <v>19.2-305</v>
      </c>
      <c r="B2678">
        <v>19.2</v>
      </c>
      <c r="C2678" s="4" t="s">
        <v>3004</v>
      </c>
      <c r="D2678">
        <v>18</v>
      </c>
      <c r="E2678" s="4" t="s">
        <v>4468</v>
      </c>
      <c r="F2678">
        <v>1</v>
      </c>
      <c r="G2678" t="s">
        <v>3005</v>
      </c>
      <c r="H2678"/>
      <c r="I2678"/>
      <c r="J2678" t="s">
        <v>4542</v>
      </c>
      <c r="K2678" t="s">
        <v>4543</v>
      </c>
      <c r="L2678" t="s">
        <v>4544</v>
      </c>
    </row>
    <row r="2679" spans="1:12" x14ac:dyDescent="0.2">
      <c r="A2679" t="str">
        <f t="shared" si="42"/>
        <v>19.2-305.1</v>
      </c>
      <c r="B2679">
        <v>19.2</v>
      </c>
      <c r="C2679" s="4" t="s">
        <v>3004</v>
      </c>
      <c r="D2679">
        <v>18</v>
      </c>
      <c r="E2679" s="4" t="s">
        <v>4468</v>
      </c>
      <c r="F2679">
        <v>1</v>
      </c>
      <c r="G2679" t="s">
        <v>3005</v>
      </c>
      <c r="H2679"/>
      <c r="I2679"/>
      <c r="J2679" t="s">
        <v>4545</v>
      </c>
      <c r="K2679" t="s">
        <v>4546</v>
      </c>
      <c r="L2679" t="s">
        <v>4547</v>
      </c>
    </row>
    <row r="2680" spans="1:12" x14ac:dyDescent="0.2">
      <c r="A2680" t="str">
        <f t="shared" si="42"/>
        <v>19.2-305.2</v>
      </c>
      <c r="B2680">
        <v>19.2</v>
      </c>
      <c r="C2680" s="4" t="s">
        <v>3004</v>
      </c>
      <c r="D2680">
        <v>18</v>
      </c>
      <c r="E2680" s="4" t="s">
        <v>4468</v>
      </c>
      <c r="F2680">
        <v>1</v>
      </c>
      <c r="G2680" t="s">
        <v>3005</v>
      </c>
      <c r="H2680"/>
      <c r="I2680"/>
      <c r="J2680" t="s">
        <v>4548</v>
      </c>
      <c r="K2680" t="s">
        <v>4549</v>
      </c>
      <c r="L2680" t="s">
        <v>4550</v>
      </c>
    </row>
    <row r="2681" spans="1:12" x14ac:dyDescent="0.2">
      <c r="A2681" t="str">
        <f t="shared" si="42"/>
        <v>19.2-305.3</v>
      </c>
      <c r="B2681">
        <v>19.2</v>
      </c>
      <c r="C2681" s="4" t="s">
        <v>3004</v>
      </c>
      <c r="D2681">
        <v>18</v>
      </c>
      <c r="E2681" s="4" t="s">
        <v>4468</v>
      </c>
      <c r="F2681">
        <v>1</v>
      </c>
      <c r="G2681" t="s">
        <v>3005</v>
      </c>
      <c r="H2681"/>
      <c r="I2681"/>
      <c r="J2681" t="s">
        <v>4551</v>
      </c>
      <c r="K2681" t="s">
        <v>330</v>
      </c>
      <c r="L2681" t="s">
        <v>4552</v>
      </c>
    </row>
    <row r="2682" spans="1:12" x14ac:dyDescent="0.2">
      <c r="A2682" t="str">
        <f t="shared" si="42"/>
        <v>19.2-305.4</v>
      </c>
      <c r="B2682">
        <v>19.2</v>
      </c>
      <c r="C2682" s="4" t="s">
        <v>3004</v>
      </c>
      <c r="D2682">
        <v>18</v>
      </c>
      <c r="E2682" s="4" t="s">
        <v>4468</v>
      </c>
      <c r="F2682">
        <v>1</v>
      </c>
      <c r="G2682" t="s">
        <v>3005</v>
      </c>
      <c r="H2682"/>
      <c r="I2682"/>
      <c r="J2682" t="s">
        <v>4553</v>
      </c>
      <c r="K2682" t="s">
        <v>4554</v>
      </c>
      <c r="L2682" t="s">
        <v>4555</v>
      </c>
    </row>
    <row r="2683" spans="1:12" x14ac:dyDescent="0.2">
      <c r="A2683" t="str">
        <f t="shared" si="42"/>
        <v>19.2-306</v>
      </c>
      <c r="B2683">
        <v>19.2</v>
      </c>
      <c r="C2683" s="4" t="s">
        <v>3004</v>
      </c>
      <c r="D2683">
        <v>18</v>
      </c>
      <c r="E2683" s="4" t="s">
        <v>4468</v>
      </c>
      <c r="F2683">
        <v>1</v>
      </c>
      <c r="G2683" t="s">
        <v>3005</v>
      </c>
      <c r="H2683"/>
      <c r="I2683"/>
      <c r="J2683" t="s">
        <v>4556</v>
      </c>
      <c r="K2683" t="s">
        <v>4557</v>
      </c>
      <c r="L2683" t="s">
        <v>4558</v>
      </c>
    </row>
    <row r="2684" spans="1:12" x14ac:dyDescent="0.2">
      <c r="A2684" t="str">
        <f t="shared" si="42"/>
        <v>19.2-307</v>
      </c>
      <c r="B2684">
        <v>19.2</v>
      </c>
      <c r="C2684" s="4" t="s">
        <v>3004</v>
      </c>
      <c r="D2684">
        <v>18</v>
      </c>
      <c r="E2684" s="4" t="s">
        <v>4468</v>
      </c>
      <c r="F2684">
        <v>1</v>
      </c>
      <c r="G2684" t="s">
        <v>3005</v>
      </c>
      <c r="H2684"/>
      <c r="I2684"/>
      <c r="J2684" t="s">
        <v>4559</v>
      </c>
      <c r="K2684" t="s">
        <v>4560</v>
      </c>
      <c r="L2684" t="s">
        <v>4561</v>
      </c>
    </row>
    <row r="2685" spans="1:12" x14ac:dyDescent="0.2">
      <c r="A2685" t="str">
        <f t="shared" si="42"/>
        <v>19.2-308</v>
      </c>
      <c r="B2685">
        <v>19.2</v>
      </c>
      <c r="C2685" s="4" t="s">
        <v>3004</v>
      </c>
      <c r="D2685">
        <v>18</v>
      </c>
      <c r="E2685" s="4" t="s">
        <v>4468</v>
      </c>
      <c r="F2685">
        <v>1</v>
      </c>
      <c r="G2685" t="s">
        <v>3005</v>
      </c>
      <c r="H2685"/>
      <c r="I2685"/>
      <c r="J2685" t="s">
        <v>4562</v>
      </c>
      <c r="K2685" t="s">
        <v>4563</v>
      </c>
      <c r="L2685" t="s">
        <v>4564</v>
      </c>
    </row>
    <row r="2686" spans="1:12" x14ac:dyDescent="0.2">
      <c r="A2686" t="str">
        <f t="shared" si="42"/>
        <v>19.2-308.1</v>
      </c>
      <c r="B2686">
        <v>19.2</v>
      </c>
      <c r="C2686" s="4" t="s">
        <v>3004</v>
      </c>
      <c r="D2686">
        <v>18</v>
      </c>
      <c r="E2686" s="4" t="s">
        <v>4468</v>
      </c>
      <c r="F2686">
        <v>1</v>
      </c>
      <c r="G2686" t="s">
        <v>3005</v>
      </c>
      <c r="H2686"/>
      <c r="I2686"/>
      <c r="J2686" t="s">
        <v>4565</v>
      </c>
      <c r="K2686" t="s">
        <v>4566</v>
      </c>
      <c r="L2686" t="s">
        <v>4567</v>
      </c>
    </row>
    <row r="2687" spans="1:12" x14ac:dyDescent="0.2">
      <c r="A2687" t="str">
        <f t="shared" si="42"/>
        <v>19.2-309</v>
      </c>
      <c r="B2687">
        <v>19.2</v>
      </c>
      <c r="C2687" s="4" t="s">
        <v>3004</v>
      </c>
      <c r="D2687">
        <v>18</v>
      </c>
      <c r="E2687" s="4" t="s">
        <v>4468</v>
      </c>
      <c r="F2687">
        <v>1</v>
      </c>
      <c r="G2687" t="s">
        <v>3005</v>
      </c>
      <c r="H2687"/>
      <c r="I2687"/>
      <c r="J2687" t="s">
        <v>4568</v>
      </c>
      <c r="K2687" t="s">
        <v>4569</v>
      </c>
      <c r="L2687" t="s">
        <v>4570</v>
      </c>
    </row>
    <row r="2688" spans="1:12" x14ac:dyDescent="0.2">
      <c r="A2688" t="str">
        <f t="shared" si="42"/>
        <v>19.2-309.1</v>
      </c>
      <c r="B2688">
        <v>19.2</v>
      </c>
      <c r="C2688" s="4" t="s">
        <v>3004</v>
      </c>
      <c r="D2688">
        <v>18</v>
      </c>
      <c r="E2688" s="4" t="s">
        <v>4468</v>
      </c>
      <c r="F2688">
        <v>1</v>
      </c>
      <c r="G2688" t="s">
        <v>3005</v>
      </c>
      <c r="H2688"/>
      <c r="I2688"/>
      <c r="J2688" t="s">
        <v>4571</v>
      </c>
      <c r="K2688" t="s">
        <v>4572</v>
      </c>
      <c r="L2688" t="s">
        <v>4573</v>
      </c>
    </row>
    <row r="2689" spans="1:12" x14ac:dyDescent="0.2">
      <c r="A2689" t="str">
        <f t="shared" si="42"/>
        <v>19.2-310</v>
      </c>
      <c r="B2689">
        <v>19.2</v>
      </c>
      <c r="C2689" s="4" t="s">
        <v>3004</v>
      </c>
      <c r="D2689">
        <v>18</v>
      </c>
      <c r="E2689" s="4" t="s">
        <v>4468</v>
      </c>
      <c r="F2689">
        <v>1</v>
      </c>
      <c r="G2689" t="s">
        <v>3005</v>
      </c>
      <c r="H2689"/>
      <c r="I2689"/>
      <c r="J2689" t="s">
        <v>4574</v>
      </c>
      <c r="K2689" t="s">
        <v>4575</v>
      </c>
      <c r="L2689" t="s">
        <v>4576</v>
      </c>
    </row>
    <row r="2690" spans="1:12" x14ac:dyDescent="0.2">
      <c r="A2690" t="str">
        <f t="shared" si="42"/>
        <v>19.2-310.01</v>
      </c>
      <c r="B2690">
        <v>19.2</v>
      </c>
      <c r="C2690" s="4" t="s">
        <v>3004</v>
      </c>
      <c r="D2690">
        <v>18</v>
      </c>
      <c r="E2690" s="4" t="s">
        <v>4468</v>
      </c>
      <c r="F2690">
        <v>1</v>
      </c>
      <c r="G2690" t="s">
        <v>3005</v>
      </c>
      <c r="H2690"/>
      <c r="I2690"/>
      <c r="J2690" t="s">
        <v>4577</v>
      </c>
      <c r="K2690" t="s">
        <v>4578</v>
      </c>
      <c r="L2690" t="s">
        <v>4579</v>
      </c>
    </row>
    <row r="2691" spans="1:12" x14ac:dyDescent="0.2">
      <c r="A2691" t="str">
        <f t="shared" si="42"/>
        <v>19.2-310.1</v>
      </c>
      <c r="B2691">
        <v>19.2</v>
      </c>
      <c r="C2691" s="4" t="s">
        <v>3004</v>
      </c>
      <c r="D2691">
        <v>18</v>
      </c>
      <c r="E2691" s="4" t="s">
        <v>4468</v>
      </c>
      <c r="F2691">
        <v>1</v>
      </c>
      <c r="G2691" t="s">
        <v>3005</v>
      </c>
      <c r="H2691"/>
      <c r="I2691"/>
      <c r="J2691" t="s">
        <v>4580</v>
      </c>
      <c r="K2691" t="s">
        <v>330</v>
      </c>
      <c r="L2691" t="s">
        <v>4581</v>
      </c>
    </row>
    <row r="2692" spans="1:12" x14ac:dyDescent="0.2">
      <c r="A2692" t="str">
        <f t="shared" si="42"/>
        <v>19.2-310.2</v>
      </c>
      <c r="B2692">
        <v>19.2</v>
      </c>
      <c r="C2692" s="4" t="s">
        <v>3004</v>
      </c>
      <c r="D2692">
        <v>18</v>
      </c>
      <c r="E2692" s="4" t="s">
        <v>4468</v>
      </c>
      <c r="F2692">
        <v>1</v>
      </c>
      <c r="G2692" t="s">
        <v>3005</v>
      </c>
      <c r="H2692"/>
      <c r="I2692"/>
      <c r="J2692" t="s">
        <v>4582</v>
      </c>
      <c r="K2692" t="s">
        <v>4583</v>
      </c>
      <c r="L2692" t="s">
        <v>4584</v>
      </c>
    </row>
    <row r="2693" spans="1:12" x14ac:dyDescent="0.2">
      <c r="A2693" t="str">
        <f t="shared" si="42"/>
        <v>19.2-310.2:1</v>
      </c>
      <c r="B2693">
        <v>19.2</v>
      </c>
      <c r="C2693" s="4" t="s">
        <v>3004</v>
      </c>
      <c r="D2693">
        <v>18</v>
      </c>
      <c r="E2693" s="4" t="s">
        <v>4468</v>
      </c>
      <c r="F2693">
        <v>1.1000000000000001</v>
      </c>
      <c r="G2693" t="s">
        <v>4585</v>
      </c>
      <c r="H2693"/>
      <c r="I2693"/>
      <c r="J2693" t="s">
        <v>4586</v>
      </c>
      <c r="K2693" t="s">
        <v>4587</v>
      </c>
      <c r="L2693" t="s">
        <v>4588</v>
      </c>
    </row>
    <row r="2694" spans="1:12" x14ac:dyDescent="0.2">
      <c r="A2694" t="str">
        <f t="shared" si="42"/>
        <v>19.2-310.3</v>
      </c>
      <c r="B2694">
        <v>19.2</v>
      </c>
      <c r="C2694" s="4" t="s">
        <v>3004</v>
      </c>
      <c r="D2694">
        <v>18</v>
      </c>
      <c r="E2694" s="4" t="s">
        <v>4468</v>
      </c>
      <c r="F2694">
        <v>1.1000000000000001</v>
      </c>
      <c r="G2694" t="s">
        <v>4585</v>
      </c>
      <c r="H2694"/>
      <c r="I2694"/>
      <c r="J2694" t="s">
        <v>4589</v>
      </c>
      <c r="K2694" t="s">
        <v>4590</v>
      </c>
      <c r="L2694" t="s">
        <v>4591</v>
      </c>
    </row>
    <row r="2695" spans="1:12" x14ac:dyDescent="0.2">
      <c r="A2695" t="str">
        <f t="shared" si="42"/>
        <v>19.2-310.3:1</v>
      </c>
      <c r="B2695">
        <v>19.2</v>
      </c>
      <c r="C2695" s="4" t="s">
        <v>3004</v>
      </c>
      <c r="D2695">
        <v>18</v>
      </c>
      <c r="E2695" s="4" t="s">
        <v>4468</v>
      </c>
      <c r="F2695">
        <v>1.1000000000000001</v>
      </c>
      <c r="G2695" t="s">
        <v>4585</v>
      </c>
      <c r="H2695"/>
      <c r="I2695"/>
      <c r="J2695" t="s">
        <v>4592</v>
      </c>
      <c r="K2695" t="s">
        <v>4593</v>
      </c>
      <c r="L2695" t="s">
        <v>4594</v>
      </c>
    </row>
    <row r="2696" spans="1:12" x14ac:dyDescent="0.2">
      <c r="A2696" t="str">
        <f t="shared" si="42"/>
        <v>19.2-310.4</v>
      </c>
      <c r="B2696">
        <v>19.2</v>
      </c>
      <c r="C2696" s="4" t="s">
        <v>3004</v>
      </c>
      <c r="D2696">
        <v>18</v>
      </c>
      <c r="E2696" s="4" t="s">
        <v>4468</v>
      </c>
      <c r="F2696">
        <v>1.1000000000000001</v>
      </c>
      <c r="G2696" t="s">
        <v>4585</v>
      </c>
      <c r="H2696"/>
      <c r="I2696"/>
      <c r="J2696" t="s">
        <v>4595</v>
      </c>
      <c r="K2696" t="s">
        <v>4596</v>
      </c>
      <c r="L2696" t="s">
        <v>4597</v>
      </c>
    </row>
    <row r="2697" spans="1:12" x14ac:dyDescent="0.2">
      <c r="A2697" t="str">
        <f t="shared" si="42"/>
        <v>19.2-310.5</v>
      </c>
      <c r="B2697">
        <v>19.2</v>
      </c>
      <c r="C2697" s="4" t="s">
        <v>3004</v>
      </c>
      <c r="D2697">
        <v>18</v>
      </c>
      <c r="E2697" s="4" t="s">
        <v>4468</v>
      </c>
      <c r="F2697">
        <v>1.1000000000000001</v>
      </c>
      <c r="G2697" t="s">
        <v>4585</v>
      </c>
      <c r="H2697"/>
      <c r="I2697"/>
      <c r="J2697" t="s">
        <v>4598</v>
      </c>
      <c r="K2697" t="s">
        <v>4599</v>
      </c>
      <c r="L2697" t="s">
        <v>4600</v>
      </c>
    </row>
    <row r="2698" spans="1:12" x14ac:dyDescent="0.2">
      <c r="A2698" t="str">
        <f t="shared" si="42"/>
        <v>19.2-310.6</v>
      </c>
      <c r="B2698">
        <v>19.2</v>
      </c>
      <c r="C2698" s="4" t="s">
        <v>3004</v>
      </c>
      <c r="D2698">
        <v>18</v>
      </c>
      <c r="E2698" s="4" t="s">
        <v>4468</v>
      </c>
      <c r="F2698">
        <v>1.1000000000000001</v>
      </c>
      <c r="G2698" t="s">
        <v>4585</v>
      </c>
      <c r="H2698"/>
      <c r="I2698"/>
      <c r="J2698" t="s">
        <v>4601</v>
      </c>
      <c r="K2698" t="s">
        <v>4602</v>
      </c>
      <c r="L2698" t="s">
        <v>4603</v>
      </c>
    </row>
    <row r="2699" spans="1:12" x14ac:dyDescent="0.2">
      <c r="A2699" t="str">
        <f t="shared" si="42"/>
        <v>19.2-310.7</v>
      </c>
      <c r="B2699">
        <v>19.2</v>
      </c>
      <c r="C2699" s="4" t="s">
        <v>3004</v>
      </c>
      <c r="D2699">
        <v>18</v>
      </c>
      <c r="E2699" s="4" t="s">
        <v>4468</v>
      </c>
      <c r="F2699">
        <v>1.1000000000000001</v>
      </c>
      <c r="G2699" t="s">
        <v>4585</v>
      </c>
      <c r="H2699"/>
      <c r="I2699"/>
      <c r="J2699" t="s">
        <v>4604</v>
      </c>
      <c r="K2699" t="s">
        <v>4605</v>
      </c>
      <c r="L2699" t="s">
        <v>4606</v>
      </c>
    </row>
    <row r="2700" spans="1:12" x14ac:dyDescent="0.2">
      <c r="A2700" t="str">
        <f t="shared" si="42"/>
        <v>19.2-311</v>
      </c>
      <c r="B2700">
        <v>19.2</v>
      </c>
      <c r="C2700" s="4" t="s">
        <v>3004</v>
      </c>
      <c r="D2700">
        <v>18</v>
      </c>
      <c r="E2700" s="4" t="s">
        <v>4468</v>
      </c>
      <c r="F2700">
        <v>2</v>
      </c>
      <c r="G2700" t="s">
        <v>4607</v>
      </c>
      <c r="H2700"/>
      <c r="I2700"/>
      <c r="J2700" t="s">
        <v>4608</v>
      </c>
      <c r="K2700" t="s">
        <v>4609</v>
      </c>
      <c r="L2700" t="s">
        <v>4610</v>
      </c>
    </row>
    <row r="2701" spans="1:12" x14ac:dyDescent="0.2">
      <c r="A2701" t="str">
        <f t="shared" si="42"/>
        <v>19.2-312</v>
      </c>
      <c r="B2701">
        <v>19.2</v>
      </c>
      <c r="C2701" s="4" t="s">
        <v>3004</v>
      </c>
      <c r="D2701">
        <v>18</v>
      </c>
      <c r="E2701" s="4" t="s">
        <v>4468</v>
      </c>
      <c r="F2701">
        <v>2</v>
      </c>
      <c r="G2701" t="s">
        <v>4607</v>
      </c>
      <c r="H2701"/>
      <c r="I2701"/>
      <c r="J2701" t="s">
        <v>4611</v>
      </c>
      <c r="K2701" t="s">
        <v>330</v>
      </c>
      <c r="L2701" t="s">
        <v>4612</v>
      </c>
    </row>
    <row r="2702" spans="1:12" x14ac:dyDescent="0.2">
      <c r="A2702" t="str">
        <f t="shared" si="42"/>
        <v>19.2-313</v>
      </c>
      <c r="B2702">
        <v>19.2</v>
      </c>
      <c r="C2702" s="4" t="s">
        <v>3004</v>
      </c>
      <c r="D2702">
        <v>18</v>
      </c>
      <c r="E2702" s="4" t="s">
        <v>4468</v>
      </c>
      <c r="F2702">
        <v>2</v>
      </c>
      <c r="G2702" t="s">
        <v>4607</v>
      </c>
      <c r="H2702"/>
      <c r="I2702"/>
      <c r="J2702" t="s">
        <v>4613</v>
      </c>
      <c r="K2702" t="s">
        <v>4614</v>
      </c>
      <c r="L2702" t="s">
        <v>4615</v>
      </c>
    </row>
    <row r="2703" spans="1:12" x14ac:dyDescent="0.2">
      <c r="A2703" t="str">
        <f t="shared" si="42"/>
        <v>19.2-314</v>
      </c>
      <c r="B2703">
        <v>19.2</v>
      </c>
      <c r="C2703" s="4" t="s">
        <v>3004</v>
      </c>
      <c r="D2703">
        <v>18</v>
      </c>
      <c r="E2703" s="4" t="s">
        <v>4468</v>
      </c>
      <c r="F2703">
        <v>2</v>
      </c>
      <c r="G2703" t="s">
        <v>4607</v>
      </c>
      <c r="H2703"/>
      <c r="I2703"/>
      <c r="J2703" t="s">
        <v>4616</v>
      </c>
      <c r="K2703" t="s">
        <v>4617</v>
      </c>
      <c r="L2703" t="s">
        <v>4618</v>
      </c>
    </row>
    <row r="2704" spans="1:12" x14ac:dyDescent="0.2">
      <c r="A2704" t="str">
        <f t="shared" si="42"/>
        <v>19.2-315</v>
      </c>
      <c r="B2704">
        <v>19.2</v>
      </c>
      <c r="C2704" s="4" t="s">
        <v>3004</v>
      </c>
      <c r="D2704">
        <v>18</v>
      </c>
      <c r="E2704" s="4" t="s">
        <v>4468</v>
      </c>
      <c r="F2704">
        <v>2</v>
      </c>
      <c r="G2704" t="s">
        <v>4607</v>
      </c>
      <c r="H2704"/>
      <c r="I2704"/>
      <c r="J2704" t="s">
        <v>4619</v>
      </c>
      <c r="K2704" t="s">
        <v>4620</v>
      </c>
      <c r="L2704" t="s">
        <v>4621</v>
      </c>
    </row>
    <row r="2705" spans="1:12" x14ac:dyDescent="0.2">
      <c r="A2705" t="str">
        <f t="shared" si="42"/>
        <v>19.2-316</v>
      </c>
      <c r="B2705">
        <v>19.2</v>
      </c>
      <c r="C2705" s="4" t="s">
        <v>3004</v>
      </c>
      <c r="D2705">
        <v>18</v>
      </c>
      <c r="E2705" s="4" t="s">
        <v>4468</v>
      </c>
      <c r="F2705">
        <v>2</v>
      </c>
      <c r="G2705" t="s">
        <v>4607</v>
      </c>
      <c r="H2705"/>
      <c r="I2705"/>
      <c r="J2705" t="s">
        <v>4622</v>
      </c>
      <c r="K2705" t="s">
        <v>4623</v>
      </c>
      <c r="L2705" t="s">
        <v>4624</v>
      </c>
    </row>
    <row r="2706" spans="1:12" x14ac:dyDescent="0.2">
      <c r="A2706" t="str">
        <f t="shared" si="42"/>
        <v>19.2-316.1</v>
      </c>
      <c r="B2706">
        <v>19.2</v>
      </c>
      <c r="C2706" s="4" t="s">
        <v>3004</v>
      </c>
      <c r="D2706">
        <v>18</v>
      </c>
      <c r="E2706" s="4" t="s">
        <v>4468</v>
      </c>
      <c r="F2706">
        <v>3</v>
      </c>
      <c r="G2706" t="s">
        <v>4625</v>
      </c>
      <c r="H2706"/>
      <c r="I2706"/>
      <c r="J2706" t="s">
        <v>4626</v>
      </c>
      <c r="K2706" t="s">
        <v>4627</v>
      </c>
      <c r="L2706" t="s">
        <v>4628</v>
      </c>
    </row>
    <row r="2707" spans="1:12" x14ac:dyDescent="0.2">
      <c r="A2707" t="str">
        <f t="shared" si="42"/>
        <v>19.2-316.2</v>
      </c>
      <c r="B2707">
        <v>19.2</v>
      </c>
      <c r="C2707" s="4" t="s">
        <v>3004</v>
      </c>
      <c r="D2707">
        <v>18</v>
      </c>
      <c r="E2707" s="4" t="s">
        <v>4468</v>
      </c>
      <c r="F2707">
        <v>4</v>
      </c>
      <c r="G2707" t="s">
        <v>4629</v>
      </c>
      <c r="H2707"/>
      <c r="I2707"/>
      <c r="J2707" t="s">
        <v>4630</v>
      </c>
      <c r="K2707" t="s">
        <v>4631</v>
      </c>
      <c r="L2707" t="s">
        <v>4632</v>
      </c>
    </row>
    <row r="2708" spans="1:12" x14ac:dyDescent="0.2">
      <c r="A2708" t="str">
        <f t="shared" si="42"/>
        <v>19.2-316.3</v>
      </c>
      <c r="B2708">
        <v>19.2</v>
      </c>
      <c r="C2708" s="4" t="s">
        <v>3004</v>
      </c>
      <c r="D2708">
        <v>18</v>
      </c>
      <c r="E2708" s="4" t="s">
        <v>4468</v>
      </c>
      <c r="F2708">
        <v>5</v>
      </c>
      <c r="G2708" t="s">
        <v>4633</v>
      </c>
      <c r="H2708"/>
      <c r="I2708"/>
      <c r="J2708" t="s">
        <v>4634</v>
      </c>
      <c r="K2708" t="s">
        <v>4635</v>
      </c>
      <c r="L2708" t="s">
        <v>4636</v>
      </c>
    </row>
    <row r="2709" spans="1:12" x14ac:dyDescent="0.2">
      <c r="A2709" t="str">
        <f t="shared" si="42"/>
        <v>19.2-317</v>
      </c>
      <c r="B2709">
        <v>19.2</v>
      </c>
      <c r="C2709" s="4" t="s">
        <v>3004</v>
      </c>
      <c r="D2709">
        <v>19</v>
      </c>
      <c r="E2709" s="4" t="s">
        <v>4637</v>
      </c>
      <c r="F2709"/>
      <c r="G2709"/>
      <c r="H2709"/>
      <c r="I2709"/>
      <c r="J2709" t="s">
        <v>4638</v>
      </c>
      <c r="K2709" t="s">
        <v>4639</v>
      </c>
      <c r="L2709" t="s">
        <v>4640</v>
      </c>
    </row>
    <row r="2710" spans="1:12" x14ac:dyDescent="0.2">
      <c r="A2710" t="str">
        <f t="shared" si="42"/>
        <v>19.2-317.1</v>
      </c>
      <c r="B2710">
        <v>19.2</v>
      </c>
      <c r="C2710" s="4" t="s">
        <v>3004</v>
      </c>
      <c r="D2710">
        <v>19</v>
      </c>
      <c r="E2710" s="4" t="s">
        <v>4637</v>
      </c>
      <c r="F2710"/>
      <c r="G2710"/>
      <c r="H2710"/>
      <c r="I2710"/>
      <c r="J2710" t="s">
        <v>4641</v>
      </c>
      <c r="K2710" t="s">
        <v>330</v>
      </c>
      <c r="L2710" t="s">
        <v>4642</v>
      </c>
    </row>
    <row r="2711" spans="1:12" x14ac:dyDescent="0.2">
      <c r="A2711" t="str">
        <f t="shared" si="42"/>
        <v>19.2-318</v>
      </c>
      <c r="B2711">
        <v>19.2</v>
      </c>
      <c r="C2711" s="4" t="s">
        <v>3004</v>
      </c>
      <c r="D2711">
        <v>19</v>
      </c>
      <c r="E2711" s="4" t="s">
        <v>4637</v>
      </c>
      <c r="F2711"/>
      <c r="G2711"/>
      <c r="H2711"/>
      <c r="I2711"/>
      <c r="J2711" t="s">
        <v>4643</v>
      </c>
      <c r="K2711" t="s">
        <v>4644</v>
      </c>
      <c r="L2711" t="s">
        <v>4645</v>
      </c>
    </row>
    <row r="2712" spans="1:12" x14ac:dyDescent="0.2">
      <c r="A2712" t="str">
        <f t="shared" si="42"/>
        <v>19.2-319</v>
      </c>
      <c r="B2712">
        <v>19.2</v>
      </c>
      <c r="C2712" s="4" t="s">
        <v>3004</v>
      </c>
      <c r="D2712">
        <v>19</v>
      </c>
      <c r="E2712" s="4" t="s">
        <v>4637</v>
      </c>
      <c r="F2712"/>
      <c r="G2712"/>
      <c r="H2712"/>
      <c r="I2712"/>
      <c r="J2712" t="s">
        <v>4646</v>
      </c>
      <c r="K2712" t="s">
        <v>4647</v>
      </c>
      <c r="L2712" t="s">
        <v>4648</v>
      </c>
    </row>
    <row r="2713" spans="1:12" x14ac:dyDescent="0.2">
      <c r="A2713" t="str">
        <f t="shared" si="42"/>
        <v>19.2-320</v>
      </c>
      <c r="B2713">
        <v>19.2</v>
      </c>
      <c r="C2713" s="4" t="s">
        <v>3004</v>
      </c>
      <c r="D2713">
        <v>19</v>
      </c>
      <c r="E2713" s="4" t="s">
        <v>4637</v>
      </c>
      <c r="F2713"/>
      <c r="G2713"/>
      <c r="H2713"/>
      <c r="I2713"/>
      <c r="J2713" t="s">
        <v>4649</v>
      </c>
      <c r="K2713" t="s">
        <v>4650</v>
      </c>
      <c r="L2713" t="s">
        <v>4651</v>
      </c>
    </row>
    <row r="2714" spans="1:12" x14ac:dyDescent="0.2">
      <c r="A2714" t="str">
        <f t="shared" si="42"/>
        <v>19.2-321</v>
      </c>
      <c r="B2714">
        <v>19.2</v>
      </c>
      <c r="C2714" s="4" t="s">
        <v>3004</v>
      </c>
      <c r="D2714">
        <v>19</v>
      </c>
      <c r="E2714" s="4" t="s">
        <v>4637</v>
      </c>
      <c r="F2714"/>
      <c r="G2714"/>
      <c r="H2714"/>
      <c r="I2714"/>
      <c r="J2714" t="s">
        <v>4652</v>
      </c>
      <c r="K2714" t="s">
        <v>4653</v>
      </c>
      <c r="L2714" t="s">
        <v>4654</v>
      </c>
    </row>
    <row r="2715" spans="1:12" x14ac:dyDescent="0.2">
      <c r="A2715" t="str">
        <f t="shared" si="42"/>
        <v>19.2-321.1</v>
      </c>
      <c r="B2715">
        <v>19.2</v>
      </c>
      <c r="C2715" s="4" t="s">
        <v>3004</v>
      </c>
      <c r="D2715">
        <v>19</v>
      </c>
      <c r="E2715" s="4" t="s">
        <v>4637</v>
      </c>
      <c r="F2715"/>
      <c r="G2715"/>
      <c r="H2715"/>
      <c r="I2715"/>
      <c r="J2715" t="s">
        <v>4655</v>
      </c>
      <c r="K2715" t="s">
        <v>4656</v>
      </c>
      <c r="L2715" t="s">
        <v>4657</v>
      </c>
    </row>
    <row r="2716" spans="1:12" x14ac:dyDescent="0.2">
      <c r="A2716" t="str">
        <f t="shared" si="42"/>
        <v>19.2-321.2</v>
      </c>
      <c r="B2716">
        <v>19.2</v>
      </c>
      <c r="C2716" s="4" t="s">
        <v>3004</v>
      </c>
      <c r="D2716">
        <v>19</v>
      </c>
      <c r="E2716" s="4" t="s">
        <v>4637</v>
      </c>
      <c r="F2716"/>
      <c r="G2716"/>
      <c r="H2716"/>
      <c r="I2716"/>
      <c r="J2716" t="s">
        <v>4658</v>
      </c>
      <c r="K2716" t="s">
        <v>4659</v>
      </c>
      <c r="L2716" t="s">
        <v>4660</v>
      </c>
    </row>
    <row r="2717" spans="1:12" x14ac:dyDescent="0.2">
      <c r="A2717" t="str">
        <f t="shared" si="42"/>
        <v>19.2-322</v>
      </c>
      <c r="B2717">
        <v>19.2</v>
      </c>
      <c r="C2717" s="4" t="s">
        <v>3004</v>
      </c>
      <c r="D2717">
        <v>19</v>
      </c>
      <c r="E2717" s="4" t="s">
        <v>4637</v>
      </c>
      <c r="F2717"/>
      <c r="G2717"/>
      <c r="H2717"/>
      <c r="I2717"/>
      <c r="J2717" t="s">
        <v>4661</v>
      </c>
      <c r="K2717" t="s">
        <v>330</v>
      </c>
      <c r="L2717" t="s">
        <v>4662</v>
      </c>
    </row>
    <row r="2718" spans="1:12" x14ac:dyDescent="0.2">
      <c r="A2718" t="str">
        <f t="shared" si="42"/>
        <v>19.2-322.1</v>
      </c>
      <c r="B2718">
        <v>19.2</v>
      </c>
      <c r="C2718" s="4" t="s">
        <v>3004</v>
      </c>
      <c r="D2718">
        <v>19</v>
      </c>
      <c r="E2718" s="4" t="s">
        <v>4637</v>
      </c>
      <c r="F2718"/>
      <c r="G2718"/>
      <c r="H2718"/>
      <c r="I2718"/>
      <c r="J2718" t="s">
        <v>4663</v>
      </c>
      <c r="K2718" t="s">
        <v>4664</v>
      </c>
      <c r="L2718" t="s">
        <v>4665</v>
      </c>
    </row>
    <row r="2719" spans="1:12" x14ac:dyDescent="0.2">
      <c r="A2719" t="str">
        <f t="shared" si="42"/>
        <v>19.2-323</v>
      </c>
      <c r="B2719">
        <v>19.2</v>
      </c>
      <c r="C2719" s="4" t="s">
        <v>3004</v>
      </c>
      <c r="D2719">
        <v>19</v>
      </c>
      <c r="E2719" s="4" t="s">
        <v>4637</v>
      </c>
      <c r="F2719"/>
      <c r="G2719"/>
      <c r="H2719"/>
      <c r="I2719"/>
      <c r="J2719" t="s">
        <v>4666</v>
      </c>
      <c r="K2719" t="s">
        <v>4667</v>
      </c>
      <c r="L2719" t="s">
        <v>4668</v>
      </c>
    </row>
    <row r="2720" spans="1:12" x14ac:dyDescent="0.2">
      <c r="A2720" t="str">
        <f t="shared" si="42"/>
        <v>19.2-324</v>
      </c>
      <c r="B2720">
        <v>19.2</v>
      </c>
      <c r="C2720" s="4" t="s">
        <v>3004</v>
      </c>
      <c r="D2720">
        <v>19</v>
      </c>
      <c r="E2720" s="4" t="s">
        <v>4637</v>
      </c>
      <c r="F2720"/>
      <c r="G2720"/>
      <c r="H2720"/>
      <c r="I2720"/>
      <c r="J2720" t="s">
        <v>4669</v>
      </c>
      <c r="K2720" t="s">
        <v>4670</v>
      </c>
      <c r="L2720" t="s">
        <v>4671</v>
      </c>
    </row>
    <row r="2721" spans="1:12" x14ac:dyDescent="0.2">
      <c r="A2721" t="str">
        <f t="shared" si="42"/>
        <v>19.2-324.1</v>
      </c>
      <c r="B2721">
        <v>19.2</v>
      </c>
      <c r="C2721" s="4" t="s">
        <v>3004</v>
      </c>
      <c r="D2721">
        <v>19</v>
      </c>
      <c r="E2721" s="4" t="s">
        <v>4637</v>
      </c>
      <c r="F2721"/>
      <c r="G2721"/>
      <c r="H2721"/>
      <c r="I2721"/>
      <c r="J2721" t="s">
        <v>4672</v>
      </c>
      <c r="K2721" t="s">
        <v>4673</v>
      </c>
      <c r="L2721" t="s">
        <v>4674</v>
      </c>
    </row>
    <row r="2722" spans="1:12" x14ac:dyDescent="0.2">
      <c r="A2722" t="str">
        <f t="shared" si="42"/>
        <v>19.2-325</v>
      </c>
      <c r="B2722">
        <v>19.2</v>
      </c>
      <c r="C2722" s="4" t="s">
        <v>3004</v>
      </c>
      <c r="D2722">
        <v>19</v>
      </c>
      <c r="E2722" s="4" t="s">
        <v>4637</v>
      </c>
      <c r="F2722"/>
      <c r="G2722"/>
      <c r="H2722"/>
      <c r="I2722"/>
      <c r="J2722" t="s">
        <v>4675</v>
      </c>
      <c r="K2722" t="s">
        <v>4676</v>
      </c>
      <c r="L2722" t="s">
        <v>4677</v>
      </c>
    </row>
    <row r="2723" spans="1:12" x14ac:dyDescent="0.2">
      <c r="A2723" t="str">
        <f t="shared" si="42"/>
        <v>19.2-326</v>
      </c>
      <c r="B2723">
        <v>19.2</v>
      </c>
      <c r="C2723" s="4" t="s">
        <v>3004</v>
      </c>
      <c r="D2723">
        <v>19</v>
      </c>
      <c r="E2723" s="4" t="s">
        <v>4637</v>
      </c>
      <c r="F2723"/>
      <c r="G2723"/>
      <c r="H2723"/>
      <c r="I2723"/>
      <c r="J2723" t="s">
        <v>4678</v>
      </c>
      <c r="K2723" t="s">
        <v>4679</v>
      </c>
      <c r="L2723" t="s">
        <v>4680</v>
      </c>
    </row>
    <row r="2724" spans="1:12" x14ac:dyDescent="0.2">
      <c r="A2724" t="str">
        <f t="shared" si="42"/>
        <v>19.2-327</v>
      </c>
      <c r="B2724">
        <v>19.2</v>
      </c>
      <c r="C2724" s="4" t="s">
        <v>3004</v>
      </c>
      <c r="D2724">
        <v>19</v>
      </c>
      <c r="E2724" s="4" t="s">
        <v>4637</v>
      </c>
      <c r="F2724"/>
      <c r="G2724"/>
      <c r="H2724"/>
      <c r="I2724"/>
      <c r="J2724" t="s">
        <v>4681</v>
      </c>
      <c r="K2724" t="s">
        <v>4682</v>
      </c>
      <c r="L2724" t="s">
        <v>4683</v>
      </c>
    </row>
    <row r="2725" spans="1:12" x14ac:dyDescent="0.2">
      <c r="A2725" t="str">
        <f t="shared" si="42"/>
        <v>19.2-327.01</v>
      </c>
      <c r="B2725">
        <v>19.2</v>
      </c>
      <c r="C2725" s="4" t="s">
        <v>3004</v>
      </c>
      <c r="D2725">
        <v>19.100000000000001</v>
      </c>
      <c r="E2725" s="4" t="s">
        <v>4684</v>
      </c>
      <c r="F2725"/>
      <c r="G2725"/>
      <c r="H2725"/>
      <c r="I2725"/>
      <c r="J2725" t="s">
        <v>4685</v>
      </c>
      <c r="K2725" t="s">
        <v>330</v>
      </c>
      <c r="L2725" t="s">
        <v>4686</v>
      </c>
    </row>
    <row r="2726" spans="1:12" x14ac:dyDescent="0.2">
      <c r="A2726" t="str">
        <f t="shared" si="42"/>
        <v>19.2-327.1</v>
      </c>
      <c r="B2726">
        <v>19.2</v>
      </c>
      <c r="C2726" s="4" t="s">
        <v>3004</v>
      </c>
      <c r="D2726">
        <v>19.100000000000001</v>
      </c>
      <c r="E2726" s="4" t="s">
        <v>4684</v>
      </c>
      <c r="F2726"/>
      <c r="G2726"/>
      <c r="H2726"/>
      <c r="I2726"/>
      <c r="J2726" t="s">
        <v>4687</v>
      </c>
      <c r="K2726" t="s">
        <v>4688</v>
      </c>
      <c r="L2726" t="s">
        <v>4689</v>
      </c>
    </row>
    <row r="2727" spans="1:12" x14ac:dyDescent="0.2">
      <c r="A2727" t="str">
        <f t="shared" si="42"/>
        <v>19.2-327.2</v>
      </c>
      <c r="B2727">
        <v>19.2</v>
      </c>
      <c r="C2727" s="4" t="s">
        <v>3004</v>
      </c>
      <c r="D2727">
        <v>19.2</v>
      </c>
      <c r="E2727" s="4" t="s">
        <v>4690</v>
      </c>
      <c r="F2727"/>
      <c r="G2727"/>
      <c r="H2727"/>
      <c r="I2727"/>
      <c r="J2727" t="s">
        <v>4691</v>
      </c>
      <c r="K2727" t="s">
        <v>4692</v>
      </c>
      <c r="L2727" t="s">
        <v>4693</v>
      </c>
    </row>
    <row r="2728" spans="1:12" x14ac:dyDescent="0.2">
      <c r="A2728" t="str">
        <f t="shared" si="42"/>
        <v>19.2-327.2:1</v>
      </c>
      <c r="B2728">
        <v>19.2</v>
      </c>
      <c r="C2728" s="4" t="s">
        <v>3004</v>
      </c>
      <c r="D2728">
        <v>19.2</v>
      </c>
      <c r="E2728" s="4" t="s">
        <v>4690</v>
      </c>
      <c r="F2728"/>
      <c r="G2728"/>
      <c r="H2728"/>
      <c r="I2728"/>
      <c r="J2728" t="s">
        <v>4694</v>
      </c>
      <c r="K2728" t="s">
        <v>4695</v>
      </c>
      <c r="L2728" t="s">
        <v>4696</v>
      </c>
    </row>
    <row r="2729" spans="1:12" x14ac:dyDescent="0.2">
      <c r="A2729" t="str">
        <f t="shared" si="42"/>
        <v>19.2-327.3</v>
      </c>
      <c r="B2729">
        <v>19.2</v>
      </c>
      <c r="C2729" s="4" t="s">
        <v>3004</v>
      </c>
      <c r="D2729">
        <v>19.2</v>
      </c>
      <c r="E2729" s="4" t="s">
        <v>4690</v>
      </c>
      <c r="F2729"/>
      <c r="G2729"/>
      <c r="H2729"/>
      <c r="I2729"/>
      <c r="J2729" t="s">
        <v>4697</v>
      </c>
      <c r="K2729" t="s">
        <v>4698</v>
      </c>
      <c r="L2729" t="s">
        <v>4699</v>
      </c>
    </row>
    <row r="2730" spans="1:12" x14ac:dyDescent="0.2">
      <c r="A2730" t="str">
        <f t="shared" si="42"/>
        <v>19.2-327.4</v>
      </c>
      <c r="B2730">
        <v>19.2</v>
      </c>
      <c r="C2730" s="4" t="s">
        <v>3004</v>
      </c>
      <c r="D2730">
        <v>19.2</v>
      </c>
      <c r="E2730" s="4" t="s">
        <v>4690</v>
      </c>
      <c r="F2730"/>
      <c r="G2730"/>
      <c r="H2730"/>
      <c r="I2730"/>
      <c r="J2730" t="s">
        <v>4700</v>
      </c>
      <c r="K2730" t="s">
        <v>4701</v>
      </c>
      <c r="L2730" t="s">
        <v>4702</v>
      </c>
    </row>
    <row r="2731" spans="1:12" x14ac:dyDescent="0.2">
      <c r="A2731" t="str">
        <f t="shared" ref="A2731:A2794" si="43">IF(ISNUMBER(SEARCH("¬ß",J2731)), RIGHT(J2731,LEN(J2731)-FIND(" ",J2731)), J2731)</f>
        <v>19.2-327.5</v>
      </c>
      <c r="B2731">
        <v>19.2</v>
      </c>
      <c r="C2731" s="4" t="s">
        <v>3004</v>
      </c>
      <c r="D2731">
        <v>19.2</v>
      </c>
      <c r="E2731" s="4" t="s">
        <v>4690</v>
      </c>
      <c r="F2731"/>
      <c r="G2731"/>
      <c r="H2731"/>
      <c r="I2731"/>
      <c r="J2731" t="s">
        <v>4703</v>
      </c>
      <c r="K2731" t="s">
        <v>4704</v>
      </c>
      <c r="L2731" t="s">
        <v>4705</v>
      </c>
    </row>
    <row r="2732" spans="1:12" x14ac:dyDescent="0.2">
      <c r="A2732" t="str">
        <f t="shared" si="43"/>
        <v>19.2-327.6</v>
      </c>
      <c r="B2732">
        <v>19.2</v>
      </c>
      <c r="C2732" s="4" t="s">
        <v>3004</v>
      </c>
      <c r="D2732">
        <v>19.2</v>
      </c>
      <c r="E2732" s="4" t="s">
        <v>4690</v>
      </c>
      <c r="F2732"/>
      <c r="G2732"/>
      <c r="H2732"/>
      <c r="I2732"/>
      <c r="J2732" t="s">
        <v>4706</v>
      </c>
      <c r="K2732" t="s">
        <v>4707</v>
      </c>
      <c r="L2732" t="s">
        <v>4708</v>
      </c>
    </row>
    <row r="2733" spans="1:12" x14ac:dyDescent="0.2">
      <c r="A2733" t="str">
        <f t="shared" si="43"/>
        <v>19.2-327.10</v>
      </c>
      <c r="B2733">
        <v>19.2</v>
      </c>
      <c r="C2733" s="4" t="s">
        <v>3004</v>
      </c>
      <c r="D2733">
        <v>19.3</v>
      </c>
      <c r="E2733" s="4" t="s">
        <v>4709</v>
      </c>
      <c r="F2733"/>
      <c r="G2733"/>
      <c r="H2733"/>
      <c r="I2733"/>
      <c r="J2733" t="s">
        <v>4710</v>
      </c>
      <c r="K2733" t="s">
        <v>4711</v>
      </c>
      <c r="L2733" t="s">
        <v>4712</v>
      </c>
    </row>
    <row r="2734" spans="1:12" x14ac:dyDescent="0.2">
      <c r="A2734" t="str">
        <f t="shared" si="43"/>
        <v>19.2-327.10:1</v>
      </c>
      <c r="B2734">
        <v>19.2</v>
      </c>
      <c r="C2734" s="4" t="s">
        <v>3004</v>
      </c>
      <c r="D2734">
        <v>19.3</v>
      </c>
      <c r="E2734" s="4" t="s">
        <v>4709</v>
      </c>
      <c r="F2734"/>
      <c r="G2734"/>
      <c r="H2734"/>
      <c r="I2734"/>
      <c r="J2734" t="s">
        <v>4713</v>
      </c>
      <c r="K2734" t="s">
        <v>4695</v>
      </c>
      <c r="L2734" t="s">
        <v>4714</v>
      </c>
    </row>
    <row r="2735" spans="1:12" x14ac:dyDescent="0.2">
      <c r="A2735" t="str">
        <f t="shared" si="43"/>
        <v>19.2-327.11</v>
      </c>
      <c r="B2735">
        <v>19.2</v>
      </c>
      <c r="C2735" s="4" t="s">
        <v>3004</v>
      </c>
      <c r="D2735">
        <v>19.3</v>
      </c>
      <c r="E2735" s="4" t="s">
        <v>4709</v>
      </c>
      <c r="F2735"/>
      <c r="G2735"/>
      <c r="H2735"/>
      <c r="I2735"/>
      <c r="J2735" t="s">
        <v>4715</v>
      </c>
      <c r="K2735" t="s">
        <v>4716</v>
      </c>
      <c r="L2735" t="s">
        <v>4717</v>
      </c>
    </row>
    <row r="2736" spans="1:12" x14ac:dyDescent="0.2">
      <c r="A2736" t="str">
        <f t="shared" si="43"/>
        <v>19.2-327.12</v>
      </c>
      <c r="B2736">
        <v>19.2</v>
      </c>
      <c r="C2736" s="4" t="s">
        <v>3004</v>
      </c>
      <c r="D2736">
        <v>19.3</v>
      </c>
      <c r="E2736" s="4" t="s">
        <v>4709</v>
      </c>
      <c r="F2736"/>
      <c r="G2736"/>
      <c r="H2736"/>
      <c r="I2736"/>
      <c r="J2736" t="s">
        <v>4718</v>
      </c>
      <c r="K2736" t="s">
        <v>4719</v>
      </c>
      <c r="L2736" t="s">
        <v>4720</v>
      </c>
    </row>
    <row r="2737" spans="1:12" x14ac:dyDescent="0.2">
      <c r="A2737" t="str">
        <f t="shared" si="43"/>
        <v>19.2-327.13</v>
      </c>
      <c r="B2737">
        <v>19.2</v>
      </c>
      <c r="C2737" s="4" t="s">
        <v>3004</v>
      </c>
      <c r="D2737">
        <v>19.3</v>
      </c>
      <c r="E2737" s="4" t="s">
        <v>4709</v>
      </c>
      <c r="F2737"/>
      <c r="G2737"/>
      <c r="H2737"/>
      <c r="I2737"/>
      <c r="J2737" t="s">
        <v>4721</v>
      </c>
      <c r="K2737" t="s">
        <v>4704</v>
      </c>
      <c r="L2737" t="s">
        <v>4722</v>
      </c>
    </row>
    <row r="2738" spans="1:12" x14ac:dyDescent="0.2">
      <c r="A2738" t="str">
        <f t="shared" si="43"/>
        <v>19.2-327.14</v>
      </c>
      <c r="B2738">
        <v>19.2</v>
      </c>
      <c r="C2738" s="4" t="s">
        <v>3004</v>
      </c>
      <c r="D2738">
        <v>19.3</v>
      </c>
      <c r="E2738" s="4" t="s">
        <v>4709</v>
      </c>
      <c r="F2738"/>
      <c r="G2738"/>
      <c r="H2738"/>
      <c r="I2738"/>
      <c r="J2738" t="s">
        <v>4723</v>
      </c>
      <c r="K2738" t="s">
        <v>4707</v>
      </c>
      <c r="L2738" t="s">
        <v>4724</v>
      </c>
    </row>
    <row r="2739" spans="1:12" x14ac:dyDescent="0.2">
      <c r="A2739" t="str">
        <f t="shared" si="43"/>
        <v>19.2-328</v>
      </c>
      <c r="B2739">
        <v>19.2</v>
      </c>
      <c r="C2739" s="4" t="s">
        <v>3004</v>
      </c>
      <c r="D2739">
        <v>20</v>
      </c>
      <c r="E2739" s="4" t="s">
        <v>4725</v>
      </c>
      <c r="F2739"/>
      <c r="G2739"/>
      <c r="H2739"/>
      <c r="I2739"/>
      <c r="J2739" t="s">
        <v>4726</v>
      </c>
      <c r="K2739" t="s">
        <v>4727</v>
      </c>
      <c r="L2739" t="s">
        <v>4728</v>
      </c>
    </row>
    <row r="2740" spans="1:12" x14ac:dyDescent="0.2">
      <c r="A2740" t="str">
        <f t="shared" si="43"/>
        <v>19.2-329</v>
      </c>
      <c r="B2740">
        <v>19.2</v>
      </c>
      <c r="C2740" s="4" t="s">
        <v>3004</v>
      </c>
      <c r="D2740">
        <v>20</v>
      </c>
      <c r="E2740" s="4" t="s">
        <v>4725</v>
      </c>
      <c r="F2740"/>
      <c r="G2740"/>
      <c r="H2740"/>
      <c r="I2740"/>
      <c r="J2740" t="s">
        <v>4729</v>
      </c>
      <c r="K2740" t="s">
        <v>4730</v>
      </c>
      <c r="L2740" t="s">
        <v>4731</v>
      </c>
    </row>
    <row r="2741" spans="1:12" x14ac:dyDescent="0.2">
      <c r="A2741" t="str">
        <f t="shared" si="43"/>
        <v>19.2-330</v>
      </c>
      <c r="B2741">
        <v>19.2</v>
      </c>
      <c r="C2741" s="4" t="s">
        <v>3004</v>
      </c>
      <c r="D2741">
        <v>20</v>
      </c>
      <c r="E2741" s="4" t="s">
        <v>4725</v>
      </c>
      <c r="F2741"/>
      <c r="G2741"/>
      <c r="H2741"/>
      <c r="I2741"/>
      <c r="J2741" t="s">
        <v>4732</v>
      </c>
      <c r="K2741" t="s">
        <v>4733</v>
      </c>
      <c r="L2741" t="s">
        <v>4734</v>
      </c>
    </row>
    <row r="2742" spans="1:12" x14ac:dyDescent="0.2">
      <c r="A2742" t="str">
        <f t="shared" si="43"/>
        <v>19.2-331</v>
      </c>
      <c r="B2742">
        <v>19.2</v>
      </c>
      <c r="C2742" s="4" t="s">
        <v>3004</v>
      </c>
      <c r="D2742">
        <v>20</v>
      </c>
      <c r="E2742" s="4" t="s">
        <v>4725</v>
      </c>
      <c r="F2742"/>
      <c r="G2742"/>
      <c r="H2742"/>
      <c r="I2742"/>
      <c r="J2742" t="s">
        <v>4735</v>
      </c>
      <c r="K2742" t="s">
        <v>4736</v>
      </c>
      <c r="L2742" t="s">
        <v>4737</v>
      </c>
    </row>
    <row r="2743" spans="1:12" x14ac:dyDescent="0.2">
      <c r="A2743" t="str">
        <f t="shared" si="43"/>
        <v>19.2-332</v>
      </c>
      <c r="B2743">
        <v>19.2</v>
      </c>
      <c r="C2743" s="4" t="s">
        <v>3004</v>
      </c>
      <c r="D2743">
        <v>20</v>
      </c>
      <c r="E2743" s="4" t="s">
        <v>4725</v>
      </c>
      <c r="F2743"/>
      <c r="G2743"/>
      <c r="H2743"/>
      <c r="I2743"/>
      <c r="J2743" t="s">
        <v>4738</v>
      </c>
      <c r="K2743" t="s">
        <v>4739</v>
      </c>
      <c r="L2743" t="s">
        <v>4740</v>
      </c>
    </row>
    <row r="2744" spans="1:12" x14ac:dyDescent="0.2">
      <c r="A2744" t="str">
        <f t="shared" si="43"/>
        <v>19.2-333</v>
      </c>
      <c r="B2744">
        <v>19.2</v>
      </c>
      <c r="C2744" s="4" t="s">
        <v>3004</v>
      </c>
      <c r="D2744">
        <v>20</v>
      </c>
      <c r="E2744" s="4" t="s">
        <v>4725</v>
      </c>
      <c r="F2744"/>
      <c r="G2744"/>
      <c r="H2744"/>
      <c r="I2744"/>
      <c r="J2744" t="s">
        <v>4741</v>
      </c>
      <c r="K2744" t="s">
        <v>4742</v>
      </c>
      <c r="L2744" t="s">
        <v>4743</v>
      </c>
    </row>
    <row r="2745" spans="1:12" x14ac:dyDescent="0.2">
      <c r="A2745" t="str">
        <f t="shared" si="43"/>
        <v>19.2-334</v>
      </c>
      <c r="B2745">
        <v>19.2</v>
      </c>
      <c r="C2745" s="4" t="s">
        <v>3004</v>
      </c>
      <c r="D2745">
        <v>20</v>
      </c>
      <c r="E2745" s="4" t="s">
        <v>4725</v>
      </c>
      <c r="F2745"/>
      <c r="G2745"/>
      <c r="H2745"/>
      <c r="I2745"/>
      <c r="J2745" t="s">
        <v>4744</v>
      </c>
      <c r="K2745" t="s">
        <v>4745</v>
      </c>
      <c r="L2745" t="s">
        <v>4746</v>
      </c>
    </row>
    <row r="2746" spans="1:12" x14ac:dyDescent="0.2">
      <c r="A2746" t="str">
        <f t="shared" si="43"/>
        <v>19.2-335</v>
      </c>
      <c r="B2746">
        <v>19.2</v>
      </c>
      <c r="C2746" s="4" t="s">
        <v>3004</v>
      </c>
      <c r="D2746">
        <v>20</v>
      </c>
      <c r="E2746" s="4" t="s">
        <v>4725</v>
      </c>
      <c r="F2746"/>
      <c r="G2746"/>
      <c r="H2746"/>
      <c r="I2746"/>
      <c r="J2746" t="s">
        <v>4747</v>
      </c>
      <c r="K2746" t="s">
        <v>4748</v>
      </c>
      <c r="L2746" t="s">
        <v>4749</v>
      </c>
    </row>
    <row r="2747" spans="1:12" x14ac:dyDescent="0.2">
      <c r="A2747" t="str">
        <f t="shared" si="43"/>
        <v>19.2-336</v>
      </c>
      <c r="B2747">
        <v>19.2</v>
      </c>
      <c r="C2747" s="4" t="s">
        <v>3004</v>
      </c>
      <c r="D2747">
        <v>20</v>
      </c>
      <c r="E2747" s="4" t="s">
        <v>4725</v>
      </c>
      <c r="F2747"/>
      <c r="G2747"/>
      <c r="H2747"/>
      <c r="I2747"/>
      <c r="J2747" t="s">
        <v>4750</v>
      </c>
      <c r="K2747" t="s">
        <v>4751</v>
      </c>
      <c r="L2747" t="s">
        <v>4752</v>
      </c>
    </row>
    <row r="2748" spans="1:12" x14ac:dyDescent="0.2">
      <c r="A2748" t="str">
        <f t="shared" si="43"/>
        <v>19.2-337</v>
      </c>
      <c r="B2748">
        <v>19.2</v>
      </c>
      <c r="C2748" s="4" t="s">
        <v>3004</v>
      </c>
      <c r="D2748">
        <v>20</v>
      </c>
      <c r="E2748" s="4" t="s">
        <v>4725</v>
      </c>
      <c r="F2748"/>
      <c r="G2748"/>
      <c r="H2748"/>
      <c r="I2748"/>
      <c r="J2748" t="s">
        <v>4753</v>
      </c>
      <c r="K2748" t="s">
        <v>4754</v>
      </c>
      <c r="L2748" t="s">
        <v>4755</v>
      </c>
    </row>
    <row r="2749" spans="1:12" x14ac:dyDescent="0.2">
      <c r="A2749" t="str">
        <f t="shared" si="43"/>
        <v>19.2-338</v>
      </c>
      <c r="B2749">
        <v>19.2</v>
      </c>
      <c r="C2749" s="4" t="s">
        <v>3004</v>
      </c>
      <c r="D2749">
        <v>20</v>
      </c>
      <c r="E2749" s="4" t="s">
        <v>4725</v>
      </c>
      <c r="F2749"/>
      <c r="G2749"/>
      <c r="H2749"/>
      <c r="I2749"/>
      <c r="J2749" t="s">
        <v>4756</v>
      </c>
      <c r="K2749" t="s">
        <v>4757</v>
      </c>
      <c r="L2749" t="s">
        <v>4758</v>
      </c>
    </row>
    <row r="2750" spans="1:12" x14ac:dyDescent="0.2">
      <c r="A2750" t="str">
        <f t="shared" si="43"/>
        <v>19.2-339</v>
      </c>
      <c r="B2750">
        <v>19.2</v>
      </c>
      <c r="C2750" s="4" t="s">
        <v>3004</v>
      </c>
      <c r="D2750">
        <v>21</v>
      </c>
      <c r="E2750" s="4" t="s">
        <v>4759</v>
      </c>
      <c r="F2750">
        <v>1</v>
      </c>
      <c r="G2750" t="s">
        <v>4760</v>
      </c>
      <c r="H2750"/>
      <c r="I2750"/>
      <c r="J2750" t="s">
        <v>4761</v>
      </c>
      <c r="K2750" t="s">
        <v>4762</v>
      </c>
      <c r="L2750" t="s">
        <v>4763</v>
      </c>
    </row>
    <row r="2751" spans="1:12" x14ac:dyDescent="0.2">
      <c r="A2751" t="str">
        <f t="shared" si="43"/>
        <v>19.2-340</v>
      </c>
      <c r="B2751">
        <v>19.2</v>
      </c>
      <c r="C2751" s="4" t="s">
        <v>3004</v>
      </c>
      <c r="D2751">
        <v>21</v>
      </c>
      <c r="E2751" s="4" t="s">
        <v>4759</v>
      </c>
      <c r="F2751">
        <v>1</v>
      </c>
      <c r="G2751" t="s">
        <v>4760</v>
      </c>
      <c r="H2751"/>
      <c r="I2751"/>
      <c r="J2751" t="s">
        <v>4764</v>
      </c>
      <c r="K2751" t="s">
        <v>4765</v>
      </c>
      <c r="L2751" t="s">
        <v>4766</v>
      </c>
    </row>
    <row r="2752" spans="1:12" x14ac:dyDescent="0.2">
      <c r="A2752" t="str">
        <f t="shared" si="43"/>
        <v>19.2-340.1</v>
      </c>
      <c r="B2752">
        <v>19.2</v>
      </c>
      <c r="C2752" s="4" t="s">
        <v>3004</v>
      </c>
      <c r="D2752">
        <v>21</v>
      </c>
      <c r="E2752" s="4" t="s">
        <v>4759</v>
      </c>
      <c r="F2752">
        <v>1</v>
      </c>
      <c r="G2752" t="s">
        <v>4760</v>
      </c>
      <c r="H2752"/>
      <c r="I2752"/>
      <c r="J2752" t="s">
        <v>4767</v>
      </c>
      <c r="K2752" t="s">
        <v>4768</v>
      </c>
      <c r="L2752" t="s">
        <v>4769</v>
      </c>
    </row>
    <row r="2753" spans="1:12" x14ac:dyDescent="0.2">
      <c r="A2753" t="str">
        <f t="shared" si="43"/>
        <v>19.2-341</v>
      </c>
      <c r="B2753">
        <v>19.2</v>
      </c>
      <c r="C2753" s="4" t="s">
        <v>3004</v>
      </c>
      <c r="D2753">
        <v>21</v>
      </c>
      <c r="E2753" s="4" t="s">
        <v>4759</v>
      </c>
      <c r="F2753">
        <v>1</v>
      </c>
      <c r="G2753" t="s">
        <v>4760</v>
      </c>
      <c r="H2753"/>
      <c r="I2753"/>
      <c r="J2753" t="s">
        <v>4770</v>
      </c>
      <c r="K2753" t="s">
        <v>4771</v>
      </c>
      <c r="L2753" t="s">
        <v>4772</v>
      </c>
    </row>
    <row r="2754" spans="1:12" x14ac:dyDescent="0.2">
      <c r="A2754" t="str">
        <f t="shared" si="43"/>
        <v>19.2-342</v>
      </c>
      <c r="B2754">
        <v>19.2</v>
      </c>
      <c r="C2754" s="4" t="s">
        <v>3004</v>
      </c>
      <c r="D2754">
        <v>21</v>
      </c>
      <c r="E2754" s="4" t="s">
        <v>4759</v>
      </c>
      <c r="F2754">
        <v>1</v>
      </c>
      <c r="G2754" t="s">
        <v>4760</v>
      </c>
      <c r="H2754"/>
      <c r="I2754"/>
      <c r="J2754" t="s">
        <v>4773</v>
      </c>
      <c r="K2754" t="s">
        <v>4774</v>
      </c>
      <c r="L2754" t="s">
        <v>4775</v>
      </c>
    </row>
    <row r="2755" spans="1:12" x14ac:dyDescent="0.2">
      <c r="A2755" t="str">
        <f t="shared" si="43"/>
        <v>19.2-343, 19.2-344</v>
      </c>
      <c r="B2755">
        <v>19.2</v>
      </c>
      <c r="C2755" s="4" t="s">
        <v>3004</v>
      </c>
      <c r="D2755">
        <v>21</v>
      </c>
      <c r="E2755" s="4" t="s">
        <v>4759</v>
      </c>
      <c r="F2755">
        <v>1</v>
      </c>
      <c r="G2755" t="s">
        <v>4760</v>
      </c>
      <c r="H2755"/>
      <c r="I2755"/>
      <c r="J2755" t="s">
        <v>4776</v>
      </c>
      <c r="K2755" t="s">
        <v>380</v>
      </c>
      <c r="L2755" t="s">
        <v>381</v>
      </c>
    </row>
    <row r="2756" spans="1:12" x14ac:dyDescent="0.2">
      <c r="A2756" t="str">
        <f t="shared" si="43"/>
        <v>19.2-345, 19.2-346</v>
      </c>
      <c r="B2756">
        <v>19.2</v>
      </c>
      <c r="C2756" s="4" t="s">
        <v>3004</v>
      </c>
      <c r="D2756">
        <v>21</v>
      </c>
      <c r="E2756" s="4" t="s">
        <v>4759</v>
      </c>
      <c r="F2756">
        <v>2</v>
      </c>
      <c r="G2756" t="s">
        <v>4777</v>
      </c>
      <c r="H2756"/>
      <c r="I2756"/>
      <c r="J2756" t="s">
        <v>4778</v>
      </c>
      <c r="K2756" t="s">
        <v>330</v>
      </c>
      <c r="L2756" t="s">
        <v>4779</v>
      </c>
    </row>
    <row r="2757" spans="1:12" x14ac:dyDescent="0.2">
      <c r="A2757" t="str">
        <f t="shared" si="43"/>
        <v>19.2-347</v>
      </c>
      <c r="B2757">
        <v>19.2</v>
      </c>
      <c r="C2757" s="4" t="s">
        <v>3004</v>
      </c>
      <c r="D2757">
        <v>21</v>
      </c>
      <c r="E2757" s="4" t="s">
        <v>4759</v>
      </c>
      <c r="F2757">
        <v>2</v>
      </c>
      <c r="G2757" t="s">
        <v>4777</v>
      </c>
      <c r="H2757"/>
      <c r="I2757"/>
      <c r="J2757" t="s">
        <v>4780</v>
      </c>
      <c r="K2757" t="s">
        <v>330</v>
      </c>
      <c r="L2757" t="s">
        <v>4781</v>
      </c>
    </row>
    <row r="2758" spans="1:12" x14ac:dyDescent="0.2">
      <c r="A2758" t="str">
        <f t="shared" si="43"/>
        <v>19.2-348</v>
      </c>
      <c r="B2758">
        <v>19.2</v>
      </c>
      <c r="C2758" s="4" t="s">
        <v>3004</v>
      </c>
      <c r="D2758">
        <v>21</v>
      </c>
      <c r="E2758" s="4" t="s">
        <v>4759</v>
      </c>
      <c r="F2758">
        <v>3</v>
      </c>
      <c r="G2758" t="s">
        <v>4782</v>
      </c>
      <c r="H2758"/>
      <c r="I2758"/>
      <c r="J2758" t="s">
        <v>4783</v>
      </c>
      <c r="K2758" t="s">
        <v>4784</v>
      </c>
      <c r="L2758" t="s">
        <v>4785</v>
      </c>
    </row>
    <row r="2759" spans="1:12" x14ac:dyDescent="0.2">
      <c r="A2759" t="str">
        <f t="shared" si="43"/>
        <v>19.2-349</v>
      </c>
      <c r="B2759">
        <v>19.2</v>
      </c>
      <c r="C2759" s="4" t="s">
        <v>3004</v>
      </c>
      <c r="D2759">
        <v>21</v>
      </c>
      <c r="E2759" s="4" t="s">
        <v>4759</v>
      </c>
      <c r="F2759">
        <v>3</v>
      </c>
      <c r="G2759" t="s">
        <v>4782</v>
      </c>
      <c r="H2759"/>
      <c r="I2759"/>
      <c r="J2759" t="s">
        <v>4786</v>
      </c>
      <c r="K2759" t="s">
        <v>4787</v>
      </c>
      <c r="L2759" t="s">
        <v>4788</v>
      </c>
    </row>
    <row r="2760" spans="1:12" x14ac:dyDescent="0.2">
      <c r="A2760" t="str">
        <f t="shared" si="43"/>
        <v>19.2-349.1</v>
      </c>
      <c r="B2760">
        <v>19.2</v>
      </c>
      <c r="C2760" s="4" t="s">
        <v>3004</v>
      </c>
      <c r="D2760">
        <v>21</v>
      </c>
      <c r="E2760" s="4" t="s">
        <v>4759</v>
      </c>
      <c r="F2760">
        <v>3</v>
      </c>
      <c r="G2760" t="s">
        <v>4782</v>
      </c>
      <c r="H2760"/>
      <c r="I2760"/>
      <c r="J2760" t="s">
        <v>4789</v>
      </c>
      <c r="K2760" t="s">
        <v>4790</v>
      </c>
      <c r="L2760" t="s">
        <v>4791</v>
      </c>
    </row>
    <row r="2761" spans="1:12" x14ac:dyDescent="0.2">
      <c r="A2761" t="str">
        <f t="shared" si="43"/>
        <v>19.2-350</v>
      </c>
      <c r="B2761">
        <v>19.2</v>
      </c>
      <c r="C2761" s="4" t="s">
        <v>3004</v>
      </c>
      <c r="D2761">
        <v>21</v>
      </c>
      <c r="E2761" s="4" t="s">
        <v>4759</v>
      </c>
      <c r="F2761">
        <v>3</v>
      </c>
      <c r="G2761" t="s">
        <v>4782</v>
      </c>
      <c r="H2761"/>
      <c r="I2761"/>
      <c r="J2761" t="s">
        <v>4792</v>
      </c>
      <c r="K2761" t="s">
        <v>4793</v>
      </c>
      <c r="L2761" t="s">
        <v>4794</v>
      </c>
    </row>
    <row r="2762" spans="1:12" x14ac:dyDescent="0.2">
      <c r="A2762" t="str">
        <f t="shared" si="43"/>
        <v>19.2-351</v>
      </c>
      <c r="B2762">
        <v>19.2</v>
      </c>
      <c r="C2762" s="4" t="s">
        <v>3004</v>
      </c>
      <c r="D2762">
        <v>21</v>
      </c>
      <c r="E2762" s="4" t="s">
        <v>4759</v>
      </c>
      <c r="F2762">
        <v>3</v>
      </c>
      <c r="G2762" t="s">
        <v>4782</v>
      </c>
      <c r="H2762"/>
      <c r="I2762"/>
      <c r="J2762" t="s">
        <v>4795</v>
      </c>
      <c r="K2762" t="s">
        <v>4796</v>
      </c>
      <c r="L2762" t="s">
        <v>4797</v>
      </c>
    </row>
    <row r="2763" spans="1:12" x14ac:dyDescent="0.2">
      <c r="A2763" t="str">
        <f t="shared" si="43"/>
        <v>19.2-352</v>
      </c>
      <c r="B2763">
        <v>19.2</v>
      </c>
      <c r="C2763" s="4" t="s">
        <v>3004</v>
      </c>
      <c r="D2763">
        <v>21</v>
      </c>
      <c r="E2763" s="4" t="s">
        <v>4759</v>
      </c>
      <c r="F2763">
        <v>3</v>
      </c>
      <c r="G2763" t="s">
        <v>4782</v>
      </c>
      <c r="H2763"/>
      <c r="I2763"/>
      <c r="J2763" t="s">
        <v>4798</v>
      </c>
      <c r="K2763" t="s">
        <v>4799</v>
      </c>
      <c r="L2763" t="s">
        <v>4800</v>
      </c>
    </row>
    <row r="2764" spans="1:12" x14ac:dyDescent="0.2">
      <c r="A2764" t="str">
        <f t="shared" si="43"/>
        <v>19.2-353</v>
      </c>
      <c r="B2764">
        <v>19.2</v>
      </c>
      <c r="C2764" s="4" t="s">
        <v>3004</v>
      </c>
      <c r="D2764">
        <v>21</v>
      </c>
      <c r="E2764" s="4" t="s">
        <v>4759</v>
      </c>
      <c r="F2764">
        <v>3</v>
      </c>
      <c r="G2764" t="s">
        <v>4782</v>
      </c>
      <c r="H2764"/>
      <c r="I2764"/>
      <c r="J2764" t="s">
        <v>4801</v>
      </c>
      <c r="K2764" t="s">
        <v>4802</v>
      </c>
      <c r="L2764" t="s">
        <v>4803</v>
      </c>
    </row>
    <row r="2765" spans="1:12" x14ac:dyDescent="0.2">
      <c r="A2765" t="str">
        <f t="shared" si="43"/>
        <v>19.2-353.1</v>
      </c>
      <c r="B2765">
        <v>19.2</v>
      </c>
      <c r="C2765" s="4" t="s">
        <v>3004</v>
      </c>
      <c r="D2765">
        <v>21</v>
      </c>
      <c r="E2765" s="4" t="s">
        <v>4759</v>
      </c>
      <c r="F2765">
        <v>3</v>
      </c>
      <c r="G2765" t="s">
        <v>4782</v>
      </c>
      <c r="H2765"/>
      <c r="I2765"/>
      <c r="J2765" t="s">
        <v>4804</v>
      </c>
      <c r="K2765" t="s">
        <v>4805</v>
      </c>
      <c r="L2765" t="s">
        <v>4806</v>
      </c>
    </row>
    <row r="2766" spans="1:12" x14ac:dyDescent="0.2">
      <c r="A2766" t="str">
        <f t="shared" si="43"/>
        <v>19.2-353.2</v>
      </c>
      <c r="B2766">
        <v>19.2</v>
      </c>
      <c r="C2766" s="4" t="s">
        <v>3004</v>
      </c>
      <c r="D2766">
        <v>21</v>
      </c>
      <c r="E2766" s="4" t="s">
        <v>4759</v>
      </c>
      <c r="F2766">
        <v>3</v>
      </c>
      <c r="G2766" t="s">
        <v>4782</v>
      </c>
      <c r="H2766"/>
      <c r="I2766"/>
      <c r="J2766" t="s">
        <v>4807</v>
      </c>
      <c r="K2766" t="s">
        <v>330</v>
      </c>
      <c r="L2766" t="s">
        <v>4808</v>
      </c>
    </row>
    <row r="2767" spans="1:12" x14ac:dyDescent="0.2">
      <c r="A2767" t="str">
        <f t="shared" si="43"/>
        <v>19.2-353.3</v>
      </c>
      <c r="B2767">
        <v>19.2</v>
      </c>
      <c r="C2767" s="4" t="s">
        <v>3004</v>
      </c>
      <c r="D2767">
        <v>21</v>
      </c>
      <c r="E2767" s="4" t="s">
        <v>4759</v>
      </c>
      <c r="F2767">
        <v>3</v>
      </c>
      <c r="G2767" t="s">
        <v>4782</v>
      </c>
      <c r="H2767"/>
      <c r="I2767"/>
      <c r="J2767" t="s">
        <v>4809</v>
      </c>
      <c r="K2767" t="s">
        <v>4810</v>
      </c>
      <c r="L2767" t="s">
        <v>4811</v>
      </c>
    </row>
    <row r="2768" spans="1:12" x14ac:dyDescent="0.2">
      <c r="A2768" t="str">
        <f t="shared" si="43"/>
        <v>19.2-353.4</v>
      </c>
      <c r="B2768">
        <v>19.2</v>
      </c>
      <c r="C2768" s="4" t="s">
        <v>3004</v>
      </c>
      <c r="D2768">
        <v>21</v>
      </c>
      <c r="E2768" s="4" t="s">
        <v>4759</v>
      </c>
      <c r="F2768">
        <v>3</v>
      </c>
      <c r="G2768" t="s">
        <v>4782</v>
      </c>
      <c r="H2768"/>
      <c r="I2768"/>
      <c r="J2768" t="s">
        <v>4812</v>
      </c>
      <c r="K2768" t="s">
        <v>330</v>
      </c>
      <c r="L2768" t="s">
        <v>4808</v>
      </c>
    </row>
    <row r="2769" spans="1:12" x14ac:dyDescent="0.2">
      <c r="A2769" t="str">
        <f t="shared" si="43"/>
        <v>19.2-353.5</v>
      </c>
      <c r="B2769">
        <v>19.2</v>
      </c>
      <c r="C2769" s="4" t="s">
        <v>3004</v>
      </c>
      <c r="D2769">
        <v>21</v>
      </c>
      <c r="E2769" s="4" t="s">
        <v>4759</v>
      </c>
      <c r="F2769">
        <v>3</v>
      </c>
      <c r="G2769" t="s">
        <v>4782</v>
      </c>
      <c r="H2769"/>
      <c r="I2769"/>
      <c r="J2769" t="s">
        <v>4813</v>
      </c>
      <c r="K2769" t="s">
        <v>4814</v>
      </c>
      <c r="L2769" t="s">
        <v>4815</v>
      </c>
    </row>
    <row r="2770" spans="1:12" x14ac:dyDescent="0.2">
      <c r="A2770" t="str">
        <f t="shared" si="43"/>
        <v>19.2-354</v>
      </c>
      <c r="B2770">
        <v>19.2</v>
      </c>
      <c r="C2770" s="4" t="s">
        <v>3004</v>
      </c>
      <c r="D2770">
        <v>21</v>
      </c>
      <c r="E2770" s="4" t="s">
        <v>4759</v>
      </c>
      <c r="F2770">
        <v>4</v>
      </c>
      <c r="G2770" t="s">
        <v>4816</v>
      </c>
      <c r="H2770"/>
      <c r="I2770"/>
      <c r="J2770" t="s">
        <v>4817</v>
      </c>
      <c r="K2770" t="s">
        <v>4818</v>
      </c>
      <c r="L2770" t="s">
        <v>4819</v>
      </c>
    </row>
    <row r="2771" spans="1:12" x14ac:dyDescent="0.2">
      <c r="A2771" t="str">
        <f t="shared" si="43"/>
        <v>19.2-354.1</v>
      </c>
      <c r="B2771">
        <v>19.2</v>
      </c>
      <c r="C2771" s="4" t="s">
        <v>3004</v>
      </c>
      <c r="D2771">
        <v>21</v>
      </c>
      <c r="E2771" s="4" t="s">
        <v>4759</v>
      </c>
      <c r="F2771">
        <v>4</v>
      </c>
      <c r="G2771" t="s">
        <v>4816</v>
      </c>
      <c r="H2771"/>
      <c r="I2771"/>
      <c r="J2771" t="s">
        <v>4820</v>
      </c>
      <c r="K2771" t="s">
        <v>4821</v>
      </c>
      <c r="L2771" t="s">
        <v>4822</v>
      </c>
    </row>
    <row r="2772" spans="1:12" x14ac:dyDescent="0.2">
      <c r="A2772" t="str">
        <f t="shared" si="43"/>
        <v>19.2-355</v>
      </c>
      <c r="B2772">
        <v>19.2</v>
      </c>
      <c r="C2772" s="4" t="s">
        <v>3004</v>
      </c>
      <c r="D2772">
        <v>21</v>
      </c>
      <c r="E2772" s="4" t="s">
        <v>4759</v>
      </c>
      <c r="F2772">
        <v>4</v>
      </c>
      <c r="G2772" t="s">
        <v>4816</v>
      </c>
      <c r="H2772"/>
      <c r="I2772"/>
      <c r="J2772" t="s">
        <v>4823</v>
      </c>
      <c r="K2772" t="s">
        <v>4824</v>
      </c>
      <c r="L2772" t="s">
        <v>4825</v>
      </c>
    </row>
    <row r="2773" spans="1:12" x14ac:dyDescent="0.2">
      <c r="A2773" t="str">
        <f t="shared" si="43"/>
        <v>19.2-356</v>
      </c>
      <c r="B2773">
        <v>19.2</v>
      </c>
      <c r="C2773" s="4" t="s">
        <v>3004</v>
      </c>
      <c r="D2773">
        <v>21</v>
      </c>
      <c r="E2773" s="4" t="s">
        <v>4759</v>
      </c>
      <c r="F2773">
        <v>4</v>
      </c>
      <c r="G2773" t="s">
        <v>4816</v>
      </c>
      <c r="H2773"/>
      <c r="I2773"/>
      <c r="J2773" t="s">
        <v>4826</v>
      </c>
      <c r="K2773" t="s">
        <v>4827</v>
      </c>
      <c r="L2773" t="s">
        <v>4828</v>
      </c>
    </row>
    <row r="2774" spans="1:12" x14ac:dyDescent="0.2">
      <c r="A2774" t="str">
        <f t="shared" si="43"/>
        <v>19.2-357</v>
      </c>
      <c r="B2774">
        <v>19.2</v>
      </c>
      <c r="C2774" s="4" t="s">
        <v>3004</v>
      </c>
      <c r="D2774">
        <v>21</v>
      </c>
      <c r="E2774" s="4" t="s">
        <v>4759</v>
      </c>
      <c r="F2774">
        <v>4</v>
      </c>
      <c r="G2774" t="s">
        <v>4816</v>
      </c>
      <c r="H2774"/>
      <c r="I2774"/>
      <c r="J2774" t="s">
        <v>4829</v>
      </c>
      <c r="K2774" t="s">
        <v>4830</v>
      </c>
      <c r="L2774" t="s">
        <v>4831</v>
      </c>
    </row>
    <row r="2775" spans="1:12" x14ac:dyDescent="0.2">
      <c r="A2775" t="str">
        <f t="shared" si="43"/>
        <v>19.2-358</v>
      </c>
      <c r="B2775">
        <v>19.2</v>
      </c>
      <c r="C2775" s="4" t="s">
        <v>3004</v>
      </c>
      <c r="D2775">
        <v>21</v>
      </c>
      <c r="E2775" s="4" t="s">
        <v>4759</v>
      </c>
      <c r="F2775">
        <v>4</v>
      </c>
      <c r="G2775" t="s">
        <v>4816</v>
      </c>
      <c r="H2775"/>
      <c r="I2775"/>
      <c r="J2775" t="s">
        <v>4832</v>
      </c>
      <c r="K2775" t="s">
        <v>4833</v>
      </c>
      <c r="L2775" t="s">
        <v>4834</v>
      </c>
    </row>
    <row r="2776" spans="1:12" x14ac:dyDescent="0.2">
      <c r="A2776" t="str">
        <f t="shared" si="43"/>
        <v>19.2-359</v>
      </c>
      <c r="B2776">
        <v>19.2</v>
      </c>
      <c r="C2776" s="4" t="s">
        <v>3004</v>
      </c>
      <c r="D2776">
        <v>21</v>
      </c>
      <c r="E2776" s="4" t="s">
        <v>4759</v>
      </c>
      <c r="F2776">
        <v>5</v>
      </c>
      <c r="G2776" t="s">
        <v>4835</v>
      </c>
      <c r="H2776"/>
      <c r="I2776"/>
      <c r="J2776" t="s">
        <v>4836</v>
      </c>
      <c r="K2776" t="s">
        <v>4837</v>
      </c>
      <c r="L2776" t="s">
        <v>4838</v>
      </c>
    </row>
    <row r="2777" spans="1:12" x14ac:dyDescent="0.2">
      <c r="A2777" t="str">
        <f t="shared" si="43"/>
        <v>19.2-360</v>
      </c>
      <c r="B2777">
        <v>19.2</v>
      </c>
      <c r="C2777" s="4" t="s">
        <v>3004</v>
      </c>
      <c r="D2777">
        <v>21</v>
      </c>
      <c r="E2777" s="4" t="s">
        <v>4759</v>
      </c>
      <c r="F2777">
        <v>5</v>
      </c>
      <c r="G2777" t="s">
        <v>4835</v>
      </c>
      <c r="H2777"/>
      <c r="I2777"/>
      <c r="J2777" t="s">
        <v>4839</v>
      </c>
      <c r="K2777" t="s">
        <v>4840</v>
      </c>
      <c r="L2777" t="s">
        <v>4841</v>
      </c>
    </row>
    <row r="2778" spans="1:12" x14ac:dyDescent="0.2">
      <c r="A2778" t="str">
        <f t="shared" si="43"/>
        <v>19.2-361</v>
      </c>
      <c r="B2778">
        <v>19.2</v>
      </c>
      <c r="C2778" s="4" t="s">
        <v>3004</v>
      </c>
      <c r="D2778">
        <v>21</v>
      </c>
      <c r="E2778" s="4" t="s">
        <v>4759</v>
      </c>
      <c r="F2778">
        <v>5</v>
      </c>
      <c r="G2778" t="s">
        <v>4835</v>
      </c>
      <c r="H2778"/>
      <c r="I2778"/>
      <c r="J2778" t="s">
        <v>4842</v>
      </c>
      <c r="K2778" t="s">
        <v>4843</v>
      </c>
      <c r="L2778" t="s">
        <v>4844</v>
      </c>
    </row>
    <row r="2779" spans="1:12" x14ac:dyDescent="0.2">
      <c r="A2779" t="str">
        <f t="shared" si="43"/>
        <v>19.2-362</v>
      </c>
      <c r="B2779">
        <v>19.2</v>
      </c>
      <c r="C2779" s="4" t="s">
        <v>3004</v>
      </c>
      <c r="D2779">
        <v>21</v>
      </c>
      <c r="E2779" s="4" t="s">
        <v>4759</v>
      </c>
      <c r="F2779">
        <v>6</v>
      </c>
      <c r="G2779" t="s">
        <v>4845</v>
      </c>
      <c r="H2779"/>
      <c r="I2779"/>
      <c r="J2779" t="s">
        <v>4846</v>
      </c>
      <c r="K2779" t="s">
        <v>4847</v>
      </c>
      <c r="L2779" t="s">
        <v>4848</v>
      </c>
    </row>
    <row r="2780" spans="1:12" x14ac:dyDescent="0.2">
      <c r="A2780" t="str">
        <f t="shared" si="43"/>
        <v>19.2-363</v>
      </c>
      <c r="B2780">
        <v>19.2</v>
      </c>
      <c r="C2780" s="4" t="s">
        <v>3004</v>
      </c>
      <c r="D2780">
        <v>21</v>
      </c>
      <c r="E2780" s="4" t="s">
        <v>4759</v>
      </c>
      <c r="F2780">
        <v>6</v>
      </c>
      <c r="G2780" t="s">
        <v>4845</v>
      </c>
      <c r="H2780"/>
      <c r="I2780"/>
      <c r="J2780" t="s">
        <v>4849</v>
      </c>
      <c r="K2780" t="s">
        <v>4850</v>
      </c>
      <c r="L2780" t="s">
        <v>4851</v>
      </c>
    </row>
    <row r="2781" spans="1:12" x14ac:dyDescent="0.2">
      <c r="A2781" t="str">
        <f t="shared" si="43"/>
        <v>19.2-364</v>
      </c>
      <c r="B2781">
        <v>19.2</v>
      </c>
      <c r="C2781" s="4" t="s">
        <v>3004</v>
      </c>
      <c r="D2781">
        <v>21</v>
      </c>
      <c r="E2781" s="4" t="s">
        <v>4759</v>
      </c>
      <c r="F2781">
        <v>6</v>
      </c>
      <c r="G2781" t="s">
        <v>4845</v>
      </c>
      <c r="H2781"/>
      <c r="I2781"/>
      <c r="J2781" t="s">
        <v>4852</v>
      </c>
      <c r="K2781" t="s">
        <v>4853</v>
      </c>
      <c r="L2781" t="s">
        <v>4854</v>
      </c>
    </row>
    <row r="2782" spans="1:12" x14ac:dyDescent="0.2">
      <c r="A2782" t="str">
        <f t="shared" si="43"/>
        <v>19.2-365</v>
      </c>
      <c r="B2782">
        <v>19.2</v>
      </c>
      <c r="C2782" s="4" t="s">
        <v>3004</v>
      </c>
      <c r="D2782">
        <v>21</v>
      </c>
      <c r="E2782" s="4" t="s">
        <v>4759</v>
      </c>
      <c r="F2782">
        <v>6</v>
      </c>
      <c r="G2782" t="s">
        <v>4845</v>
      </c>
      <c r="H2782"/>
      <c r="I2782"/>
      <c r="J2782" t="s">
        <v>4855</v>
      </c>
      <c r="K2782" t="s">
        <v>4856</v>
      </c>
      <c r="L2782" t="s">
        <v>4857</v>
      </c>
    </row>
    <row r="2783" spans="1:12" x14ac:dyDescent="0.2">
      <c r="A2783" t="str">
        <f t="shared" si="43"/>
        <v>19.2-366</v>
      </c>
      <c r="B2783">
        <v>19.2</v>
      </c>
      <c r="C2783" s="4" t="s">
        <v>3004</v>
      </c>
      <c r="D2783">
        <v>21</v>
      </c>
      <c r="E2783" s="4" t="s">
        <v>4759</v>
      </c>
      <c r="F2783">
        <v>6</v>
      </c>
      <c r="G2783" t="s">
        <v>4845</v>
      </c>
      <c r="H2783"/>
      <c r="I2783"/>
      <c r="J2783" t="s">
        <v>4858</v>
      </c>
      <c r="K2783" t="s">
        <v>4859</v>
      </c>
      <c r="L2783" t="s">
        <v>4860</v>
      </c>
    </row>
    <row r="2784" spans="1:12" x14ac:dyDescent="0.2">
      <c r="A2784" t="str">
        <f t="shared" si="43"/>
        <v>19.2-367</v>
      </c>
      <c r="B2784">
        <v>19.2</v>
      </c>
      <c r="C2784" s="4" t="s">
        <v>3004</v>
      </c>
      <c r="D2784">
        <v>21</v>
      </c>
      <c r="E2784" s="4" t="s">
        <v>4759</v>
      </c>
      <c r="F2784">
        <v>6</v>
      </c>
      <c r="G2784" t="s">
        <v>4845</v>
      </c>
      <c r="H2784"/>
      <c r="I2784"/>
      <c r="J2784" t="s">
        <v>4861</v>
      </c>
      <c r="K2784" t="s">
        <v>4862</v>
      </c>
      <c r="L2784" t="s">
        <v>4863</v>
      </c>
    </row>
    <row r="2785" spans="1:12" x14ac:dyDescent="0.2">
      <c r="A2785" t="str">
        <f t="shared" si="43"/>
        <v>19.2-368</v>
      </c>
      <c r="B2785">
        <v>19.2</v>
      </c>
      <c r="C2785" s="4" t="s">
        <v>3004</v>
      </c>
      <c r="D2785">
        <v>21</v>
      </c>
      <c r="E2785" s="4" t="s">
        <v>4759</v>
      </c>
      <c r="F2785">
        <v>6</v>
      </c>
      <c r="G2785" t="s">
        <v>4845</v>
      </c>
      <c r="H2785"/>
      <c r="I2785"/>
      <c r="J2785" t="s">
        <v>4864</v>
      </c>
      <c r="K2785" t="s">
        <v>4865</v>
      </c>
      <c r="L2785" t="s">
        <v>4866</v>
      </c>
    </row>
    <row r="2786" spans="1:12" x14ac:dyDescent="0.2">
      <c r="A2786" t="str">
        <f t="shared" si="43"/>
        <v>19.2-368.1</v>
      </c>
      <c r="B2786">
        <v>19.2</v>
      </c>
      <c r="C2786" s="4" t="s">
        <v>3004</v>
      </c>
      <c r="D2786">
        <v>21.1</v>
      </c>
      <c r="E2786" s="4" t="s">
        <v>4867</v>
      </c>
      <c r="F2786"/>
      <c r="G2786"/>
      <c r="H2786"/>
      <c r="I2786"/>
      <c r="J2786" t="s">
        <v>4868</v>
      </c>
      <c r="K2786" t="s">
        <v>4869</v>
      </c>
      <c r="L2786" t="s">
        <v>4870</v>
      </c>
    </row>
    <row r="2787" spans="1:12" x14ac:dyDescent="0.2">
      <c r="A2787" t="str">
        <f t="shared" si="43"/>
        <v>19.2-368.2</v>
      </c>
      <c r="B2787">
        <v>19.2</v>
      </c>
      <c r="C2787" s="4" t="s">
        <v>3004</v>
      </c>
      <c r="D2787">
        <v>21.1</v>
      </c>
      <c r="E2787" s="4" t="s">
        <v>4867</v>
      </c>
      <c r="F2787"/>
      <c r="G2787"/>
      <c r="H2787"/>
      <c r="I2787"/>
      <c r="J2787" t="s">
        <v>4871</v>
      </c>
      <c r="K2787" t="s">
        <v>485</v>
      </c>
      <c r="L2787" t="s">
        <v>4872</v>
      </c>
    </row>
    <row r="2788" spans="1:12" x14ac:dyDescent="0.2">
      <c r="A2788" t="str">
        <f t="shared" si="43"/>
        <v>19.2-368.3</v>
      </c>
      <c r="B2788">
        <v>19.2</v>
      </c>
      <c r="C2788" s="4" t="s">
        <v>3004</v>
      </c>
      <c r="D2788">
        <v>21.1</v>
      </c>
      <c r="E2788" s="4" t="s">
        <v>4867</v>
      </c>
      <c r="F2788"/>
      <c r="G2788"/>
      <c r="H2788"/>
      <c r="I2788"/>
      <c r="J2788" t="s">
        <v>4873</v>
      </c>
      <c r="K2788" t="s">
        <v>4874</v>
      </c>
      <c r="L2788" t="s">
        <v>4875</v>
      </c>
    </row>
    <row r="2789" spans="1:12" x14ac:dyDescent="0.2">
      <c r="A2789" t="str">
        <f t="shared" si="43"/>
        <v>19.2-368.3:1</v>
      </c>
      <c r="B2789">
        <v>19.2</v>
      </c>
      <c r="C2789" s="4" t="s">
        <v>3004</v>
      </c>
      <c r="D2789">
        <v>21.1</v>
      </c>
      <c r="E2789" s="4" t="s">
        <v>4867</v>
      </c>
      <c r="F2789"/>
      <c r="G2789"/>
      <c r="H2789"/>
      <c r="I2789"/>
      <c r="J2789" t="s">
        <v>4876</v>
      </c>
      <c r="K2789" t="s">
        <v>4877</v>
      </c>
      <c r="L2789" t="s">
        <v>4878</v>
      </c>
    </row>
    <row r="2790" spans="1:12" x14ac:dyDescent="0.2">
      <c r="A2790" t="str">
        <f t="shared" si="43"/>
        <v>19.2-368.4</v>
      </c>
      <c r="B2790">
        <v>19.2</v>
      </c>
      <c r="C2790" s="4" t="s">
        <v>3004</v>
      </c>
      <c r="D2790">
        <v>21.1</v>
      </c>
      <c r="E2790" s="4" t="s">
        <v>4867</v>
      </c>
      <c r="F2790"/>
      <c r="G2790"/>
      <c r="H2790"/>
      <c r="I2790"/>
      <c r="J2790" t="s">
        <v>4879</v>
      </c>
      <c r="K2790" t="s">
        <v>4880</v>
      </c>
      <c r="L2790" t="s">
        <v>4881</v>
      </c>
    </row>
    <row r="2791" spans="1:12" x14ac:dyDescent="0.2">
      <c r="A2791" t="str">
        <f t="shared" si="43"/>
        <v>19.2-368.5</v>
      </c>
      <c r="B2791">
        <v>19.2</v>
      </c>
      <c r="C2791" s="4" t="s">
        <v>3004</v>
      </c>
      <c r="D2791">
        <v>21.1</v>
      </c>
      <c r="E2791" s="4" t="s">
        <v>4867</v>
      </c>
      <c r="F2791"/>
      <c r="G2791"/>
      <c r="H2791"/>
      <c r="I2791"/>
      <c r="J2791" t="s">
        <v>4882</v>
      </c>
      <c r="K2791" t="s">
        <v>4883</v>
      </c>
      <c r="L2791" t="s">
        <v>4884</v>
      </c>
    </row>
    <row r="2792" spans="1:12" x14ac:dyDescent="0.2">
      <c r="A2792" t="str">
        <f t="shared" si="43"/>
        <v>19.2-368.5:1</v>
      </c>
      <c r="B2792">
        <v>19.2</v>
      </c>
      <c r="C2792" s="4" t="s">
        <v>3004</v>
      </c>
      <c r="D2792">
        <v>21.1</v>
      </c>
      <c r="E2792" s="4" t="s">
        <v>4867</v>
      </c>
      <c r="F2792"/>
      <c r="G2792"/>
      <c r="H2792"/>
      <c r="I2792"/>
      <c r="J2792" t="s">
        <v>4885</v>
      </c>
      <c r="K2792" t="s">
        <v>4886</v>
      </c>
      <c r="L2792" t="s">
        <v>4887</v>
      </c>
    </row>
    <row r="2793" spans="1:12" x14ac:dyDescent="0.2">
      <c r="A2793" t="str">
        <f t="shared" si="43"/>
        <v>19.2-368.5:2</v>
      </c>
      <c r="B2793">
        <v>19.2</v>
      </c>
      <c r="C2793" s="4" t="s">
        <v>3004</v>
      </c>
      <c r="D2793">
        <v>21.1</v>
      </c>
      <c r="E2793" s="4" t="s">
        <v>4867</v>
      </c>
      <c r="F2793"/>
      <c r="G2793"/>
      <c r="H2793"/>
      <c r="I2793"/>
      <c r="J2793" t="s">
        <v>4888</v>
      </c>
      <c r="K2793" t="s">
        <v>4889</v>
      </c>
      <c r="L2793" t="s">
        <v>4890</v>
      </c>
    </row>
    <row r="2794" spans="1:12" x14ac:dyDescent="0.2">
      <c r="A2794" t="str">
        <f t="shared" si="43"/>
        <v>19.2-368.6</v>
      </c>
      <c r="B2794">
        <v>19.2</v>
      </c>
      <c r="C2794" s="4" t="s">
        <v>3004</v>
      </c>
      <c r="D2794">
        <v>21.1</v>
      </c>
      <c r="E2794" s="4" t="s">
        <v>4867</v>
      </c>
      <c r="F2794"/>
      <c r="G2794"/>
      <c r="H2794"/>
      <c r="I2794"/>
      <c r="J2794" t="s">
        <v>4891</v>
      </c>
      <c r="K2794" t="s">
        <v>4892</v>
      </c>
      <c r="L2794" t="s">
        <v>4893</v>
      </c>
    </row>
    <row r="2795" spans="1:12" x14ac:dyDescent="0.2">
      <c r="A2795" t="str">
        <f t="shared" ref="A2795:A2858" si="44">IF(ISNUMBER(SEARCH("¬ß",J2795)), RIGHT(J2795,LEN(J2795)-FIND(" ",J2795)), J2795)</f>
        <v>19.2-368.7</v>
      </c>
      <c r="B2795">
        <v>19.2</v>
      </c>
      <c r="C2795" s="4" t="s">
        <v>3004</v>
      </c>
      <c r="D2795">
        <v>21.1</v>
      </c>
      <c r="E2795" s="4" t="s">
        <v>4867</v>
      </c>
      <c r="F2795"/>
      <c r="G2795"/>
      <c r="H2795"/>
      <c r="I2795"/>
      <c r="J2795" t="s">
        <v>4894</v>
      </c>
      <c r="K2795" t="s">
        <v>4895</v>
      </c>
      <c r="L2795" t="s">
        <v>4896</v>
      </c>
    </row>
    <row r="2796" spans="1:12" x14ac:dyDescent="0.2">
      <c r="A2796" t="str">
        <f t="shared" si="44"/>
        <v>19.2-368.8</v>
      </c>
      <c r="B2796">
        <v>19.2</v>
      </c>
      <c r="C2796" s="4" t="s">
        <v>3004</v>
      </c>
      <c r="D2796">
        <v>21.1</v>
      </c>
      <c r="E2796" s="4" t="s">
        <v>4867</v>
      </c>
      <c r="F2796"/>
      <c r="G2796"/>
      <c r="H2796"/>
      <c r="I2796"/>
      <c r="J2796" t="s">
        <v>4897</v>
      </c>
      <c r="K2796" t="s">
        <v>4898</v>
      </c>
      <c r="L2796" t="s">
        <v>4899</v>
      </c>
    </row>
    <row r="2797" spans="1:12" x14ac:dyDescent="0.2">
      <c r="A2797" t="str">
        <f t="shared" si="44"/>
        <v>19.2-368.9</v>
      </c>
      <c r="B2797">
        <v>19.2</v>
      </c>
      <c r="C2797" s="4" t="s">
        <v>3004</v>
      </c>
      <c r="D2797">
        <v>21.1</v>
      </c>
      <c r="E2797" s="4" t="s">
        <v>4867</v>
      </c>
      <c r="F2797"/>
      <c r="G2797"/>
      <c r="H2797"/>
      <c r="I2797"/>
      <c r="J2797" t="s">
        <v>4900</v>
      </c>
      <c r="K2797" t="s">
        <v>4901</v>
      </c>
      <c r="L2797" t="s">
        <v>4902</v>
      </c>
    </row>
    <row r="2798" spans="1:12" x14ac:dyDescent="0.2">
      <c r="A2798" t="str">
        <f t="shared" si="44"/>
        <v>19.2-368.10</v>
      </c>
      <c r="B2798">
        <v>19.2</v>
      </c>
      <c r="C2798" s="4" t="s">
        <v>3004</v>
      </c>
      <c r="D2798">
        <v>21.1</v>
      </c>
      <c r="E2798" s="4" t="s">
        <v>4867</v>
      </c>
      <c r="F2798"/>
      <c r="G2798"/>
      <c r="H2798"/>
      <c r="I2798"/>
      <c r="J2798" t="s">
        <v>4903</v>
      </c>
      <c r="K2798" t="s">
        <v>4904</v>
      </c>
      <c r="L2798" t="s">
        <v>4905</v>
      </c>
    </row>
    <row r="2799" spans="1:12" x14ac:dyDescent="0.2">
      <c r="A2799" t="str">
        <f t="shared" si="44"/>
        <v>19.2-368.11</v>
      </c>
      <c r="B2799">
        <v>19.2</v>
      </c>
      <c r="C2799" s="4" t="s">
        <v>3004</v>
      </c>
      <c r="D2799">
        <v>21.1</v>
      </c>
      <c r="E2799" s="4" t="s">
        <v>4867</v>
      </c>
      <c r="F2799"/>
      <c r="G2799"/>
      <c r="H2799"/>
      <c r="I2799"/>
      <c r="J2799" t="s">
        <v>4906</v>
      </c>
      <c r="K2799" t="s">
        <v>330</v>
      </c>
      <c r="L2799" t="s">
        <v>4907</v>
      </c>
    </row>
    <row r="2800" spans="1:12" x14ac:dyDescent="0.2">
      <c r="A2800" t="str">
        <f t="shared" si="44"/>
        <v>19.2-368.11:1</v>
      </c>
      <c r="B2800">
        <v>19.2</v>
      </c>
      <c r="C2800" s="4" t="s">
        <v>3004</v>
      </c>
      <c r="D2800">
        <v>21.1</v>
      </c>
      <c r="E2800" s="4" t="s">
        <v>4867</v>
      </c>
      <c r="F2800"/>
      <c r="G2800"/>
      <c r="H2800"/>
      <c r="I2800"/>
      <c r="J2800" t="s">
        <v>4908</v>
      </c>
      <c r="K2800" t="s">
        <v>4909</v>
      </c>
      <c r="L2800" t="s">
        <v>4910</v>
      </c>
    </row>
    <row r="2801" spans="1:12" x14ac:dyDescent="0.2">
      <c r="A2801" t="str">
        <f t="shared" si="44"/>
        <v>19.2-368.12</v>
      </c>
      <c r="B2801">
        <v>19.2</v>
      </c>
      <c r="C2801" s="4" t="s">
        <v>3004</v>
      </c>
      <c r="D2801">
        <v>21.1</v>
      </c>
      <c r="E2801" s="4" t="s">
        <v>4867</v>
      </c>
      <c r="F2801"/>
      <c r="G2801"/>
      <c r="H2801"/>
      <c r="I2801"/>
      <c r="J2801" t="s">
        <v>4911</v>
      </c>
      <c r="K2801" t="s">
        <v>4912</v>
      </c>
      <c r="L2801" t="s">
        <v>4913</v>
      </c>
    </row>
    <row r="2802" spans="1:12" x14ac:dyDescent="0.2">
      <c r="A2802" t="str">
        <f t="shared" si="44"/>
        <v>19.2-368.13</v>
      </c>
      <c r="B2802">
        <v>19.2</v>
      </c>
      <c r="C2802" s="4" t="s">
        <v>3004</v>
      </c>
      <c r="D2802">
        <v>21.1</v>
      </c>
      <c r="E2802" s="4" t="s">
        <v>4867</v>
      </c>
      <c r="F2802"/>
      <c r="G2802"/>
      <c r="H2802"/>
      <c r="I2802"/>
      <c r="J2802" t="s">
        <v>4914</v>
      </c>
      <c r="K2802" t="s">
        <v>330</v>
      </c>
      <c r="L2802" t="s">
        <v>4915</v>
      </c>
    </row>
    <row r="2803" spans="1:12" x14ac:dyDescent="0.2">
      <c r="A2803" t="str">
        <f t="shared" si="44"/>
        <v>19.2-368.14</v>
      </c>
      <c r="B2803">
        <v>19.2</v>
      </c>
      <c r="C2803" s="4" t="s">
        <v>3004</v>
      </c>
      <c r="D2803">
        <v>21.1</v>
      </c>
      <c r="E2803" s="4" t="s">
        <v>4867</v>
      </c>
      <c r="F2803"/>
      <c r="G2803"/>
      <c r="H2803"/>
      <c r="I2803"/>
      <c r="J2803" t="s">
        <v>4916</v>
      </c>
      <c r="K2803" t="s">
        <v>4917</v>
      </c>
      <c r="L2803" t="s">
        <v>4918</v>
      </c>
    </row>
    <row r="2804" spans="1:12" x14ac:dyDescent="0.2">
      <c r="A2804" t="str">
        <f t="shared" si="44"/>
        <v>19.2-368.15</v>
      </c>
      <c r="B2804">
        <v>19.2</v>
      </c>
      <c r="C2804" s="4" t="s">
        <v>3004</v>
      </c>
      <c r="D2804">
        <v>21.1</v>
      </c>
      <c r="E2804" s="4" t="s">
        <v>4867</v>
      </c>
      <c r="F2804"/>
      <c r="G2804"/>
      <c r="H2804"/>
      <c r="I2804"/>
      <c r="J2804" t="s">
        <v>4919</v>
      </c>
      <c r="K2804" t="s">
        <v>4920</v>
      </c>
      <c r="L2804" t="s">
        <v>4921</v>
      </c>
    </row>
    <row r="2805" spans="1:12" x14ac:dyDescent="0.2">
      <c r="A2805" t="str">
        <f t="shared" si="44"/>
        <v>19.2-368.16</v>
      </c>
      <c r="B2805">
        <v>19.2</v>
      </c>
      <c r="C2805" s="4" t="s">
        <v>3004</v>
      </c>
      <c r="D2805">
        <v>21.1</v>
      </c>
      <c r="E2805" s="4" t="s">
        <v>4867</v>
      </c>
      <c r="F2805"/>
      <c r="G2805"/>
      <c r="H2805"/>
      <c r="I2805"/>
      <c r="J2805" t="s">
        <v>4922</v>
      </c>
      <c r="K2805" t="s">
        <v>4923</v>
      </c>
      <c r="L2805" t="s">
        <v>4924</v>
      </c>
    </row>
    <row r="2806" spans="1:12" x14ac:dyDescent="0.2">
      <c r="A2806" t="str">
        <f t="shared" si="44"/>
        <v>19.2-368.17</v>
      </c>
      <c r="B2806">
        <v>19.2</v>
      </c>
      <c r="C2806" s="4" t="s">
        <v>3004</v>
      </c>
      <c r="D2806">
        <v>21.1</v>
      </c>
      <c r="E2806" s="4" t="s">
        <v>4867</v>
      </c>
      <c r="F2806"/>
      <c r="G2806"/>
      <c r="H2806"/>
      <c r="I2806"/>
      <c r="J2806" t="s">
        <v>4925</v>
      </c>
      <c r="K2806" t="s">
        <v>4926</v>
      </c>
      <c r="L2806" t="s">
        <v>4927</v>
      </c>
    </row>
    <row r="2807" spans="1:12" x14ac:dyDescent="0.2">
      <c r="A2807" t="str">
        <f t="shared" si="44"/>
        <v>19.2-368.18</v>
      </c>
      <c r="B2807">
        <v>19.2</v>
      </c>
      <c r="C2807" s="4" t="s">
        <v>3004</v>
      </c>
      <c r="D2807">
        <v>21.1</v>
      </c>
      <c r="E2807" s="4" t="s">
        <v>4867</v>
      </c>
      <c r="F2807"/>
      <c r="G2807"/>
      <c r="H2807"/>
      <c r="I2807"/>
      <c r="J2807" t="s">
        <v>4928</v>
      </c>
      <c r="K2807" t="s">
        <v>4929</v>
      </c>
      <c r="L2807" t="s">
        <v>4930</v>
      </c>
    </row>
    <row r="2808" spans="1:12" x14ac:dyDescent="0.2">
      <c r="A2808" t="str">
        <f t="shared" si="44"/>
        <v>19.2-368.19</v>
      </c>
      <c r="B2808">
        <v>19.2</v>
      </c>
      <c r="C2808" s="4" t="s">
        <v>3004</v>
      </c>
      <c r="D2808">
        <v>21.2</v>
      </c>
      <c r="E2808" s="4" t="s">
        <v>4931</v>
      </c>
      <c r="F2808"/>
      <c r="G2808"/>
      <c r="H2808"/>
      <c r="I2808"/>
      <c r="J2808" t="s">
        <v>4932</v>
      </c>
      <c r="K2808" t="s">
        <v>485</v>
      </c>
      <c r="L2808" t="s">
        <v>4933</v>
      </c>
    </row>
    <row r="2809" spans="1:12" x14ac:dyDescent="0.2">
      <c r="A2809" t="str">
        <f t="shared" si="44"/>
        <v>19.2-368.20</v>
      </c>
      <c r="B2809">
        <v>19.2</v>
      </c>
      <c r="C2809" s="4" t="s">
        <v>3004</v>
      </c>
      <c r="D2809">
        <v>21.2</v>
      </c>
      <c r="E2809" s="4" t="s">
        <v>4931</v>
      </c>
      <c r="F2809"/>
      <c r="G2809"/>
      <c r="H2809"/>
      <c r="I2809"/>
      <c r="J2809" t="s">
        <v>4934</v>
      </c>
      <c r="K2809" t="s">
        <v>4935</v>
      </c>
      <c r="L2809" t="s">
        <v>4936</v>
      </c>
    </row>
    <row r="2810" spans="1:12" x14ac:dyDescent="0.2">
      <c r="A2810" t="str">
        <f t="shared" si="44"/>
        <v>19.2-368.21</v>
      </c>
      <c r="B2810">
        <v>19.2</v>
      </c>
      <c r="C2810" s="4" t="s">
        <v>3004</v>
      </c>
      <c r="D2810">
        <v>21.2</v>
      </c>
      <c r="E2810" s="4" t="s">
        <v>4931</v>
      </c>
      <c r="F2810"/>
      <c r="G2810"/>
      <c r="H2810"/>
      <c r="I2810"/>
      <c r="J2810" t="s">
        <v>4937</v>
      </c>
      <c r="K2810" t="s">
        <v>4938</v>
      </c>
      <c r="L2810" t="s">
        <v>4939</v>
      </c>
    </row>
    <row r="2811" spans="1:12" x14ac:dyDescent="0.2">
      <c r="A2811" t="str">
        <f t="shared" si="44"/>
        <v>19.2-368.22</v>
      </c>
      <c r="B2811">
        <v>19.2</v>
      </c>
      <c r="C2811" s="4" t="s">
        <v>3004</v>
      </c>
      <c r="D2811">
        <v>21.2</v>
      </c>
      <c r="E2811" s="4" t="s">
        <v>4931</v>
      </c>
      <c r="F2811"/>
      <c r="G2811"/>
      <c r="H2811"/>
      <c r="I2811"/>
      <c r="J2811" t="s">
        <v>4940</v>
      </c>
      <c r="K2811" t="s">
        <v>4941</v>
      </c>
      <c r="L2811" t="s">
        <v>4942</v>
      </c>
    </row>
    <row r="2812" spans="1:12" x14ac:dyDescent="0.2">
      <c r="A2812" t="str">
        <f t="shared" si="44"/>
        <v>19.2-369 through 19.2-386</v>
      </c>
      <c r="B2812">
        <v>19.2</v>
      </c>
      <c r="C2812" s="4" t="s">
        <v>3004</v>
      </c>
      <c r="D2812">
        <v>22</v>
      </c>
      <c r="E2812" s="4" t="s">
        <v>4943</v>
      </c>
      <c r="F2812"/>
      <c r="G2812"/>
      <c r="H2812"/>
      <c r="I2812"/>
      <c r="J2812" t="s">
        <v>4944</v>
      </c>
      <c r="K2812" t="s">
        <v>330</v>
      </c>
      <c r="L2812" t="s">
        <v>4945</v>
      </c>
    </row>
    <row r="2813" spans="1:12" x14ac:dyDescent="0.2">
      <c r="A2813" t="str">
        <f t="shared" si="44"/>
        <v>19.2-386.1</v>
      </c>
      <c r="B2813">
        <v>19.2</v>
      </c>
      <c r="C2813" s="4" t="s">
        <v>3004</v>
      </c>
      <c r="D2813">
        <v>22.1</v>
      </c>
      <c r="E2813" s="4" t="s">
        <v>4946</v>
      </c>
      <c r="F2813"/>
      <c r="G2813"/>
      <c r="H2813"/>
      <c r="I2813"/>
      <c r="J2813" t="s">
        <v>4947</v>
      </c>
      <c r="K2813" t="s">
        <v>4948</v>
      </c>
      <c r="L2813" t="s">
        <v>4949</v>
      </c>
    </row>
    <row r="2814" spans="1:12" x14ac:dyDescent="0.2">
      <c r="A2814" t="str">
        <f t="shared" si="44"/>
        <v>19.2-386.2</v>
      </c>
      <c r="B2814">
        <v>19.2</v>
      </c>
      <c r="C2814" s="4" t="s">
        <v>3004</v>
      </c>
      <c r="D2814">
        <v>22.1</v>
      </c>
      <c r="E2814" s="4" t="s">
        <v>4946</v>
      </c>
      <c r="F2814"/>
      <c r="G2814"/>
      <c r="H2814"/>
      <c r="I2814"/>
      <c r="J2814" t="s">
        <v>4950</v>
      </c>
      <c r="K2814" t="s">
        <v>4951</v>
      </c>
      <c r="L2814" t="s">
        <v>4952</v>
      </c>
    </row>
    <row r="2815" spans="1:12" x14ac:dyDescent="0.2">
      <c r="A2815" t="str">
        <f t="shared" si="44"/>
        <v>19.2-386.2:1</v>
      </c>
      <c r="B2815">
        <v>19.2</v>
      </c>
      <c r="C2815" s="4" t="s">
        <v>3004</v>
      </c>
      <c r="D2815">
        <v>22.1</v>
      </c>
      <c r="E2815" s="4" t="s">
        <v>4946</v>
      </c>
      <c r="F2815"/>
      <c r="G2815"/>
      <c r="H2815"/>
      <c r="I2815"/>
      <c r="J2815" t="s">
        <v>4953</v>
      </c>
      <c r="K2815" t="s">
        <v>4954</v>
      </c>
      <c r="L2815" t="s">
        <v>4955</v>
      </c>
    </row>
    <row r="2816" spans="1:12" x14ac:dyDescent="0.2">
      <c r="A2816" t="str">
        <f t="shared" si="44"/>
        <v>19.2-386.3</v>
      </c>
      <c r="B2816">
        <v>19.2</v>
      </c>
      <c r="C2816" s="4" t="s">
        <v>3004</v>
      </c>
      <c r="D2816">
        <v>22.1</v>
      </c>
      <c r="E2816" s="4" t="s">
        <v>4946</v>
      </c>
      <c r="F2816"/>
      <c r="G2816"/>
      <c r="H2816"/>
      <c r="I2816"/>
      <c r="J2816" t="s">
        <v>4956</v>
      </c>
      <c r="K2816" t="s">
        <v>4957</v>
      </c>
      <c r="L2816" t="s">
        <v>4958</v>
      </c>
    </row>
    <row r="2817" spans="1:12" x14ac:dyDescent="0.2">
      <c r="A2817" t="str">
        <f t="shared" si="44"/>
        <v>19.2-386.4</v>
      </c>
      <c r="B2817">
        <v>19.2</v>
      </c>
      <c r="C2817" s="4" t="s">
        <v>3004</v>
      </c>
      <c r="D2817">
        <v>22.1</v>
      </c>
      <c r="E2817" s="4" t="s">
        <v>4946</v>
      </c>
      <c r="F2817"/>
      <c r="G2817"/>
      <c r="H2817"/>
      <c r="I2817"/>
      <c r="J2817" t="s">
        <v>4959</v>
      </c>
      <c r="K2817" t="s">
        <v>4960</v>
      </c>
      <c r="L2817" t="s">
        <v>4961</v>
      </c>
    </row>
    <row r="2818" spans="1:12" x14ac:dyDescent="0.2">
      <c r="A2818" t="str">
        <f t="shared" si="44"/>
        <v>19.2-386.5</v>
      </c>
      <c r="B2818">
        <v>19.2</v>
      </c>
      <c r="C2818" s="4" t="s">
        <v>3004</v>
      </c>
      <c r="D2818">
        <v>22.1</v>
      </c>
      <c r="E2818" s="4" t="s">
        <v>4946</v>
      </c>
      <c r="F2818"/>
      <c r="G2818"/>
      <c r="H2818"/>
      <c r="I2818"/>
      <c r="J2818" t="s">
        <v>4962</v>
      </c>
      <c r="K2818" t="s">
        <v>4963</v>
      </c>
      <c r="L2818" t="s">
        <v>4964</v>
      </c>
    </row>
    <row r="2819" spans="1:12" x14ac:dyDescent="0.2">
      <c r="A2819" t="str">
        <f t="shared" si="44"/>
        <v>19.2-386.6</v>
      </c>
      <c r="B2819">
        <v>19.2</v>
      </c>
      <c r="C2819" s="4" t="s">
        <v>3004</v>
      </c>
      <c r="D2819">
        <v>22.1</v>
      </c>
      <c r="E2819" s="4" t="s">
        <v>4946</v>
      </c>
      <c r="F2819"/>
      <c r="G2819"/>
      <c r="H2819"/>
      <c r="I2819"/>
      <c r="J2819" t="s">
        <v>4965</v>
      </c>
      <c r="K2819" t="s">
        <v>4966</v>
      </c>
      <c r="L2819" t="s">
        <v>4967</v>
      </c>
    </row>
    <row r="2820" spans="1:12" x14ac:dyDescent="0.2">
      <c r="A2820" t="str">
        <f t="shared" si="44"/>
        <v>19.2-386.7</v>
      </c>
      <c r="B2820">
        <v>19.2</v>
      </c>
      <c r="C2820" s="4" t="s">
        <v>3004</v>
      </c>
      <c r="D2820">
        <v>22.1</v>
      </c>
      <c r="E2820" s="4" t="s">
        <v>4946</v>
      </c>
      <c r="F2820"/>
      <c r="G2820"/>
      <c r="H2820"/>
      <c r="I2820"/>
      <c r="J2820" t="s">
        <v>4968</v>
      </c>
      <c r="K2820" t="s">
        <v>4969</v>
      </c>
      <c r="L2820" t="s">
        <v>4970</v>
      </c>
    </row>
    <row r="2821" spans="1:12" x14ac:dyDescent="0.2">
      <c r="A2821" t="str">
        <f t="shared" si="44"/>
        <v>19.2-386.8</v>
      </c>
      <c r="B2821">
        <v>19.2</v>
      </c>
      <c r="C2821" s="4" t="s">
        <v>3004</v>
      </c>
      <c r="D2821">
        <v>22.1</v>
      </c>
      <c r="E2821" s="4" t="s">
        <v>4946</v>
      </c>
      <c r="F2821"/>
      <c r="G2821"/>
      <c r="H2821"/>
      <c r="I2821"/>
      <c r="J2821" t="s">
        <v>4971</v>
      </c>
      <c r="K2821" t="s">
        <v>4972</v>
      </c>
      <c r="L2821" t="s">
        <v>4973</v>
      </c>
    </row>
    <row r="2822" spans="1:12" x14ac:dyDescent="0.2">
      <c r="A2822" t="str">
        <f t="shared" si="44"/>
        <v>19.2-386.9</v>
      </c>
      <c r="B2822">
        <v>19.2</v>
      </c>
      <c r="C2822" s="4" t="s">
        <v>3004</v>
      </c>
      <c r="D2822">
        <v>22.1</v>
      </c>
      <c r="E2822" s="4" t="s">
        <v>4946</v>
      </c>
      <c r="F2822"/>
      <c r="G2822"/>
      <c r="H2822"/>
      <c r="I2822"/>
      <c r="J2822" t="s">
        <v>4974</v>
      </c>
      <c r="K2822" t="s">
        <v>4975</v>
      </c>
      <c r="L2822" t="s">
        <v>4976</v>
      </c>
    </row>
    <row r="2823" spans="1:12" x14ac:dyDescent="0.2">
      <c r="A2823" t="str">
        <f t="shared" si="44"/>
        <v>19.2-386.10</v>
      </c>
      <c r="B2823">
        <v>19.2</v>
      </c>
      <c r="C2823" s="4" t="s">
        <v>3004</v>
      </c>
      <c r="D2823">
        <v>22.1</v>
      </c>
      <c r="E2823" s="4" t="s">
        <v>4946</v>
      </c>
      <c r="F2823"/>
      <c r="G2823"/>
      <c r="H2823"/>
      <c r="I2823"/>
      <c r="J2823" t="s">
        <v>4977</v>
      </c>
      <c r="K2823" t="s">
        <v>4978</v>
      </c>
      <c r="L2823" t="s">
        <v>4979</v>
      </c>
    </row>
    <row r="2824" spans="1:12" x14ac:dyDescent="0.2">
      <c r="A2824" t="str">
        <f t="shared" si="44"/>
        <v>19.2-386.11</v>
      </c>
      <c r="B2824">
        <v>19.2</v>
      </c>
      <c r="C2824" s="4" t="s">
        <v>3004</v>
      </c>
      <c r="D2824">
        <v>22.1</v>
      </c>
      <c r="E2824" s="4" t="s">
        <v>4946</v>
      </c>
      <c r="F2824"/>
      <c r="G2824"/>
      <c r="H2824"/>
      <c r="I2824"/>
      <c r="J2824" t="s">
        <v>4980</v>
      </c>
      <c r="K2824" t="s">
        <v>4981</v>
      </c>
      <c r="L2824" t="s">
        <v>4982</v>
      </c>
    </row>
    <row r="2825" spans="1:12" x14ac:dyDescent="0.2">
      <c r="A2825" t="str">
        <f t="shared" si="44"/>
        <v>19.2-386.12</v>
      </c>
      <c r="B2825">
        <v>19.2</v>
      </c>
      <c r="C2825" s="4" t="s">
        <v>3004</v>
      </c>
      <c r="D2825">
        <v>22.1</v>
      </c>
      <c r="E2825" s="4" t="s">
        <v>4946</v>
      </c>
      <c r="F2825"/>
      <c r="G2825"/>
      <c r="H2825"/>
      <c r="I2825"/>
      <c r="J2825" t="s">
        <v>4983</v>
      </c>
      <c r="K2825" t="s">
        <v>4984</v>
      </c>
      <c r="L2825" t="s">
        <v>4985</v>
      </c>
    </row>
    <row r="2826" spans="1:12" x14ac:dyDescent="0.2">
      <c r="A2826" t="str">
        <f t="shared" si="44"/>
        <v>19.2-386.13</v>
      </c>
      <c r="B2826">
        <v>19.2</v>
      </c>
      <c r="C2826" s="4" t="s">
        <v>3004</v>
      </c>
      <c r="D2826">
        <v>22.1</v>
      </c>
      <c r="E2826" s="4" t="s">
        <v>4946</v>
      </c>
      <c r="F2826"/>
      <c r="G2826"/>
      <c r="H2826"/>
      <c r="I2826"/>
      <c r="J2826" t="s">
        <v>4986</v>
      </c>
      <c r="K2826" t="s">
        <v>4987</v>
      </c>
      <c r="L2826" t="s">
        <v>4988</v>
      </c>
    </row>
    <row r="2827" spans="1:12" x14ac:dyDescent="0.2">
      <c r="A2827" t="str">
        <f t="shared" si="44"/>
        <v>19.2-386.14</v>
      </c>
      <c r="B2827">
        <v>19.2</v>
      </c>
      <c r="C2827" s="4" t="s">
        <v>3004</v>
      </c>
      <c r="D2827">
        <v>22.1</v>
      </c>
      <c r="E2827" s="4" t="s">
        <v>4946</v>
      </c>
      <c r="F2827"/>
      <c r="G2827"/>
      <c r="H2827"/>
      <c r="I2827"/>
      <c r="J2827" t="s">
        <v>4989</v>
      </c>
      <c r="K2827" t="s">
        <v>4990</v>
      </c>
      <c r="L2827" t="s">
        <v>4991</v>
      </c>
    </row>
    <row r="2828" spans="1:12" x14ac:dyDescent="0.2">
      <c r="A2828" t="str">
        <f t="shared" si="44"/>
        <v>19.2-386.15</v>
      </c>
      <c r="B2828">
        <v>19.2</v>
      </c>
      <c r="C2828" s="4" t="s">
        <v>3004</v>
      </c>
      <c r="D2828">
        <v>22.2</v>
      </c>
      <c r="E2828" s="4" t="s">
        <v>4992</v>
      </c>
      <c r="F2828"/>
      <c r="G2828"/>
      <c r="H2828"/>
      <c r="I2828"/>
      <c r="J2828" t="s">
        <v>4993</v>
      </c>
      <c r="K2828" t="s">
        <v>4994</v>
      </c>
      <c r="L2828" t="s">
        <v>4995</v>
      </c>
    </row>
    <row r="2829" spans="1:12" x14ac:dyDescent="0.2">
      <c r="A2829" t="str">
        <f t="shared" si="44"/>
        <v>19.2-386.16</v>
      </c>
      <c r="B2829">
        <v>19.2</v>
      </c>
      <c r="C2829" s="4" t="s">
        <v>3004</v>
      </c>
      <c r="D2829">
        <v>22.2</v>
      </c>
      <c r="E2829" s="4" t="s">
        <v>4992</v>
      </c>
      <c r="F2829"/>
      <c r="G2829"/>
      <c r="H2829"/>
      <c r="I2829"/>
      <c r="J2829" t="s">
        <v>4996</v>
      </c>
      <c r="K2829" t="s">
        <v>4997</v>
      </c>
      <c r="L2829" t="s">
        <v>4998</v>
      </c>
    </row>
    <row r="2830" spans="1:12" x14ac:dyDescent="0.2">
      <c r="A2830" t="str">
        <f t="shared" si="44"/>
        <v>19.2-386.17</v>
      </c>
      <c r="B2830">
        <v>19.2</v>
      </c>
      <c r="C2830" s="4" t="s">
        <v>3004</v>
      </c>
      <c r="D2830">
        <v>22.2</v>
      </c>
      <c r="E2830" s="4" t="s">
        <v>4992</v>
      </c>
      <c r="F2830"/>
      <c r="G2830"/>
      <c r="H2830"/>
      <c r="I2830"/>
      <c r="J2830" t="s">
        <v>4999</v>
      </c>
      <c r="K2830" t="s">
        <v>5000</v>
      </c>
      <c r="L2830" t="s">
        <v>5001</v>
      </c>
    </row>
    <row r="2831" spans="1:12" x14ac:dyDescent="0.2">
      <c r="A2831" t="str">
        <f t="shared" si="44"/>
        <v>19.2-386.18</v>
      </c>
      <c r="B2831">
        <v>19.2</v>
      </c>
      <c r="C2831" s="4" t="s">
        <v>3004</v>
      </c>
      <c r="D2831">
        <v>22.2</v>
      </c>
      <c r="E2831" s="4" t="s">
        <v>4992</v>
      </c>
      <c r="F2831"/>
      <c r="G2831"/>
      <c r="H2831"/>
      <c r="I2831"/>
      <c r="J2831" t="s">
        <v>5002</v>
      </c>
      <c r="K2831" t="s">
        <v>5003</v>
      </c>
      <c r="L2831" t="s">
        <v>5004</v>
      </c>
    </row>
    <row r="2832" spans="1:12" x14ac:dyDescent="0.2">
      <c r="A2832" t="str">
        <f t="shared" si="44"/>
        <v>19.2-386.19</v>
      </c>
      <c r="B2832">
        <v>19.2</v>
      </c>
      <c r="C2832" s="4" t="s">
        <v>3004</v>
      </c>
      <c r="D2832">
        <v>22.2</v>
      </c>
      <c r="E2832" s="4" t="s">
        <v>4992</v>
      </c>
      <c r="F2832"/>
      <c r="G2832"/>
      <c r="H2832"/>
      <c r="I2832"/>
      <c r="J2832" t="s">
        <v>5005</v>
      </c>
      <c r="K2832" t="s">
        <v>5006</v>
      </c>
      <c r="L2832" t="s">
        <v>5007</v>
      </c>
    </row>
    <row r="2833" spans="1:12" x14ac:dyDescent="0.2">
      <c r="A2833" t="str">
        <f t="shared" si="44"/>
        <v>19.2-386.20</v>
      </c>
      <c r="B2833">
        <v>19.2</v>
      </c>
      <c r="C2833" s="4" t="s">
        <v>3004</v>
      </c>
      <c r="D2833">
        <v>22.2</v>
      </c>
      <c r="E2833" s="4" t="s">
        <v>4992</v>
      </c>
      <c r="F2833"/>
      <c r="G2833"/>
      <c r="H2833"/>
      <c r="I2833"/>
      <c r="J2833" t="s">
        <v>5008</v>
      </c>
      <c r="K2833" t="s">
        <v>5009</v>
      </c>
      <c r="L2833" t="s">
        <v>5010</v>
      </c>
    </row>
    <row r="2834" spans="1:12" x14ac:dyDescent="0.2">
      <c r="A2834" t="str">
        <f t="shared" si="44"/>
        <v>19.2-386.21</v>
      </c>
      <c r="B2834">
        <v>19.2</v>
      </c>
      <c r="C2834" s="4" t="s">
        <v>3004</v>
      </c>
      <c r="D2834">
        <v>22.2</v>
      </c>
      <c r="E2834" s="4" t="s">
        <v>4992</v>
      </c>
      <c r="F2834"/>
      <c r="G2834"/>
      <c r="H2834"/>
      <c r="I2834"/>
      <c r="J2834" t="s">
        <v>5011</v>
      </c>
      <c r="K2834" t="s">
        <v>5012</v>
      </c>
      <c r="L2834" t="s">
        <v>5013</v>
      </c>
    </row>
    <row r="2835" spans="1:12" x14ac:dyDescent="0.2">
      <c r="A2835" t="str">
        <f t="shared" si="44"/>
        <v>19.2-386.22</v>
      </c>
      <c r="B2835">
        <v>19.2</v>
      </c>
      <c r="C2835" s="4" t="s">
        <v>3004</v>
      </c>
      <c r="D2835">
        <v>22.2</v>
      </c>
      <c r="E2835" s="4" t="s">
        <v>4992</v>
      </c>
      <c r="F2835"/>
      <c r="G2835"/>
      <c r="H2835"/>
      <c r="I2835"/>
      <c r="J2835" t="s">
        <v>5014</v>
      </c>
      <c r="K2835" t="s">
        <v>5015</v>
      </c>
      <c r="L2835" t="s">
        <v>5016</v>
      </c>
    </row>
    <row r="2836" spans="1:12" x14ac:dyDescent="0.2">
      <c r="A2836" t="str">
        <f t="shared" si="44"/>
        <v>19.2-386.23</v>
      </c>
      <c r="B2836">
        <v>19.2</v>
      </c>
      <c r="C2836" s="4" t="s">
        <v>3004</v>
      </c>
      <c r="D2836">
        <v>22.2</v>
      </c>
      <c r="E2836" s="4" t="s">
        <v>4992</v>
      </c>
      <c r="F2836"/>
      <c r="G2836"/>
      <c r="H2836"/>
      <c r="I2836"/>
      <c r="J2836" t="s">
        <v>5017</v>
      </c>
      <c r="K2836" t="s">
        <v>5018</v>
      </c>
      <c r="L2836" t="s">
        <v>5019</v>
      </c>
    </row>
    <row r="2837" spans="1:12" x14ac:dyDescent="0.2">
      <c r="A2837" t="str">
        <f t="shared" si="44"/>
        <v>19.2-386.24</v>
      </c>
      <c r="B2837">
        <v>19.2</v>
      </c>
      <c r="C2837" s="4" t="s">
        <v>3004</v>
      </c>
      <c r="D2837">
        <v>22.2</v>
      </c>
      <c r="E2837" s="4" t="s">
        <v>4992</v>
      </c>
      <c r="F2837"/>
      <c r="G2837"/>
      <c r="H2837"/>
      <c r="I2837"/>
      <c r="J2837" t="s">
        <v>5020</v>
      </c>
      <c r="K2837" t="s">
        <v>5021</v>
      </c>
      <c r="L2837" t="s">
        <v>5022</v>
      </c>
    </row>
    <row r="2838" spans="1:12" x14ac:dyDescent="0.2">
      <c r="A2838" t="str">
        <f t="shared" si="44"/>
        <v>19.2-386.25</v>
      </c>
      <c r="B2838">
        <v>19.2</v>
      </c>
      <c r="C2838" s="4" t="s">
        <v>3004</v>
      </c>
      <c r="D2838">
        <v>22.2</v>
      </c>
      <c r="E2838" s="4" t="s">
        <v>4992</v>
      </c>
      <c r="F2838"/>
      <c r="G2838"/>
      <c r="H2838"/>
      <c r="I2838"/>
      <c r="J2838" t="s">
        <v>5023</v>
      </c>
      <c r="K2838" t="s">
        <v>5024</v>
      </c>
      <c r="L2838" t="s">
        <v>5025</v>
      </c>
    </row>
    <row r="2839" spans="1:12" x14ac:dyDescent="0.2">
      <c r="A2839" t="str">
        <f t="shared" si="44"/>
        <v>19.2-386.26</v>
      </c>
      <c r="B2839">
        <v>19.2</v>
      </c>
      <c r="C2839" s="4" t="s">
        <v>3004</v>
      </c>
      <c r="D2839">
        <v>22.2</v>
      </c>
      <c r="E2839" s="4" t="s">
        <v>4992</v>
      </c>
      <c r="F2839"/>
      <c r="G2839"/>
      <c r="H2839"/>
      <c r="I2839"/>
      <c r="J2839" t="s">
        <v>5026</v>
      </c>
      <c r="K2839" t="s">
        <v>5027</v>
      </c>
      <c r="L2839" t="s">
        <v>5028</v>
      </c>
    </row>
    <row r="2840" spans="1:12" x14ac:dyDescent="0.2">
      <c r="A2840" t="str">
        <f t="shared" si="44"/>
        <v>19.2-386.27</v>
      </c>
      <c r="B2840">
        <v>19.2</v>
      </c>
      <c r="C2840" s="4" t="s">
        <v>3004</v>
      </c>
      <c r="D2840">
        <v>22.2</v>
      </c>
      <c r="E2840" s="4" t="s">
        <v>4992</v>
      </c>
      <c r="F2840"/>
      <c r="G2840"/>
      <c r="H2840"/>
      <c r="I2840"/>
      <c r="J2840" t="s">
        <v>5029</v>
      </c>
      <c r="K2840" t="s">
        <v>5030</v>
      </c>
      <c r="L2840" t="s">
        <v>5031</v>
      </c>
    </row>
    <row r="2841" spans="1:12" x14ac:dyDescent="0.2">
      <c r="A2841" t="str">
        <f t="shared" si="44"/>
        <v>19.2-386.28</v>
      </c>
      <c r="B2841">
        <v>19.2</v>
      </c>
      <c r="C2841" s="4" t="s">
        <v>3004</v>
      </c>
      <c r="D2841">
        <v>22.2</v>
      </c>
      <c r="E2841" s="4" t="s">
        <v>4992</v>
      </c>
      <c r="F2841"/>
      <c r="G2841"/>
      <c r="H2841"/>
      <c r="I2841"/>
      <c r="J2841" t="s">
        <v>5032</v>
      </c>
      <c r="K2841" t="s">
        <v>5033</v>
      </c>
      <c r="L2841" t="s">
        <v>5034</v>
      </c>
    </row>
    <row r="2842" spans="1:12" x14ac:dyDescent="0.2">
      <c r="A2842" t="str">
        <f t="shared" si="44"/>
        <v>19.2-386.29</v>
      </c>
      <c r="B2842">
        <v>19.2</v>
      </c>
      <c r="C2842" s="4" t="s">
        <v>3004</v>
      </c>
      <c r="D2842">
        <v>22.2</v>
      </c>
      <c r="E2842" s="4" t="s">
        <v>4992</v>
      </c>
      <c r="F2842"/>
      <c r="G2842"/>
      <c r="H2842"/>
      <c r="I2842"/>
      <c r="J2842" t="s">
        <v>5035</v>
      </c>
      <c r="K2842" t="s">
        <v>5036</v>
      </c>
      <c r="L2842" t="s">
        <v>5037</v>
      </c>
    </row>
    <row r="2843" spans="1:12" x14ac:dyDescent="0.2">
      <c r="A2843" t="str">
        <f t="shared" si="44"/>
        <v>19.2-386.30</v>
      </c>
      <c r="B2843">
        <v>19.2</v>
      </c>
      <c r="C2843" s="4" t="s">
        <v>3004</v>
      </c>
      <c r="D2843">
        <v>22.2</v>
      </c>
      <c r="E2843" s="4" t="s">
        <v>4992</v>
      </c>
      <c r="F2843"/>
      <c r="G2843"/>
      <c r="H2843"/>
      <c r="I2843"/>
      <c r="J2843" t="s">
        <v>5038</v>
      </c>
      <c r="K2843" t="s">
        <v>5039</v>
      </c>
      <c r="L2843" t="s">
        <v>5040</v>
      </c>
    </row>
    <row r="2844" spans="1:12" x14ac:dyDescent="0.2">
      <c r="A2844" t="str">
        <f t="shared" si="44"/>
        <v>19.2-386.31</v>
      </c>
      <c r="B2844">
        <v>19.2</v>
      </c>
      <c r="C2844" s="4" t="s">
        <v>3004</v>
      </c>
      <c r="D2844">
        <v>22.2</v>
      </c>
      <c r="E2844" s="4" t="s">
        <v>4992</v>
      </c>
      <c r="F2844"/>
      <c r="G2844"/>
      <c r="H2844"/>
      <c r="I2844"/>
      <c r="J2844" t="s">
        <v>5041</v>
      </c>
      <c r="K2844" t="s">
        <v>5042</v>
      </c>
      <c r="L2844" t="s">
        <v>5043</v>
      </c>
    </row>
    <row r="2845" spans="1:12" x14ac:dyDescent="0.2">
      <c r="A2845" t="str">
        <f t="shared" si="44"/>
        <v>19.2-386.32</v>
      </c>
      <c r="B2845">
        <v>19.2</v>
      </c>
      <c r="C2845" s="4" t="s">
        <v>3004</v>
      </c>
      <c r="D2845">
        <v>22.2</v>
      </c>
      <c r="E2845" s="4" t="s">
        <v>4992</v>
      </c>
      <c r="F2845"/>
      <c r="G2845"/>
      <c r="H2845"/>
      <c r="I2845"/>
      <c r="J2845" t="s">
        <v>5044</v>
      </c>
      <c r="K2845" t="s">
        <v>5045</v>
      </c>
      <c r="L2845" t="s">
        <v>5046</v>
      </c>
    </row>
    <row r="2846" spans="1:12" x14ac:dyDescent="0.2">
      <c r="A2846" t="str">
        <f t="shared" si="44"/>
        <v>19.2-386.33</v>
      </c>
      <c r="B2846">
        <v>19.2</v>
      </c>
      <c r="C2846" s="4" t="s">
        <v>3004</v>
      </c>
      <c r="D2846">
        <v>22.2</v>
      </c>
      <c r="E2846" s="4" t="s">
        <v>4992</v>
      </c>
      <c r="F2846"/>
      <c r="G2846"/>
      <c r="H2846"/>
      <c r="I2846"/>
      <c r="J2846" t="s">
        <v>5047</v>
      </c>
      <c r="K2846" t="s">
        <v>5048</v>
      </c>
      <c r="L2846" t="s">
        <v>5049</v>
      </c>
    </row>
    <row r="2847" spans="1:12" x14ac:dyDescent="0.2">
      <c r="A2847" t="str">
        <f t="shared" si="44"/>
        <v>19.2-386.34</v>
      </c>
      <c r="B2847">
        <v>19.2</v>
      </c>
      <c r="C2847" s="4" t="s">
        <v>3004</v>
      </c>
      <c r="D2847">
        <v>22.2</v>
      </c>
      <c r="E2847" s="4" t="s">
        <v>4992</v>
      </c>
      <c r="F2847"/>
      <c r="G2847"/>
      <c r="H2847"/>
      <c r="I2847"/>
      <c r="J2847" t="s">
        <v>5050</v>
      </c>
      <c r="K2847" t="s">
        <v>5051</v>
      </c>
      <c r="L2847" t="s">
        <v>5052</v>
      </c>
    </row>
    <row r="2848" spans="1:12" x14ac:dyDescent="0.2">
      <c r="A2848" t="str">
        <f t="shared" si="44"/>
        <v>19.2-386.35</v>
      </c>
      <c r="B2848">
        <v>19.2</v>
      </c>
      <c r="C2848" s="4" t="s">
        <v>3004</v>
      </c>
      <c r="D2848">
        <v>22.2</v>
      </c>
      <c r="E2848" s="4" t="s">
        <v>4992</v>
      </c>
      <c r="F2848"/>
      <c r="G2848"/>
      <c r="H2848"/>
      <c r="I2848"/>
      <c r="J2848" t="s">
        <v>5053</v>
      </c>
      <c r="K2848" t="s">
        <v>5054</v>
      </c>
      <c r="L2848" t="s">
        <v>5055</v>
      </c>
    </row>
    <row r="2849" spans="1:12" x14ac:dyDescent="0.2">
      <c r="A2849" t="str">
        <f t="shared" si="44"/>
        <v>19.2-387</v>
      </c>
      <c r="B2849">
        <v>19.2</v>
      </c>
      <c r="C2849" s="4" t="s">
        <v>3004</v>
      </c>
      <c r="D2849">
        <v>23</v>
      </c>
      <c r="E2849" s="4" t="s">
        <v>5056</v>
      </c>
      <c r="F2849"/>
      <c r="G2849"/>
      <c r="H2849"/>
      <c r="I2849"/>
      <c r="J2849" t="s">
        <v>5057</v>
      </c>
      <c r="K2849" t="s">
        <v>5058</v>
      </c>
      <c r="L2849" t="s">
        <v>5059</v>
      </c>
    </row>
    <row r="2850" spans="1:12" x14ac:dyDescent="0.2">
      <c r="A2850" t="str">
        <f t="shared" si="44"/>
        <v>19.2-387.1</v>
      </c>
      <c r="B2850">
        <v>19.2</v>
      </c>
      <c r="C2850" s="4" t="s">
        <v>3004</v>
      </c>
      <c r="D2850">
        <v>23</v>
      </c>
      <c r="E2850" s="4" t="s">
        <v>5056</v>
      </c>
      <c r="F2850"/>
      <c r="G2850"/>
      <c r="H2850"/>
      <c r="I2850"/>
      <c r="J2850" t="s">
        <v>5060</v>
      </c>
      <c r="K2850" t="s">
        <v>5061</v>
      </c>
      <c r="L2850" t="s">
        <v>5062</v>
      </c>
    </row>
    <row r="2851" spans="1:12" x14ac:dyDescent="0.2">
      <c r="A2851" t="str">
        <f t="shared" si="44"/>
        <v>19.2-387.2</v>
      </c>
      <c r="B2851">
        <v>19.2</v>
      </c>
      <c r="C2851" s="4" t="s">
        <v>3004</v>
      </c>
      <c r="D2851">
        <v>23</v>
      </c>
      <c r="E2851" s="4" t="s">
        <v>5056</v>
      </c>
      <c r="F2851"/>
      <c r="G2851"/>
      <c r="H2851"/>
      <c r="I2851"/>
      <c r="J2851" t="s">
        <v>5063</v>
      </c>
      <c r="K2851" t="s">
        <v>5064</v>
      </c>
      <c r="L2851" t="s">
        <v>5065</v>
      </c>
    </row>
    <row r="2852" spans="1:12" x14ac:dyDescent="0.2">
      <c r="A2852" t="str">
        <f t="shared" si="44"/>
        <v>19.2-388</v>
      </c>
      <c r="B2852">
        <v>19.2</v>
      </c>
      <c r="C2852" s="4" t="s">
        <v>3004</v>
      </c>
      <c r="D2852">
        <v>23</v>
      </c>
      <c r="E2852" s="4" t="s">
        <v>5056</v>
      </c>
      <c r="F2852"/>
      <c r="G2852"/>
      <c r="H2852"/>
      <c r="I2852"/>
      <c r="J2852" t="s">
        <v>5066</v>
      </c>
      <c r="K2852" t="s">
        <v>5067</v>
      </c>
      <c r="L2852" t="s">
        <v>5068</v>
      </c>
    </row>
    <row r="2853" spans="1:12" x14ac:dyDescent="0.2">
      <c r="A2853" t="str">
        <f t="shared" si="44"/>
        <v>19.2-389</v>
      </c>
      <c r="B2853">
        <v>19.2</v>
      </c>
      <c r="C2853" s="4" t="s">
        <v>3004</v>
      </c>
      <c r="D2853">
        <v>23</v>
      </c>
      <c r="E2853" s="4" t="s">
        <v>5056</v>
      </c>
      <c r="F2853"/>
      <c r="G2853"/>
      <c r="H2853"/>
      <c r="I2853"/>
      <c r="J2853" t="s">
        <v>5069</v>
      </c>
      <c r="K2853" t="s">
        <v>5070</v>
      </c>
      <c r="L2853" t="s">
        <v>5071</v>
      </c>
    </row>
    <row r="2854" spans="1:12" x14ac:dyDescent="0.2">
      <c r="A2854" t="str">
        <f t="shared" si="44"/>
        <v>19.2-389.1</v>
      </c>
      <c r="B2854">
        <v>19.2</v>
      </c>
      <c r="C2854" s="4" t="s">
        <v>3004</v>
      </c>
      <c r="D2854">
        <v>23</v>
      </c>
      <c r="E2854" s="4" t="s">
        <v>5056</v>
      </c>
      <c r="F2854"/>
      <c r="G2854"/>
      <c r="H2854"/>
      <c r="I2854"/>
      <c r="J2854" t="s">
        <v>5072</v>
      </c>
      <c r="K2854" t="s">
        <v>5073</v>
      </c>
      <c r="L2854" t="s">
        <v>5074</v>
      </c>
    </row>
    <row r="2855" spans="1:12" x14ac:dyDescent="0.2">
      <c r="A2855" t="str">
        <f t="shared" si="44"/>
        <v>19.2-389.2</v>
      </c>
      <c r="B2855">
        <v>19.2</v>
      </c>
      <c r="C2855" s="4" t="s">
        <v>3004</v>
      </c>
      <c r="D2855">
        <v>23</v>
      </c>
      <c r="E2855" s="4" t="s">
        <v>5056</v>
      </c>
      <c r="F2855"/>
      <c r="G2855"/>
      <c r="H2855"/>
      <c r="I2855"/>
      <c r="J2855" t="s">
        <v>5075</v>
      </c>
      <c r="K2855" t="s">
        <v>5076</v>
      </c>
      <c r="L2855" t="s">
        <v>5077</v>
      </c>
    </row>
    <row r="2856" spans="1:12" x14ac:dyDescent="0.2">
      <c r="A2856" t="str">
        <f t="shared" si="44"/>
        <v>19.2-390</v>
      </c>
      <c r="B2856">
        <v>19.2</v>
      </c>
      <c r="C2856" s="4" t="s">
        <v>3004</v>
      </c>
      <c r="D2856">
        <v>23</v>
      </c>
      <c r="E2856" s="4" t="s">
        <v>5056</v>
      </c>
      <c r="F2856"/>
      <c r="G2856"/>
      <c r="H2856"/>
      <c r="I2856"/>
      <c r="J2856" t="s">
        <v>5078</v>
      </c>
      <c r="K2856" t="s">
        <v>5079</v>
      </c>
      <c r="L2856" t="s">
        <v>5080</v>
      </c>
    </row>
    <row r="2857" spans="1:12" x14ac:dyDescent="0.2">
      <c r="A2857" t="str">
        <f t="shared" si="44"/>
        <v>19.2-390.01</v>
      </c>
      <c r="B2857">
        <v>19.2</v>
      </c>
      <c r="C2857" s="4" t="s">
        <v>3004</v>
      </c>
      <c r="D2857">
        <v>23</v>
      </c>
      <c r="E2857" s="4" t="s">
        <v>5056</v>
      </c>
      <c r="F2857"/>
      <c r="G2857"/>
      <c r="H2857"/>
      <c r="I2857"/>
      <c r="J2857" t="s">
        <v>5081</v>
      </c>
      <c r="K2857" t="s">
        <v>5082</v>
      </c>
      <c r="L2857" t="s">
        <v>5083</v>
      </c>
    </row>
    <row r="2858" spans="1:12" x14ac:dyDescent="0.2">
      <c r="A2858" t="str">
        <f t="shared" si="44"/>
        <v>19.2-390.02</v>
      </c>
      <c r="B2858">
        <v>19.2</v>
      </c>
      <c r="C2858" s="4" t="s">
        <v>3004</v>
      </c>
      <c r="D2858">
        <v>23</v>
      </c>
      <c r="E2858" s="4" t="s">
        <v>5056</v>
      </c>
      <c r="F2858"/>
      <c r="G2858"/>
      <c r="H2858"/>
      <c r="I2858"/>
      <c r="J2858" t="s">
        <v>5084</v>
      </c>
      <c r="K2858" t="s">
        <v>5085</v>
      </c>
      <c r="L2858" t="s">
        <v>5086</v>
      </c>
    </row>
    <row r="2859" spans="1:12" x14ac:dyDescent="0.2">
      <c r="A2859" t="str">
        <f t="shared" ref="A2859:A2887" si="45">IF(ISNUMBER(SEARCH("¬ß",J2859)), RIGHT(J2859,LEN(J2859)-FIND(" ",J2859)), J2859)</f>
        <v>19.2-390.1</v>
      </c>
      <c r="B2859">
        <v>19.2</v>
      </c>
      <c r="C2859" s="4" t="s">
        <v>3004</v>
      </c>
      <c r="D2859">
        <v>23</v>
      </c>
      <c r="E2859" s="4" t="s">
        <v>5056</v>
      </c>
      <c r="F2859"/>
      <c r="G2859"/>
      <c r="H2859"/>
      <c r="I2859"/>
      <c r="J2859" t="s">
        <v>5087</v>
      </c>
      <c r="K2859" t="s">
        <v>5088</v>
      </c>
      <c r="L2859" t="s">
        <v>5089</v>
      </c>
    </row>
    <row r="2860" spans="1:12" x14ac:dyDescent="0.2">
      <c r="A2860" t="str">
        <f t="shared" si="45"/>
        <v>19.2-390.2</v>
      </c>
      <c r="B2860">
        <v>19.2</v>
      </c>
      <c r="C2860" s="4" t="s">
        <v>3004</v>
      </c>
      <c r="D2860">
        <v>23</v>
      </c>
      <c r="E2860" s="4" t="s">
        <v>5056</v>
      </c>
      <c r="F2860"/>
      <c r="G2860"/>
      <c r="H2860"/>
      <c r="I2860"/>
      <c r="J2860" t="s">
        <v>5090</v>
      </c>
      <c r="K2860" t="s">
        <v>330</v>
      </c>
      <c r="L2860" t="s">
        <v>5091</v>
      </c>
    </row>
    <row r="2861" spans="1:12" x14ac:dyDescent="0.2">
      <c r="A2861" t="str">
        <f t="shared" si="45"/>
        <v>19.2-390.3</v>
      </c>
      <c r="B2861">
        <v>19.2</v>
      </c>
      <c r="C2861" s="4" t="s">
        <v>3004</v>
      </c>
      <c r="D2861">
        <v>23</v>
      </c>
      <c r="E2861" s="4" t="s">
        <v>5056</v>
      </c>
      <c r="F2861"/>
      <c r="G2861"/>
      <c r="H2861"/>
      <c r="I2861"/>
      <c r="J2861" t="s">
        <v>5092</v>
      </c>
      <c r="K2861" t="s">
        <v>5093</v>
      </c>
      <c r="L2861" t="s">
        <v>5094</v>
      </c>
    </row>
    <row r="2862" spans="1:12" x14ac:dyDescent="0.2">
      <c r="A2862" t="str">
        <f t="shared" si="45"/>
        <v>19.2-391</v>
      </c>
      <c r="B2862">
        <v>19.2</v>
      </c>
      <c r="C2862" s="4" t="s">
        <v>3004</v>
      </c>
      <c r="D2862">
        <v>23</v>
      </c>
      <c r="E2862" s="4" t="s">
        <v>5056</v>
      </c>
      <c r="F2862"/>
      <c r="G2862"/>
      <c r="H2862"/>
      <c r="I2862"/>
      <c r="J2862" t="s">
        <v>5095</v>
      </c>
      <c r="K2862" t="s">
        <v>5096</v>
      </c>
      <c r="L2862" t="s">
        <v>5097</v>
      </c>
    </row>
    <row r="2863" spans="1:12" x14ac:dyDescent="0.2">
      <c r="A2863" t="str">
        <f t="shared" si="45"/>
        <v>19.2-392</v>
      </c>
      <c r="B2863">
        <v>19.2</v>
      </c>
      <c r="C2863" s="4" t="s">
        <v>3004</v>
      </c>
      <c r="D2863">
        <v>23</v>
      </c>
      <c r="E2863" s="4" t="s">
        <v>5056</v>
      </c>
      <c r="F2863"/>
      <c r="G2863"/>
      <c r="H2863"/>
      <c r="I2863"/>
      <c r="J2863" t="s">
        <v>5098</v>
      </c>
      <c r="K2863" t="s">
        <v>5099</v>
      </c>
      <c r="L2863" t="s">
        <v>5100</v>
      </c>
    </row>
    <row r="2864" spans="1:12" x14ac:dyDescent="0.2">
      <c r="A2864" t="str">
        <f t="shared" si="45"/>
        <v>19.2-392.01</v>
      </c>
      <c r="B2864">
        <v>19.2</v>
      </c>
      <c r="C2864" s="4" t="s">
        <v>3004</v>
      </c>
      <c r="D2864">
        <v>23</v>
      </c>
      <c r="E2864" s="4" t="s">
        <v>5056</v>
      </c>
      <c r="F2864"/>
      <c r="G2864"/>
      <c r="H2864"/>
      <c r="I2864"/>
      <c r="J2864" t="s">
        <v>5101</v>
      </c>
      <c r="K2864" t="s">
        <v>5102</v>
      </c>
      <c r="L2864" t="s">
        <v>5103</v>
      </c>
    </row>
    <row r="2865" spans="1:12" x14ac:dyDescent="0.2">
      <c r="A2865" t="str">
        <f t="shared" si="45"/>
        <v>19.2-392.02</v>
      </c>
      <c r="B2865">
        <v>19.2</v>
      </c>
      <c r="C2865" s="4" t="s">
        <v>3004</v>
      </c>
      <c r="D2865">
        <v>23</v>
      </c>
      <c r="E2865" s="4" t="s">
        <v>5056</v>
      </c>
      <c r="F2865"/>
      <c r="G2865"/>
      <c r="H2865"/>
      <c r="I2865"/>
      <c r="J2865" t="s">
        <v>5104</v>
      </c>
      <c r="K2865" t="s">
        <v>5105</v>
      </c>
      <c r="L2865" t="s">
        <v>5106</v>
      </c>
    </row>
    <row r="2866" spans="1:12" x14ac:dyDescent="0.2">
      <c r="A2866" t="str">
        <f t="shared" si="45"/>
        <v>19.2-392.02</v>
      </c>
      <c r="B2866">
        <v>19.2</v>
      </c>
      <c r="C2866" s="4" t="s">
        <v>3004</v>
      </c>
      <c r="D2866">
        <v>23</v>
      </c>
      <c r="E2866" s="4" t="s">
        <v>5056</v>
      </c>
      <c r="F2866"/>
      <c r="G2866"/>
      <c r="H2866"/>
      <c r="I2866"/>
      <c r="J2866" t="s">
        <v>5104</v>
      </c>
      <c r="K2866" t="s">
        <v>5107</v>
      </c>
      <c r="L2866" t="s">
        <v>5108</v>
      </c>
    </row>
    <row r="2867" spans="1:12" x14ac:dyDescent="0.2">
      <c r="A2867" t="str">
        <f t="shared" si="45"/>
        <v>19.2-392.1</v>
      </c>
      <c r="B2867">
        <v>19.2</v>
      </c>
      <c r="C2867" s="4" t="s">
        <v>3004</v>
      </c>
      <c r="D2867">
        <v>23.1</v>
      </c>
      <c r="E2867" s="4" t="s">
        <v>5109</v>
      </c>
      <c r="F2867"/>
      <c r="G2867"/>
      <c r="H2867"/>
      <c r="I2867"/>
      <c r="J2867" t="s">
        <v>5110</v>
      </c>
      <c r="K2867" t="s">
        <v>5111</v>
      </c>
      <c r="L2867" t="s">
        <v>5112</v>
      </c>
    </row>
    <row r="2868" spans="1:12" x14ac:dyDescent="0.2">
      <c r="A2868" t="str">
        <f t="shared" si="45"/>
        <v>19.2-392.2</v>
      </c>
      <c r="B2868">
        <v>19.2</v>
      </c>
      <c r="C2868" s="4" t="s">
        <v>3004</v>
      </c>
      <c r="D2868">
        <v>23.1</v>
      </c>
      <c r="E2868" s="4" t="s">
        <v>5109</v>
      </c>
      <c r="F2868"/>
      <c r="G2868"/>
      <c r="H2868"/>
      <c r="I2868"/>
      <c r="J2868" t="s">
        <v>5113</v>
      </c>
      <c r="K2868" t="s">
        <v>5114</v>
      </c>
      <c r="L2868" t="s">
        <v>5115</v>
      </c>
    </row>
    <row r="2869" spans="1:12" x14ac:dyDescent="0.2">
      <c r="A2869" t="str">
        <f t="shared" si="45"/>
        <v>19.2-392.3</v>
      </c>
      <c r="B2869">
        <v>19.2</v>
      </c>
      <c r="C2869" s="4" t="s">
        <v>3004</v>
      </c>
      <c r="D2869">
        <v>23.1</v>
      </c>
      <c r="E2869" s="4" t="s">
        <v>5109</v>
      </c>
      <c r="F2869"/>
      <c r="G2869"/>
      <c r="H2869"/>
      <c r="I2869"/>
      <c r="J2869" t="s">
        <v>5116</v>
      </c>
      <c r="K2869" t="s">
        <v>5117</v>
      </c>
      <c r="L2869" t="s">
        <v>5118</v>
      </c>
    </row>
    <row r="2870" spans="1:12" x14ac:dyDescent="0.2">
      <c r="A2870" t="str">
        <f t="shared" si="45"/>
        <v>19.2-392.4</v>
      </c>
      <c r="B2870">
        <v>19.2</v>
      </c>
      <c r="C2870" s="4" t="s">
        <v>3004</v>
      </c>
      <c r="D2870">
        <v>23.1</v>
      </c>
      <c r="E2870" s="4" t="s">
        <v>5109</v>
      </c>
      <c r="F2870"/>
      <c r="G2870"/>
      <c r="H2870"/>
      <c r="I2870"/>
      <c r="J2870" t="s">
        <v>5119</v>
      </c>
      <c r="K2870" t="s">
        <v>5120</v>
      </c>
      <c r="L2870" t="s">
        <v>5121</v>
      </c>
    </row>
    <row r="2871" spans="1:12" x14ac:dyDescent="0.2">
      <c r="A2871" t="str">
        <f t="shared" si="45"/>
        <v>19.2-393</v>
      </c>
      <c r="B2871">
        <v>19.2</v>
      </c>
      <c r="C2871" s="4" t="s">
        <v>3004</v>
      </c>
      <c r="D2871">
        <v>24</v>
      </c>
      <c r="E2871" s="4" t="s">
        <v>5122</v>
      </c>
      <c r="F2871"/>
      <c r="G2871"/>
      <c r="H2871"/>
      <c r="I2871"/>
      <c r="J2871" t="s">
        <v>5123</v>
      </c>
      <c r="K2871" t="s">
        <v>485</v>
      </c>
      <c r="L2871" t="s">
        <v>5124</v>
      </c>
    </row>
    <row r="2872" spans="1:12" x14ac:dyDescent="0.2">
      <c r="A2872" t="str">
        <f t="shared" si="45"/>
        <v>19.2-394</v>
      </c>
      <c r="B2872">
        <v>19.2</v>
      </c>
      <c r="C2872" s="4" t="s">
        <v>3004</v>
      </c>
      <c r="D2872">
        <v>24</v>
      </c>
      <c r="E2872" s="4" t="s">
        <v>5122</v>
      </c>
      <c r="F2872"/>
      <c r="G2872"/>
      <c r="H2872"/>
      <c r="I2872"/>
      <c r="J2872" t="s">
        <v>5125</v>
      </c>
      <c r="K2872" t="s">
        <v>5126</v>
      </c>
      <c r="L2872" t="s">
        <v>5127</v>
      </c>
    </row>
    <row r="2873" spans="1:12" x14ac:dyDescent="0.2">
      <c r="A2873" t="str">
        <f t="shared" si="45"/>
        <v>19.2-395</v>
      </c>
      <c r="B2873">
        <v>19.2</v>
      </c>
      <c r="C2873" s="4" t="s">
        <v>3004</v>
      </c>
      <c r="D2873">
        <v>24</v>
      </c>
      <c r="E2873" s="4" t="s">
        <v>5122</v>
      </c>
      <c r="F2873"/>
      <c r="G2873"/>
      <c r="H2873"/>
      <c r="I2873"/>
      <c r="J2873" t="s">
        <v>5128</v>
      </c>
      <c r="K2873" t="s">
        <v>5129</v>
      </c>
      <c r="L2873" t="s">
        <v>5130</v>
      </c>
    </row>
    <row r="2874" spans="1:12" x14ac:dyDescent="0.2">
      <c r="A2874" t="str">
        <f t="shared" si="45"/>
        <v>19.2-396</v>
      </c>
      <c r="B2874">
        <v>19.2</v>
      </c>
      <c r="C2874" s="4" t="s">
        <v>3004</v>
      </c>
      <c r="D2874">
        <v>24</v>
      </c>
      <c r="E2874" s="4" t="s">
        <v>5122</v>
      </c>
      <c r="F2874"/>
      <c r="G2874"/>
      <c r="H2874"/>
      <c r="I2874"/>
      <c r="J2874" t="s">
        <v>5131</v>
      </c>
      <c r="K2874" t="s">
        <v>5132</v>
      </c>
      <c r="L2874" t="s">
        <v>5133</v>
      </c>
    </row>
    <row r="2875" spans="1:12" x14ac:dyDescent="0.2">
      <c r="A2875" t="str">
        <f t="shared" si="45"/>
        <v>19.2-397</v>
      </c>
      <c r="B2875">
        <v>19.2</v>
      </c>
      <c r="C2875" s="4" t="s">
        <v>3004</v>
      </c>
      <c r="D2875">
        <v>24</v>
      </c>
      <c r="E2875" s="4" t="s">
        <v>5122</v>
      </c>
      <c r="F2875"/>
      <c r="G2875"/>
      <c r="H2875"/>
      <c r="I2875"/>
      <c r="J2875" t="s">
        <v>5134</v>
      </c>
      <c r="K2875" t="s">
        <v>5135</v>
      </c>
      <c r="L2875" t="s">
        <v>5136</v>
      </c>
    </row>
    <row r="2876" spans="1:12" x14ac:dyDescent="0.2">
      <c r="A2876" t="str">
        <f t="shared" si="45"/>
        <v>19.2-398</v>
      </c>
      <c r="B2876">
        <v>19.2</v>
      </c>
      <c r="C2876" s="4" t="s">
        <v>3004</v>
      </c>
      <c r="D2876">
        <v>25</v>
      </c>
      <c r="E2876" s="4" t="s">
        <v>5137</v>
      </c>
      <c r="F2876"/>
      <c r="G2876"/>
      <c r="H2876"/>
      <c r="I2876"/>
      <c r="J2876" t="s">
        <v>5138</v>
      </c>
      <c r="K2876" t="s">
        <v>5139</v>
      </c>
      <c r="L2876" t="s">
        <v>5140</v>
      </c>
    </row>
    <row r="2877" spans="1:12" x14ac:dyDescent="0.2">
      <c r="A2877" t="str">
        <f t="shared" si="45"/>
        <v>19.2-399</v>
      </c>
      <c r="B2877">
        <v>19.2</v>
      </c>
      <c r="C2877" s="4" t="s">
        <v>3004</v>
      </c>
      <c r="D2877">
        <v>25</v>
      </c>
      <c r="E2877" s="4" t="s">
        <v>5137</v>
      </c>
      <c r="F2877"/>
      <c r="G2877"/>
      <c r="H2877"/>
      <c r="I2877"/>
      <c r="J2877" t="s">
        <v>5141</v>
      </c>
      <c r="K2877" t="s">
        <v>4305</v>
      </c>
      <c r="L2877"/>
    </row>
    <row r="2878" spans="1:12" x14ac:dyDescent="0.2">
      <c r="A2878" t="str">
        <f t="shared" si="45"/>
        <v>19.2-400</v>
      </c>
      <c r="B2878">
        <v>19.2</v>
      </c>
      <c r="C2878" s="4" t="s">
        <v>3004</v>
      </c>
      <c r="D2878">
        <v>25</v>
      </c>
      <c r="E2878" s="4" t="s">
        <v>5137</v>
      </c>
      <c r="F2878"/>
      <c r="G2878"/>
      <c r="H2878"/>
      <c r="I2878"/>
      <c r="J2878" t="s">
        <v>5142</v>
      </c>
      <c r="K2878" t="s">
        <v>5143</v>
      </c>
      <c r="L2878" t="s">
        <v>5144</v>
      </c>
    </row>
    <row r="2879" spans="1:12" x14ac:dyDescent="0.2">
      <c r="A2879" t="str">
        <f t="shared" si="45"/>
        <v>19.2-401</v>
      </c>
      <c r="B2879">
        <v>19.2</v>
      </c>
      <c r="C2879" s="4" t="s">
        <v>3004</v>
      </c>
      <c r="D2879">
        <v>25</v>
      </c>
      <c r="E2879" s="4" t="s">
        <v>5137</v>
      </c>
      <c r="F2879"/>
      <c r="G2879"/>
      <c r="H2879"/>
      <c r="I2879"/>
      <c r="J2879" t="s">
        <v>5145</v>
      </c>
      <c r="K2879" t="s">
        <v>5146</v>
      </c>
      <c r="L2879" t="s">
        <v>5147</v>
      </c>
    </row>
    <row r="2880" spans="1:12" x14ac:dyDescent="0.2">
      <c r="A2880" t="str">
        <f t="shared" si="45"/>
        <v>19.2-402</v>
      </c>
      <c r="B2880">
        <v>19.2</v>
      </c>
      <c r="C2880" s="4" t="s">
        <v>3004</v>
      </c>
      <c r="D2880">
        <v>25</v>
      </c>
      <c r="E2880" s="4" t="s">
        <v>5137</v>
      </c>
      <c r="F2880"/>
      <c r="G2880"/>
      <c r="H2880"/>
      <c r="I2880"/>
      <c r="J2880" t="s">
        <v>5148</v>
      </c>
      <c r="K2880" t="s">
        <v>5149</v>
      </c>
      <c r="L2880" t="s">
        <v>5150</v>
      </c>
    </row>
    <row r="2881" spans="1:12" x14ac:dyDescent="0.2">
      <c r="A2881" t="str">
        <f t="shared" si="45"/>
        <v>19.2-403</v>
      </c>
      <c r="B2881">
        <v>19.2</v>
      </c>
      <c r="C2881" s="4" t="s">
        <v>3004</v>
      </c>
      <c r="D2881">
        <v>25</v>
      </c>
      <c r="E2881" s="4" t="s">
        <v>5137</v>
      </c>
      <c r="F2881"/>
      <c r="G2881"/>
      <c r="H2881"/>
      <c r="I2881"/>
      <c r="J2881" t="s">
        <v>5151</v>
      </c>
      <c r="K2881" t="s">
        <v>5152</v>
      </c>
      <c r="L2881" t="s">
        <v>5153</v>
      </c>
    </row>
    <row r="2882" spans="1:12" x14ac:dyDescent="0.2">
      <c r="A2882" t="str">
        <f t="shared" si="45"/>
        <v>19.2-404</v>
      </c>
      <c r="B2882">
        <v>19.2</v>
      </c>
      <c r="C2882" s="4" t="s">
        <v>3004</v>
      </c>
      <c r="D2882">
        <v>25</v>
      </c>
      <c r="E2882" s="4" t="s">
        <v>5137</v>
      </c>
      <c r="F2882"/>
      <c r="G2882"/>
      <c r="H2882"/>
      <c r="I2882"/>
      <c r="J2882" t="s">
        <v>5154</v>
      </c>
      <c r="K2882" t="s">
        <v>5155</v>
      </c>
      <c r="L2882" t="s">
        <v>5156</v>
      </c>
    </row>
    <row r="2883" spans="1:12" x14ac:dyDescent="0.2">
      <c r="A2883" t="str">
        <f t="shared" si="45"/>
        <v>19.2-405</v>
      </c>
      <c r="B2883">
        <v>19.2</v>
      </c>
      <c r="C2883" s="4" t="s">
        <v>3004</v>
      </c>
      <c r="D2883">
        <v>25</v>
      </c>
      <c r="E2883" s="4" t="s">
        <v>5137</v>
      </c>
      <c r="F2883"/>
      <c r="G2883"/>
      <c r="H2883"/>
      <c r="I2883"/>
      <c r="J2883" t="s">
        <v>5157</v>
      </c>
      <c r="K2883" t="s">
        <v>5158</v>
      </c>
      <c r="L2883" t="s">
        <v>5159</v>
      </c>
    </row>
    <row r="2884" spans="1:12" x14ac:dyDescent="0.2">
      <c r="A2884" t="str">
        <f t="shared" si="45"/>
        <v>19.2-406</v>
      </c>
      <c r="B2884">
        <v>19.2</v>
      </c>
      <c r="C2884" s="4" t="s">
        <v>3004</v>
      </c>
      <c r="D2884">
        <v>25</v>
      </c>
      <c r="E2884" s="4" t="s">
        <v>5137</v>
      </c>
      <c r="F2884"/>
      <c r="G2884"/>
      <c r="H2884"/>
      <c r="I2884"/>
      <c r="J2884" t="s">
        <v>5160</v>
      </c>
      <c r="K2884" t="s">
        <v>5161</v>
      </c>
      <c r="L2884" t="s">
        <v>5162</v>
      </c>
    </row>
    <row r="2885" spans="1:12" x14ac:dyDescent="0.2">
      <c r="A2885" t="str">
        <f t="shared" si="45"/>
        <v>19.2-407</v>
      </c>
      <c r="B2885">
        <v>19.2</v>
      </c>
      <c r="C2885" s="4" t="s">
        <v>3004</v>
      </c>
      <c r="D2885">
        <v>25</v>
      </c>
      <c r="E2885" s="4" t="s">
        <v>5137</v>
      </c>
      <c r="F2885"/>
      <c r="G2885"/>
      <c r="H2885"/>
      <c r="I2885"/>
      <c r="J2885" t="s">
        <v>5163</v>
      </c>
      <c r="K2885" t="s">
        <v>5164</v>
      </c>
      <c r="L2885" t="s">
        <v>5165</v>
      </c>
    </row>
    <row r="2886" spans="1:12" x14ac:dyDescent="0.2">
      <c r="A2886" t="str">
        <f t="shared" si="45"/>
        <v>19.2-408</v>
      </c>
      <c r="B2886">
        <v>19.2</v>
      </c>
      <c r="C2886" s="4" t="s">
        <v>3004</v>
      </c>
      <c r="D2886">
        <v>25</v>
      </c>
      <c r="E2886" s="4" t="s">
        <v>5137</v>
      </c>
      <c r="F2886"/>
      <c r="G2886"/>
      <c r="H2886"/>
      <c r="I2886"/>
      <c r="J2886" t="s">
        <v>5166</v>
      </c>
      <c r="K2886" t="s">
        <v>5167</v>
      </c>
      <c r="L2886" t="s">
        <v>5168</v>
      </c>
    </row>
    <row r="2887" spans="1:12" x14ac:dyDescent="0.2">
      <c r="A2887" t="str">
        <f t="shared" si="45"/>
        <v>19.2-409</v>
      </c>
      <c r="B2887">
        <v>19.2</v>
      </c>
      <c r="C2887" s="4" t="s">
        <v>3004</v>
      </c>
      <c r="D2887">
        <v>25</v>
      </c>
      <c r="E2887" s="4" t="s">
        <v>5137</v>
      </c>
      <c r="F2887"/>
      <c r="G2887"/>
      <c r="H2887"/>
      <c r="I2887"/>
      <c r="J2887" t="s">
        <v>5169</v>
      </c>
      <c r="K2887" t="s">
        <v>5170</v>
      </c>
      <c r="L2887" t="s">
        <v>5171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3BE59-EB01-0141-9135-C3A2DF690E6C}">
  <dimension ref="A1:B120"/>
  <sheetViews>
    <sheetView workbookViewId="0">
      <pane ySplit="1" topLeftCell="A2" activePane="bottomLeft" state="frozen"/>
      <selection pane="bottomLeft" activeCell="B10" sqref="B10"/>
    </sheetView>
  </sheetViews>
  <sheetFormatPr baseColWidth="10" defaultRowHeight="16" x14ac:dyDescent="0.2"/>
  <cols>
    <col min="1" max="1" width="4.1640625" bestFit="1" customWidth="1"/>
    <col min="2" max="2" width="39" bestFit="1" customWidth="1"/>
  </cols>
  <sheetData>
    <row r="1" spans="1:2" s="11" customFormat="1" x14ac:dyDescent="0.2">
      <c r="A1" s="11" t="s">
        <v>8909</v>
      </c>
      <c r="B1" s="11" t="s">
        <v>8910</v>
      </c>
    </row>
    <row r="2" spans="1:2" x14ac:dyDescent="0.2">
      <c r="A2">
        <v>1</v>
      </c>
      <c r="B2" t="s">
        <v>8911</v>
      </c>
    </row>
    <row r="3" spans="1:2" x14ac:dyDescent="0.2">
      <c r="A3">
        <v>3</v>
      </c>
      <c r="B3" t="s">
        <v>8912</v>
      </c>
    </row>
    <row r="4" spans="1:2" x14ac:dyDescent="0.2">
      <c r="A4">
        <v>5</v>
      </c>
      <c r="B4" t="s">
        <v>8913</v>
      </c>
    </row>
    <row r="5" spans="1:2" x14ac:dyDescent="0.2">
      <c r="A5">
        <v>7</v>
      </c>
      <c r="B5" t="s">
        <v>8914</v>
      </c>
    </row>
    <row r="6" spans="1:2" x14ac:dyDescent="0.2">
      <c r="A6">
        <v>9</v>
      </c>
      <c r="B6" t="s">
        <v>8915</v>
      </c>
    </row>
    <row r="7" spans="1:2" x14ac:dyDescent="0.2">
      <c r="A7">
        <v>11</v>
      </c>
      <c r="B7" t="s">
        <v>8916</v>
      </c>
    </row>
    <row r="8" spans="1:2" x14ac:dyDescent="0.2">
      <c r="A8">
        <v>13</v>
      </c>
      <c r="B8" t="s">
        <v>8917</v>
      </c>
    </row>
    <row r="9" spans="1:2" x14ac:dyDescent="0.2">
      <c r="A9">
        <v>15</v>
      </c>
      <c r="B9" t="s">
        <v>8918</v>
      </c>
    </row>
    <row r="10" spans="1:2" x14ac:dyDescent="0.2">
      <c r="A10">
        <v>17</v>
      </c>
      <c r="B10" t="s">
        <v>8919</v>
      </c>
    </row>
    <row r="11" spans="1:2" x14ac:dyDescent="0.2">
      <c r="A11">
        <v>19</v>
      </c>
      <c r="B11" t="s">
        <v>8920</v>
      </c>
    </row>
    <row r="12" spans="1:2" x14ac:dyDescent="0.2">
      <c r="A12">
        <v>21</v>
      </c>
      <c r="B12" t="s">
        <v>8921</v>
      </c>
    </row>
    <row r="13" spans="1:2" x14ac:dyDescent="0.2">
      <c r="A13">
        <v>23</v>
      </c>
      <c r="B13" t="s">
        <v>8922</v>
      </c>
    </row>
    <row r="14" spans="1:2" x14ac:dyDescent="0.2">
      <c r="A14">
        <v>25</v>
      </c>
      <c r="B14" t="s">
        <v>8923</v>
      </c>
    </row>
    <row r="15" spans="1:2" x14ac:dyDescent="0.2">
      <c r="A15">
        <v>27</v>
      </c>
      <c r="B15" t="s">
        <v>8924</v>
      </c>
    </row>
    <row r="16" spans="1:2" x14ac:dyDescent="0.2">
      <c r="A16">
        <v>29</v>
      </c>
      <c r="B16" t="s">
        <v>8925</v>
      </c>
    </row>
    <row r="17" spans="1:2" x14ac:dyDescent="0.2">
      <c r="A17">
        <v>31</v>
      </c>
      <c r="B17" t="s">
        <v>8926</v>
      </c>
    </row>
    <row r="18" spans="1:2" x14ac:dyDescent="0.2">
      <c r="A18">
        <v>33</v>
      </c>
      <c r="B18" t="s">
        <v>8927</v>
      </c>
    </row>
    <row r="19" spans="1:2" x14ac:dyDescent="0.2">
      <c r="A19">
        <v>35</v>
      </c>
      <c r="B19" t="s">
        <v>8928</v>
      </c>
    </row>
    <row r="20" spans="1:2" x14ac:dyDescent="0.2">
      <c r="A20">
        <v>36</v>
      </c>
      <c r="B20" t="s">
        <v>8929</v>
      </c>
    </row>
    <row r="21" spans="1:2" x14ac:dyDescent="0.2">
      <c r="A21">
        <v>37</v>
      </c>
      <c r="B21" t="s">
        <v>8930</v>
      </c>
    </row>
    <row r="22" spans="1:2" x14ac:dyDescent="0.2">
      <c r="A22">
        <v>41</v>
      </c>
      <c r="B22" t="s">
        <v>8931</v>
      </c>
    </row>
    <row r="23" spans="1:2" x14ac:dyDescent="0.2">
      <c r="A23">
        <v>43</v>
      </c>
      <c r="B23" t="s">
        <v>8932</v>
      </c>
    </row>
    <row r="24" spans="1:2" x14ac:dyDescent="0.2">
      <c r="A24">
        <v>45</v>
      </c>
      <c r="B24" t="s">
        <v>8933</v>
      </c>
    </row>
    <row r="25" spans="1:2" x14ac:dyDescent="0.2">
      <c r="A25">
        <v>47</v>
      </c>
      <c r="B25" t="s">
        <v>8934</v>
      </c>
    </row>
    <row r="26" spans="1:2" x14ac:dyDescent="0.2">
      <c r="A26">
        <v>49</v>
      </c>
      <c r="B26" t="s">
        <v>8935</v>
      </c>
    </row>
    <row r="27" spans="1:2" x14ac:dyDescent="0.2">
      <c r="A27">
        <v>51</v>
      </c>
      <c r="B27" t="s">
        <v>8936</v>
      </c>
    </row>
    <row r="28" spans="1:2" x14ac:dyDescent="0.2">
      <c r="A28">
        <v>53</v>
      </c>
      <c r="B28" t="s">
        <v>8937</v>
      </c>
    </row>
    <row r="29" spans="1:2" x14ac:dyDescent="0.2">
      <c r="A29">
        <v>57</v>
      </c>
      <c r="B29" t="s">
        <v>8938</v>
      </c>
    </row>
    <row r="30" spans="1:2" x14ac:dyDescent="0.2">
      <c r="A30">
        <v>61</v>
      </c>
      <c r="B30" t="s">
        <v>8939</v>
      </c>
    </row>
    <row r="31" spans="1:2" x14ac:dyDescent="0.2">
      <c r="A31">
        <v>63</v>
      </c>
      <c r="B31" t="s">
        <v>8940</v>
      </c>
    </row>
    <row r="32" spans="1:2" x14ac:dyDescent="0.2">
      <c r="A32">
        <v>65</v>
      </c>
      <c r="B32" t="s">
        <v>8941</v>
      </c>
    </row>
    <row r="33" spans="1:2" x14ac:dyDescent="0.2">
      <c r="A33">
        <v>67</v>
      </c>
      <c r="B33" t="s">
        <v>8942</v>
      </c>
    </row>
    <row r="34" spans="1:2" x14ac:dyDescent="0.2">
      <c r="A34">
        <v>69</v>
      </c>
      <c r="B34" t="s">
        <v>8943</v>
      </c>
    </row>
    <row r="35" spans="1:2" x14ac:dyDescent="0.2">
      <c r="A35">
        <v>71</v>
      </c>
      <c r="B35" t="s">
        <v>8944</v>
      </c>
    </row>
    <row r="36" spans="1:2" x14ac:dyDescent="0.2">
      <c r="A36">
        <v>73</v>
      </c>
      <c r="B36" t="s">
        <v>8945</v>
      </c>
    </row>
    <row r="37" spans="1:2" x14ac:dyDescent="0.2">
      <c r="A37">
        <v>75</v>
      </c>
      <c r="B37" t="s">
        <v>8946</v>
      </c>
    </row>
    <row r="38" spans="1:2" x14ac:dyDescent="0.2">
      <c r="A38">
        <v>77</v>
      </c>
      <c r="B38" t="s">
        <v>8947</v>
      </c>
    </row>
    <row r="39" spans="1:2" x14ac:dyDescent="0.2">
      <c r="A39">
        <v>79</v>
      </c>
      <c r="B39" t="s">
        <v>8948</v>
      </c>
    </row>
    <row r="40" spans="1:2" x14ac:dyDescent="0.2">
      <c r="A40">
        <v>81</v>
      </c>
      <c r="B40" t="s">
        <v>8949</v>
      </c>
    </row>
    <row r="41" spans="1:2" x14ac:dyDescent="0.2">
      <c r="A41">
        <v>83</v>
      </c>
      <c r="B41" t="s">
        <v>8950</v>
      </c>
    </row>
    <row r="42" spans="1:2" x14ac:dyDescent="0.2">
      <c r="A42">
        <v>85</v>
      </c>
      <c r="B42" t="s">
        <v>8951</v>
      </c>
    </row>
    <row r="43" spans="1:2" x14ac:dyDescent="0.2">
      <c r="A43">
        <v>87</v>
      </c>
      <c r="B43" t="s">
        <v>8952</v>
      </c>
    </row>
    <row r="44" spans="1:2" x14ac:dyDescent="0.2">
      <c r="A44">
        <v>89</v>
      </c>
      <c r="B44" t="s">
        <v>8953</v>
      </c>
    </row>
    <row r="45" spans="1:2" x14ac:dyDescent="0.2">
      <c r="A45">
        <v>91</v>
      </c>
      <c r="B45" t="s">
        <v>8954</v>
      </c>
    </row>
    <row r="46" spans="1:2" x14ac:dyDescent="0.2">
      <c r="A46">
        <v>93</v>
      </c>
      <c r="B46" t="s">
        <v>8955</v>
      </c>
    </row>
    <row r="47" spans="1:2" x14ac:dyDescent="0.2">
      <c r="A47">
        <v>97</v>
      </c>
      <c r="B47" t="s">
        <v>8956</v>
      </c>
    </row>
    <row r="48" spans="1:2" x14ac:dyDescent="0.2">
      <c r="A48">
        <v>99</v>
      </c>
      <c r="B48" t="s">
        <v>8957</v>
      </c>
    </row>
    <row r="49" spans="1:2" x14ac:dyDescent="0.2">
      <c r="A49">
        <v>101</v>
      </c>
      <c r="B49" t="s">
        <v>8958</v>
      </c>
    </row>
    <row r="50" spans="1:2" x14ac:dyDescent="0.2">
      <c r="A50">
        <v>103</v>
      </c>
      <c r="B50" t="s">
        <v>8959</v>
      </c>
    </row>
    <row r="51" spans="1:2" x14ac:dyDescent="0.2">
      <c r="A51">
        <v>105</v>
      </c>
      <c r="B51" t="s">
        <v>8960</v>
      </c>
    </row>
    <row r="52" spans="1:2" x14ac:dyDescent="0.2">
      <c r="A52">
        <v>107</v>
      </c>
      <c r="B52" t="s">
        <v>8961</v>
      </c>
    </row>
    <row r="53" spans="1:2" x14ac:dyDescent="0.2">
      <c r="A53">
        <v>109</v>
      </c>
      <c r="B53" t="s">
        <v>8962</v>
      </c>
    </row>
    <row r="54" spans="1:2" x14ac:dyDescent="0.2">
      <c r="A54">
        <v>111</v>
      </c>
      <c r="B54" t="s">
        <v>8963</v>
      </c>
    </row>
    <row r="55" spans="1:2" x14ac:dyDescent="0.2">
      <c r="A55">
        <v>113</v>
      </c>
      <c r="B55" t="s">
        <v>8964</v>
      </c>
    </row>
    <row r="56" spans="1:2" x14ac:dyDescent="0.2">
      <c r="A56">
        <v>115</v>
      </c>
      <c r="B56" t="s">
        <v>8965</v>
      </c>
    </row>
    <row r="57" spans="1:2" x14ac:dyDescent="0.2">
      <c r="A57">
        <v>117</v>
      </c>
      <c r="B57" t="s">
        <v>8966</v>
      </c>
    </row>
    <row r="58" spans="1:2" x14ac:dyDescent="0.2">
      <c r="A58">
        <v>119</v>
      </c>
      <c r="B58" t="s">
        <v>8967</v>
      </c>
    </row>
    <row r="59" spans="1:2" x14ac:dyDescent="0.2">
      <c r="A59">
        <v>121</v>
      </c>
      <c r="B59" t="s">
        <v>8968</v>
      </c>
    </row>
    <row r="60" spans="1:2" x14ac:dyDescent="0.2">
      <c r="A60">
        <v>125</v>
      </c>
      <c r="B60" t="s">
        <v>8969</v>
      </c>
    </row>
    <row r="61" spans="1:2" x14ac:dyDescent="0.2">
      <c r="A61">
        <v>127</v>
      </c>
      <c r="B61" t="s">
        <v>8970</v>
      </c>
    </row>
    <row r="62" spans="1:2" x14ac:dyDescent="0.2">
      <c r="A62">
        <v>131</v>
      </c>
      <c r="B62" t="s">
        <v>8971</v>
      </c>
    </row>
    <row r="63" spans="1:2" x14ac:dyDescent="0.2">
      <c r="A63">
        <v>133</v>
      </c>
      <c r="B63" t="s">
        <v>8972</v>
      </c>
    </row>
    <row r="64" spans="1:2" x14ac:dyDescent="0.2">
      <c r="A64">
        <v>135</v>
      </c>
      <c r="B64" t="s">
        <v>8973</v>
      </c>
    </row>
    <row r="65" spans="1:2" x14ac:dyDescent="0.2">
      <c r="A65">
        <v>137</v>
      </c>
      <c r="B65" t="s">
        <v>8974</v>
      </c>
    </row>
    <row r="66" spans="1:2" x14ac:dyDescent="0.2">
      <c r="A66">
        <v>139</v>
      </c>
      <c r="B66" t="s">
        <v>8975</v>
      </c>
    </row>
    <row r="67" spans="1:2" x14ac:dyDescent="0.2">
      <c r="A67">
        <v>141</v>
      </c>
      <c r="B67" t="s">
        <v>8976</v>
      </c>
    </row>
    <row r="68" spans="1:2" x14ac:dyDescent="0.2">
      <c r="A68">
        <v>143</v>
      </c>
      <c r="B68" t="s">
        <v>8977</v>
      </c>
    </row>
    <row r="69" spans="1:2" x14ac:dyDescent="0.2">
      <c r="A69">
        <v>145</v>
      </c>
      <c r="B69" t="s">
        <v>8978</v>
      </c>
    </row>
    <row r="70" spans="1:2" x14ac:dyDescent="0.2">
      <c r="A70">
        <v>147</v>
      </c>
      <c r="B70" t="s">
        <v>8979</v>
      </c>
    </row>
    <row r="71" spans="1:2" x14ac:dyDescent="0.2">
      <c r="A71">
        <v>149</v>
      </c>
      <c r="B71" t="s">
        <v>8980</v>
      </c>
    </row>
    <row r="72" spans="1:2" x14ac:dyDescent="0.2">
      <c r="A72">
        <v>153</v>
      </c>
      <c r="B72" t="s">
        <v>8981</v>
      </c>
    </row>
    <row r="73" spans="1:2" x14ac:dyDescent="0.2">
      <c r="A73">
        <v>155</v>
      </c>
      <c r="B73" t="s">
        <v>8982</v>
      </c>
    </row>
    <row r="74" spans="1:2" x14ac:dyDescent="0.2">
      <c r="A74">
        <v>157</v>
      </c>
      <c r="B74" t="s">
        <v>8983</v>
      </c>
    </row>
    <row r="75" spans="1:2" x14ac:dyDescent="0.2">
      <c r="A75">
        <v>159</v>
      </c>
      <c r="B75" t="s">
        <v>8984</v>
      </c>
    </row>
    <row r="76" spans="1:2" x14ac:dyDescent="0.2">
      <c r="A76">
        <v>161</v>
      </c>
      <c r="B76" t="s">
        <v>8985</v>
      </c>
    </row>
    <row r="77" spans="1:2" x14ac:dyDescent="0.2">
      <c r="A77">
        <v>163</v>
      </c>
      <c r="B77" t="s">
        <v>8986</v>
      </c>
    </row>
    <row r="78" spans="1:2" x14ac:dyDescent="0.2">
      <c r="A78">
        <v>165</v>
      </c>
      <c r="B78" t="s">
        <v>8987</v>
      </c>
    </row>
    <row r="79" spans="1:2" x14ac:dyDescent="0.2">
      <c r="A79">
        <v>167</v>
      </c>
      <c r="B79" t="s">
        <v>8988</v>
      </c>
    </row>
    <row r="80" spans="1:2" x14ac:dyDescent="0.2">
      <c r="A80">
        <v>169</v>
      </c>
      <c r="B80" t="s">
        <v>8989</v>
      </c>
    </row>
    <row r="81" spans="1:2" x14ac:dyDescent="0.2">
      <c r="A81">
        <v>171</v>
      </c>
      <c r="B81" t="s">
        <v>8990</v>
      </c>
    </row>
    <row r="82" spans="1:2" x14ac:dyDescent="0.2">
      <c r="A82">
        <v>173</v>
      </c>
      <c r="B82" t="s">
        <v>8991</v>
      </c>
    </row>
    <row r="83" spans="1:2" x14ac:dyDescent="0.2">
      <c r="A83">
        <v>175</v>
      </c>
      <c r="B83" t="s">
        <v>8992</v>
      </c>
    </row>
    <row r="84" spans="1:2" x14ac:dyDescent="0.2">
      <c r="A84">
        <v>177</v>
      </c>
      <c r="B84" t="s">
        <v>8993</v>
      </c>
    </row>
    <row r="85" spans="1:2" x14ac:dyDescent="0.2">
      <c r="A85">
        <v>179</v>
      </c>
      <c r="B85" t="s">
        <v>8994</v>
      </c>
    </row>
    <row r="86" spans="1:2" x14ac:dyDescent="0.2">
      <c r="A86">
        <v>181</v>
      </c>
      <c r="B86" t="s">
        <v>8995</v>
      </c>
    </row>
    <row r="87" spans="1:2" x14ac:dyDescent="0.2">
      <c r="A87">
        <v>183</v>
      </c>
      <c r="B87" t="s">
        <v>8996</v>
      </c>
    </row>
    <row r="88" spans="1:2" x14ac:dyDescent="0.2">
      <c r="A88">
        <v>185</v>
      </c>
      <c r="B88" t="s">
        <v>8997</v>
      </c>
    </row>
    <row r="89" spans="1:2" x14ac:dyDescent="0.2">
      <c r="A89">
        <v>187</v>
      </c>
      <c r="B89" t="s">
        <v>8998</v>
      </c>
    </row>
    <row r="90" spans="1:2" x14ac:dyDescent="0.2">
      <c r="A90">
        <v>191</v>
      </c>
      <c r="B90" t="s">
        <v>8999</v>
      </c>
    </row>
    <row r="91" spans="1:2" x14ac:dyDescent="0.2">
      <c r="A91">
        <v>193</v>
      </c>
      <c r="B91" t="s">
        <v>9000</v>
      </c>
    </row>
    <row r="92" spans="1:2" x14ac:dyDescent="0.2">
      <c r="A92">
        <v>195</v>
      </c>
      <c r="B92" t="s">
        <v>9001</v>
      </c>
    </row>
    <row r="93" spans="1:2" x14ac:dyDescent="0.2">
      <c r="A93">
        <v>197</v>
      </c>
      <c r="B93" t="s">
        <v>9002</v>
      </c>
    </row>
    <row r="94" spans="1:2" x14ac:dyDescent="0.2">
      <c r="A94">
        <v>199</v>
      </c>
      <c r="B94" t="s">
        <v>9003</v>
      </c>
    </row>
    <row r="95" spans="1:2" x14ac:dyDescent="0.2">
      <c r="A95">
        <v>520</v>
      </c>
      <c r="B95" t="s">
        <v>9004</v>
      </c>
    </row>
    <row r="96" spans="1:2" x14ac:dyDescent="0.2">
      <c r="A96">
        <v>530</v>
      </c>
      <c r="B96" t="s">
        <v>9005</v>
      </c>
    </row>
    <row r="97" spans="1:2" x14ac:dyDescent="0.2">
      <c r="A97">
        <v>540</v>
      </c>
      <c r="B97" t="s">
        <v>9006</v>
      </c>
    </row>
    <row r="98" spans="1:2" x14ac:dyDescent="0.2">
      <c r="A98">
        <v>550</v>
      </c>
      <c r="B98" t="s">
        <v>9007</v>
      </c>
    </row>
    <row r="99" spans="1:2" x14ac:dyDescent="0.2">
      <c r="A99">
        <v>560</v>
      </c>
      <c r="B99" t="s">
        <v>9008</v>
      </c>
    </row>
    <row r="100" spans="1:2" x14ac:dyDescent="0.2">
      <c r="A100">
        <v>570</v>
      </c>
      <c r="B100" t="s">
        <v>9009</v>
      </c>
    </row>
    <row r="101" spans="1:2" x14ac:dyDescent="0.2">
      <c r="A101">
        <v>590</v>
      </c>
      <c r="B101" t="s">
        <v>9010</v>
      </c>
    </row>
    <row r="102" spans="1:2" x14ac:dyDescent="0.2">
      <c r="A102">
        <v>630</v>
      </c>
      <c r="B102" t="s">
        <v>9011</v>
      </c>
    </row>
    <row r="103" spans="1:2" x14ac:dyDescent="0.2">
      <c r="A103">
        <v>650</v>
      </c>
      <c r="B103" t="s">
        <v>9012</v>
      </c>
    </row>
    <row r="104" spans="1:2" x14ac:dyDescent="0.2">
      <c r="A104">
        <v>670</v>
      </c>
      <c r="B104" t="s">
        <v>9013</v>
      </c>
    </row>
    <row r="105" spans="1:2" x14ac:dyDescent="0.2">
      <c r="A105">
        <v>680</v>
      </c>
      <c r="B105" t="s">
        <v>9014</v>
      </c>
    </row>
    <row r="106" spans="1:2" x14ac:dyDescent="0.2">
      <c r="A106">
        <v>690</v>
      </c>
      <c r="B106" t="s">
        <v>9015</v>
      </c>
    </row>
    <row r="107" spans="1:2" x14ac:dyDescent="0.2">
      <c r="A107">
        <v>700</v>
      </c>
      <c r="B107" t="s">
        <v>9016</v>
      </c>
    </row>
    <row r="108" spans="1:2" x14ac:dyDescent="0.2">
      <c r="A108">
        <v>710</v>
      </c>
      <c r="B108" t="s">
        <v>9017</v>
      </c>
    </row>
    <row r="109" spans="1:2" x14ac:dyDescent="0.2">
      <c r="A109">
        <v>730</v>
      </c>
      <c r="B109" t="s">
        <v>9018</v>
      </c>
    </row>
    <row r="110" spans="1:2" x14ac:dyDescent="0.2">
      <c r="A110">
        <v>740</v>
      </c>
      <c r="B110" t="s">
        <v>9019</v>
      </c>
    </row>
    <row r="111" spans="1:2" x14ac:dyDescent="0.2">
      <c r="A111">
        <v>750</v>
      </c>
      <c r="B111" t="s">
        <v>9020</v>
      </c>
    </row>
    <row r="112" spans="1:2" x14ac:dyDescent="0.2">
      <c r="A112">
        <v>760</v>
      </c>
      <c r="B112" t="s">
        <v>9021</v>
      </c>
    </row>
    <row r="113" spans="1:2" x14ac:dyDescent="0.2">
      <c r="A113">
        <v>770</v>
      </c>
      <c r="B113" t="s">
        <v>9022</v>
      </c>
    </row>
    <row r="114" spans="1:2" x14ac:dyDescent="0.2">
      <c r="A114">
        <v>775</v>
      </c>
      <c r="B114" t="s">
        <v>9023</v>
      </c>
    </row>
    <row r="115" spans="1:2" x14ac:dyDescent="0.2">
      <c r="A115">
        <v>790</v>
      </c>
      <c r="B115" t="s">
        <v>9024</v>
      </c>
    </row>
    <row r="116" spans="1:2" x14ac:dyDescent="0.2">
      <c r="A116">
        <v>800</v>
      </c>
      <c r="B116" t="s">
        <v>9025</v>
      </c>
    </row>
    <row r="117" spans="1:2" x14ac:dyDescent="0.2">
      <c r="A117">
        <v>810</v>
      </c>
      <c r="B117" t="s">
        <v>9026</v>
      </c>
    </row>
    <row r="118" spans="1:2" x14ac:dyDescent="0.2">
      <c r="A118">
        <v>820</v>
      </c>
      <c r="B118" t="s">
        <v>9027</v>
      </c>
    </row>
    <row r="119" spans="1:2" x14ac:dyDescent="0.2">
      <c r="A119">
        <v>830</v>
      </c>
      <c r="B119" t="s">
        <v>9028</v>
      </c>
    </row>
    <row r="120" spans="1:2" x14ac:dyDescent="0.2">
      <c r="A120">
        <v>840</v>
      </c>
      <c r="B120" t="s">
        <v>9029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5C7C-367C-A842-9168-86404C88BB05}">
  <dimension ref="A1:D517"/>
  <sheetViews>
    <sheetView workbookViewId="0">
      <selection activeCell="A2" sqref="A2"/>
    </sheetView>
  </sheetViews>
  <sheetFormatPr baseColWidth="10" defaultRowHeight="16" x14ac:dyDescent="0.2"/>
  <cols>
    <col min="1" max="1" width="23.1640625" bestFit="1" customWidth="1"/>
    <col min="2" max="2" width="14.33203125" bestFit="1" customWidth="1"/>
    <col min="3" max="3" width="14" bestFit="1" customWidth="1"/>
    <col min="4" max="4" width="16.5" bestFit="1" customWidth="1"/>
  </cols>
  <sheetData>
    <row r="1" spans="1:4" x14ac:dyDescent="0.2">
      <c r="A1" t="s">
        <v>0</v>
      </c>
      <c r="B1" t="s">
        <v>1</v>
      </c>
      <c r="C1" t="s">
        <v>2</v>
      </c>
      <c r="D1" t="s">
        <v>3</v>
      </c>
    </row>
    <row r="2" spans="1:4" x14ac:dyDescent="0.2">
      <c r="A2" t="s">
        <v>4</v>
      </c>
      <c r="B2" t="s">
        <v>85</v>
      </c>
      <c r="C2">
        <v>3945</v>
      </c>
      <c r="D2">
        <v>1414.2003652491501</v>
      </c>
    </row>
    <row r="3" spans="1:4" x14ac:dyDescent="0.2">
      <c r="A3" t="s">
        <v>4</v>
      </c>
      <c r="B3" t="s">
        <v>223</v>
      </c>
      <c r="C3">
        <v>3092</v>
      </c>
      <c r="D3">
        <v>1730.45207774798</v>
      </c>
    </row>
    <row r="4" spans="1:4" x14ac:dyDescent="0.2">
      <c r="A4" t="s">
        <v>4</v>
      </c>
      <c r="B4" t="s">
        <v>72</v>
      </c>
      <c r="C4">
        <v>2562</v>
      </c>
      <c r="D4">
        <v>2894.8652482269499</v>
      </c>
    </row>
    <row r="5" spans="1:4" x14ac:dyDescent="0.2">
      <c r="A5" t="s">
        <v>4</v>
      </c>
      <c r="B5" t="s">
        <v>9</v>
      </c>
      <c r="C5">
        <v>982</v>
      </c>
      <c r="D5">
        <v>1270.47559709241</v>
      </c>
    </row>
    <row r="6" spans="1:4" x14ac:dyDescent="0.2">
      <c r="A6" t="s">
        <v>4</v>
      </c>
      <c r="B6" t="s">
        <v>220</v>
      </c>
      <c r="C6">
        <v>957</v>
      </c>
      <c r="D6">
        <v>2404.77502691065</v>
      </c>
    </row>
    <row r="7" spans="1:4" x14ac:dyDescent="0.2">
      <c r="A7" t="s">
        <v>4</v>
      </c>
      <c r="B7" t="s">
        <v>36</v>
      </c>
      <c r="C7">
        <v>894</v>
      </c>
      <c r="D7">
        <v>1335.51422070534</v>
      </c>
    </row>
    <row r="8" spans="1:4" x14ac:dyDescent="0.2">
      <c r="A8" t="s">
        <v>4</v>
      </c>
      <c r="B8" t="s">
        <v>110</v>
      </c>
      <c r="C8">
        <v>814</v>
      </c>
      <c r="D8">
        <v>1538.39824120603</v>
      </c>
    </row>
    <row r="9" spans="1:4" x14ac:dyDescent="0.2">
      <c r="A9" t="s">
        <v>4</v>
      </c>
      <c r="B9" t="s">
        <v>40</v>
      </c>
      <c r="C9">
        <v>773</v>
      </c>
      <c r="D9">
        <v>1338.12925170068</v>
      </c>
    </row>
    <row r="10" spans="1:4" x14ac:dyDescent="0.2">
      <c r="A10" t="s">
        <v>4</v>
      </c>
      <c r="B10" t="s">
        <v>78</v>
      </c>
      <c r="C10">
        <v>667</v>
      </c>
      <c r="D10">
        <v>1450.68912710566</v>
      </c>
    </row>
    <row r="11" spans="1:4" x14ac:dyDescent="0.2">
      <c r="A11" t="s">
        <v>4</v>
      </c>
      <c r="B11" t="s">
        <v>187</v>
      </c>
      <c r="C11">
        <v>597</v>
      </c>
      <c r="D11">
        <v>1070.3926701570599</v>
      </c>
    </row>
    <row r="12" spans="1:4" x14ac:dyDescent="0.2">
      <c r="A12" t="s">
        <v>4</v>
      </c>
      <c r="B12" t="s">
        <v>144</v>
      </c>
      <c r="C12">
        <v>533</v>
      </c>
      <c r="D12">
        <v>1720.72778827977</v>
      </c>
    </row>
    <row r="13" spans="1:4" x14ac:dyDescent="0.2">
      <c r="A13" t="s">
        <v>4</v>
      </c>
      <c r="B13" t="s">
        <v>51</v>
      </c>
      <c r="C13">
        <v>502</v>
      </c>
      <c r="D13">
        <v>2048.47302904564</v>
      </c>
    </row>
    <row r="14" spans="1:4" x14ac:dyDescent="0.2">
      <c r="A14" t="s">
        <v>4</v>
      </c>
      <c r="B14" t="s">
        <v>226</v>
      </c>
      <c r="C14">
        <v>484</v>
      </c>
      <c r="D14">
        <v>1129.04347826086</v>
      </c>
    </row>
    <row r="15" spans="1:4" x14ac:dyDescent="0.2">
      <c r="A15" t="s">
        <v>4</v>
      </c>
      <c r="B15" t="s">
        <v>231</v>
      </c>
      <c r="C15">
        <v>483</v>
      </c>
      <c r="D15">
        <v>642.76905829596399</v>
      </c>
    </row>
    <row r="16" spans="1:4" x14ac:dyDescent="0.2">
      <c r="A16" t="s">
        <v>4</v>
      </c>
      <c r="B16" t="s">
        <v>174</v>
      </c>
      <c r="C16">
        <v>482</v>
      </c>
      <c r="D16">
        <v>1824.2781316348101</v>
      </c>
    </row>
    <row r="17" spans="1:4" x14ac:dyDescent="0.2">
      <c r="A17" t="s">
        <v>4</v>
      </c>
      <c r="B17" t="s">
        <v>193</v>
      </c>
      <c r="C17">
        <v>439</v>
      </c>
      <c r="D17">
        <v>4632.8380281690097</v>
      </c>
    </row>
    <row r="18" spans="1:4" x14ac:dyDescent="0.2">
      <c r="A18" t="s">
        <v>4</v>
      </c>
      <c r="B18" t="s">
        <v>259</v>
      </c>
      <c r="C18">
        <v>434</v>
      </c>
      <c r="D18">
        <v>1298.9369158878501</v>
      </c>
    </row>
    <row r="19" spans="1:4" x14ac:dyDescent="0.2">
      <c r="A19" t="s">
        <v>4</v>
      </c>
      <c r="B19" t="s">
        <v>18</v>
      </c>
      <c r="C19">
        <v>412</v>
      </c>
      <c r="D19">
        <v>1499.0195599021999</v>
      </c>
    </row>
    <row r="20" spans="1:4" x14ac:dyDescent="0.2">
      <c r="A20" t="s">
        <v>4</v>
      </c>
      <c r="B20" t="s">
        <v>283</v>
      </c>
      <c r="C20">
        <v>380</v>
      </c>
      <c r="D20">
        <v>1356.7328042327999</v>
      </c>
    </row>
    <row r="21" spans="1:4" x14ac:dyDescent="0.2">
      <c r="A21" t="s">
        <v>4</v>
      </c>
      <c r="B21" t="s">
        <v>10</v>
      </c>
      <c r="C21">
        <v>369</v>
      </c>
      <c r="D21">
        <v>1159.4945355191201</v>
      </c>
    </row>
    <row r="22" spans="1:4" x14ac:dyDescent="0.2">
      <c r="A22" t="s">
        <v>4</v>
      </c>
      <c r="B22" t="s">
        <v>139</v>
      </c>
      <c r="C22">
        <v>350</v>
      </c>
      <c r="D22">
        <v>1134.68208092485</v>
      </c>
    </row>
    <row r="23" spans="1:4" x14ac:dyDescent="0.2">
      <c r="A23" t="s">
        <v>290</v>
      </c>
      <c r="B23" t="s">
        <v>72</v>
      </c>
      <c r="C23">
        <v>311</v>
      </c>
      <c r="D23">
        <v>2943</v>
      </c>
    </row>
    <row r="24" spans="1:4" x14ac:dyDescent="0.2">
      <c r="A24" t="s">
        <v>4</v>
      </c>
      <c r="B24" t="s">
        <v>56</v>
      </c>
      <c r="C24">
        <v>290</v>
      </c>
      <c r="D24">
        <v>1213.6971830985899</v>
      </c>
    </row>
    <row r="25" spans="1:4" x14ac:dyDescent="0.2">
      <c r="A25" t="s">
        <v>4</v>
      </c>
      <c r="B25" t="s">
        <v>34</v>
      </c>
      <c r="C25">
        <v>280</v>
      </c>
      <c r="D25">
        <v>1429.3566176470499</v>
      </c>
    </row>
    <row r="26" spans="1:4" x14ac:dyDescent="0.2">
      <c r="A26" t="s">
        <v>4</v>
      </c>
      <c r="B26" t="s">
        <v>162</v>
      </c>
      <c r="C26">
        <v>273</v>
      </c>
      <c r="D26">
        <v>1483.6174242424199</v>
      </c>
    </row>
    <row r="27" spans="1:4" x14ac:dyDescent="0.2">
      <c r="A27" t="s">
        <v>290</v>
      </c>
      <c r="B27" t="s">
        <v>223</v>
      </c>
      <c r="C27">
        <v>269</v>
      </c>
      <c r="D27">
        <v>1789.1634980988499</v>
      </c>
    </row>
    <row r="28" spans="1:4" x14ac:dyDescent="0.2">
      <c r="A28" t="s">
        <v>290</v>
      </c>
      <c r="B28" t="s">
        <v>85</v>
      </c>
      <c r="C28">
        <v>267</v>
      </c>
      <c r="D28">
        <v>1470.1450980392101</v>
      </c>
    </row>
    <row r="29" spans="1:4" x14ac:dyDescent="0.2">
      <c r="A29" t="s">
        <v>4</v>
      </c>
      <c r="B29" t="s">
        <v>236</v>
      </c>
      <c r="C29">
        <v>257</v>
      </c>
      <c r="D29">
        <v>1477.47540983606</v>
      </c>
    </row>
    <row r="30" spans="1:4" x14ac:dyDescent="0.2">
      <c r="A30" t="s">
        <v>4</v>
      </c>
      <c r="B30" t="s">
        <v>115</v>
      </c>
      <c r="C30">
        <v>226</v>
      </c>
      <c r="D30">
        <v>1440.28301886792</v>
      </c>
    </row>
    <row r="31" spans="1:4" x14ac:dyDescent="0.2">
      <c r="A31" t="s">
        <v>4</v>
      </c>
      <c r="B31" t="s">
        <v>12</v>
      </c>
      <c r="C31">
        <v>221</v>
      </c>
      <c r="D31">
        <v>1485.4976525821501</v>
      </c>
    </row>
    <row r="32" spans="1:4" x14ac:dyDescent="0.2">
      <c r="A32" t="s">
        <v>4</v>
      </c>
      <c r="B32" t="s">
        <v>183</v>
      </c>
      <c r="C32">
        <v>210</v>
      </c>
      <c r="D32">
        <v>1245.8542713567799</v>
      </c>
    </row>
    <row r="33" spans="1:4" x14ac:dyDescent="0.2">
      <c r="A33" t="s">
        <v>4</v>
      </c>
      <c r="B33" t="s">
        <v>180</v>
      </c>
      <c r="C33">
        <v>204</v>
      </c>
      <c r="D33">
        <v>1323.98989898989</v>
      </c>
    </row>
    <row r="34" spans="1:4" x14ac:dyDescent="0.2">
      <c r="A34" t="s">
        <v>4</v>
      </c>
      <c r="B34" t="s">
        <v>189</v>
      </c>
      <c r="C34">
        <v>193</v>
      </c>
      <c r="D34">
        <v>1220.6842105263099</v>
      </c>
    </row>
    <row r="35" spans="1:4" x14ac:dyDescent="0.2">
      <c r="A35" t="s">
        <v>4</v>
      </c>
      <c r="B35" t="s">
        <v>46</v>
      </c>
      <c r="C35">
        <v>186</v>
      </c>
      <c r="D35">
        <v>1120.90163934426</v>
      </c>
    </row>
    <row r="36" spans="1:4" x14ac:dyDescent="0.2">
      <c r="A36" t="s">
        <v>4</v>
      </c>
      <c r="B36" t="s">
        <v>23</v>
      </c>
      <c r="C36">
        <v>182</v>
      </c>
      <c r="D36">
        <v>1006.74576271186</v>
      </c>
    </row>
    <row r="37" spans="1:4" x14ac:dyDescent="0.2">
      <c r="A37" t="s">
        <v>290</v>
      </c>
      <c r="B37" t="s">
        <v>236</v>
      </c>
      <c r="C37">
        <v>176</v>
      </c>
      <c r="D37">
        <v>1985.50588235294</v>
      </c>
    </row>
    <row r="38" spans="1:4" x14ac:dyDescent="0.2">
      <c r="A38" t="s">
        <v>4</v>
      </c>
      <c r="B38" t="s">
        <v>282</v>
      </c>
      <c r="C38">
        <v>174</v>
      </c>
      <c r="D38">
        <v>1185.23391812865</v>
      </c>
    </row>
    <row r="39" spans="1:4" x14ac:dyDescent="0.2">
      <c r="A39" t="s">
        <v>4</v>
      </c>
      <c r="B39" t="s">
        <v>284</v>
      </c>
      <c r="C39">
        <v>160</v>
      </c>
      <c r="D39">
        <v>1109.2088607594901</v>
      </c>
    </row>
    <row r="40" spans="1:4" x14ac:dyDescent="0.2">
      <c r="A40" t="s">
        <v>4</v>
      </c>
      <c r="B40" t="s">
        <v>277</v>
      </c>
      <c r="C40">
        <v>157</v>
      </c>
      <c r="D40">
        <v>997.09677419354796</v>
      </c>
    </row>
    <row r="41" spans="1:4" x14ac:dyDescent="0.2">
      <c r="A41" t="s">
        <v>4</v>
      </c>
      <c r="B41" t="s">
        <v>94</v>
      </c>
      <c r="C41">
        <v>153</v>
      </c>
      <c r="D41">
        <v>998.47014925373105</v>
      </c>
    </row>
    <row r="42" spans="1:4" x14ac:dyDescent="0.2">
      <c r="A42" t="s">
        <v>4</v>
      </c>
      <c r="B42" t="s">
        <v>55</v>
      </c>
      <c r="C42">
        <v>150</v>
      </c>
      <c r="D42">
        <v>1408.69863013698</v>
      </c>
    </row>
    <row r="43" spans="1:4" x14ac:dyDescent="0.2">
      <c r="A43" t="s">
        <v>4</v>
      </c>
      <c r="B43" t="s">
        <v>263</v>
      </c>
      <c r="C43">
        <v>143</v>
      </c>
      <c r="D43">
        <v>1213.7462686567101</v>
      </c>
    </row>
    <row r="44" spans="1:4" x14ac:dyDescent="0.2">
      <c r="A44" t="s">
        <v>4</v>
      </c>
      <c r="B44" t="s">
        <v>35</v>
      </c>
      <c r="C44">
        <v>142</v>
      </c>
      <c r="D44">
        <v>1368.02816901408</v>
      </c>
    </row>
    <row r="45" spans="1:4" x14ac:dyDescent="0.2">
      <c r="A45" t="s">
        <v>290</v>
      </c>
      <c r="B45" t="s">
        <v>220</v>
      </c>
      <c r="C45">
        <v>135</v>
      </c>
      <c r="D45">
        <v>2517.2180451127801</v>
      </c>
    </row>
    <row r="46" spans="1:4" x14ac:dyDescent="0.2">
      <c r="A46" t="s">
        <v>4</v>
      </c>
      <c r="B46" t="s">
        <v>275</v>
      </c>
      <c r="C46">
        <v>131</v>
      </c>
      <c r="D46">
        <v>846.19230769230705</v>
      </c>
    </row>
    <row r="47" spans="1:4" x14ac:dyDescent="0.2">
      <c r="A47" t="s">
        <v>4</v>
      </c>
      <c r="B47" t="s">
        <v>209</v>
      </c>
      <c r="C47">
        <v>131</v>
      </c>
      <c r="D47">
        <v>3936.9285714285702</v>
      </c>
    </row>
    <row r="48" spans="1:4" x14ac:dyDescent="0.2">
      <c r="A48" t="s">
        <v>4</v>
      </c>
      <c r="B48" t="s">
        <v>11</v>
      </c>
      <c r="C48">
        <v>128</v>
      </c>
      <c r="D48">
        <v>1461.4344262295001</v>
      </c>
    </row>
    <row r="49" spans="1:4" x14ac:dyDescent="0.2">
      <c r="A49" t="s">
        <v>4</v>
      </c>
      <c r="B49" t="s">
        <v>113</v>
      </c>
      <c r="C49">
        <v>114</v>
      </c>
      <c r="D49">
        <v>860.56074766355096</v>
      </c>
    </row>
    <row r="50" spans="1:4" x14ac:dyDescent="0.2">
      <c r="A50" t="s">
        <v>4</v>
      </c>
      <c r="B50" t="s">
        <v>161</v>
      </c>
      <c r="C50">
        <v>112</v>
      </c>
      <c r="D50">
        <v>2176.2844036697202</v>
      </c>
    </row>
    <row r="51" spans="1:4" x14ac:dyDescent="0.2">
      <c r="A51" t="s">
        <v>4</v>
      </c>
      <c r="B51" t="s">
        <v>285</v>
      </c>
      <c r="C51">
        <v>104</v>
      </c>
      <c r="D51">
        <v>1311.26470588235</v>
      </c>
    </row>
    <row r="52" spans="1:4" x14ac:dyDescent="0.2">
      <c r="A52" t="s">
        <v>4</v>
      </c>
      <c r="B52" t="s">
        <v>145</v>
      </c>
      <c r="C52">
        <v>103</v>
      </c>
      <c r="D52">
        <v>3116.8137254901899</v>
      </c>
    </row>
    <row r="53" spans="1:4" x14ac:dyDescent="0.2">
      <c r="A53" t="s">
        <v>290</v>
      </c>
      <c r="B53" t="s">
        <v>174</v>
      </c>
      <c r="C53">
        <v>95</v>
      </c>
      <c r="D53">
        <v>2355.54347826086</v>
      </c>
    </row>
    <row r="54" spans="1:4" x14ac:dyDescent="0.2">
      <c r="A54" t="s">
        <v>4</v>
      </c>
      <c r="B54" t="s">
        <v>42</v>
      </c>
      <c r="C54">
        <v>93</v>
      </c>
      <c r="D54">
        <v>889.175824175824</v>
      </c>
    </row>
    <row r="55" spans="1:4" x14ac:dyDescent="0.2">
      <c r="A55" t="s">
        <v>4</v>
      </c>
      <c r="B55" t="s">
        <v>69</v>
      </c>
      <c r="C55">
        <v>87</v>
      </c>
      <c r="D55">
        <v>870.11627906976696</v>
      </c>
    </row>
    <row r="56" spans="1:4" x14ac:dyDescent="0.2">
      <c r="A56" t="s">
        <v>4</v>
      </c>
      <c r="B56" t="s">
        <v>135</v>
      </c>
      <c r="C56">
        <v>83</v>
      </c>
      <c r="D56">
        <v>2411.3253012048099</v>
      </c>
    </row>
    <row r="57" spans="1:4" x14ac:dyDescent="0.2">
      <c r="A57" t="s">
        <v>290</v>
      </c>
      <c r="B57" t="s">
        <v>110</v>
      </c>
      <c r="C57">
        <v>81</v>
      </c>
      <c r="D57">
        <v>1553.1012658227801</v>
      </c>
    </row>
    <row r="58" spans="1:4" x14ac:dyDescent="0.2">
      <c r="A58" t="s">
        <v>290</v>
      </c>
      <c r="B58" t="s">
        <v>193</v>
      </c>
      <c r="C58">
        <v>78</v>
      </c>
      <c r="D58">
        <v>4540.6000000000004</v>
      </c>
    </row>
    <row r="59" spans="1:4" x14ac:dyDescent="0.2">
      <c r="A59" t="s">
        <v>4</v>
      </c>
      <c r="B59" t="s">
        <v>97</v>
      </c>
      <c r="C59">
        <v>74</v>
      </c>
      <c r="D59">
        <v>1450</v>
      </c>
    </row>
    <row r="60" spans="1:4" x14ac:dyDescent="0.2">
      <c r="A60" t="s">
        <v>290</v>
      </c>
      <c r="B60" t="s">
        <v>9</v>
      </c>
      <c r="C60">
        <v>72</v>
      </c>
      <c r="D60">
        <v>1736.25</v>
      </c>
    </row>
    <row r="61" spans="1:4" x14ac:dyDescent="0.2">
      <c r="A61" t="s">
        <v>4</v>
      </c>
      <c r="B61" t="s">
        <v>91</v>
      </c>
      <c r="C61">
        <v>71</v>
      </c>
      <c r="D61">
        <v>1717.2950819672101</v>
      </c>
    </row>
    <row r="62" spans="1:4" x14ac:dyDescent="0.2">
      <c r="A62" t="s">
        <v>4</v>
      </c>
      <c r="B62" t="s">
        <v>202</v>
      </c>
      <c r="C62">
        <v>69</v>
      </c>
      <c r="D62">
        <v>2674.765625</v>
      </c>
    </row>
    <row r="63" spans="1:4" x14ac:dyDescent="0.2">
      <c r="A63" t="s">
        <v>290</v>
      </c>
      <c r="B63" t="s">
        <v>187</v>
      </c>
      <c r="C63">
        <v>68</v>
      </c>
      <c r="D63">
        <v>1215.9230769230701</v>
      </c>
    </row>
    <row r="64" spans="1:4" x14ac:dyDescent="0.2">
      <c r="A64" t="s">
        <v>4</v>
      </c>
      <c r="B64" t="s">
        <v>136</v>
      </c>
      <c r="C64">
        <v>67</v>
      </c>
      <c r="D64">
        <v>1692.0769230769199</v>
      </c>
    </row>
    <row r="65" spans="1:4" x14ac:dyDescent="0.2">
      <c r="A65" t="s">
        <v>4</v>
      </c>
      <c r="B65" t="s">
        <v>90</v>
      </c>
      <c r="C65">
        <v>67</v>
      </c>
      <c r="D65">
        <v>1297.15384615384</v>
      </c>
    </row>
    <row r="66" spans="1:4" x14ac:dyDescent="0.2">
      <c r="A66" t="s">
        <v>4</v>
      </c>
      <c r="B66" t="s">
        <v>289</v>
      </c>
      <c r="C66">
        <v>65</v>
      </c>
      <c r="D66">
        <v>1566.6923076922999</v>
      </c>
    </row>
    <row r="67" spans="1:4" x14ac:dyDescent="0.2">
      <c r="A67" t="s">
        <v>4</v>
      </c>
      <c r="B67" t="s">
        <v>205</v>
      </c>
      <c r="C67">
        <v>65</v>
      </c>
      <c r="D67">
        <v>7081.77419354838</v>
      </c>
    </row>
    <row r="68" spans="1:4" x14ac:dyDescent="0.2">
      <c r="A68" t="s">
        <v>4</v>
      </c>
      <c r="B68" t="s">
        <v>222</v>
      </c>
      <c r="C68">
        <v>63</v>
      </c>
      <c r="D68">
        <v>1231</v>
      </c>
    </row>
    <row r="69" spans="1:4" x14ac:dyDescent="0.2">
      <c r="A69" t="s">
        <v>4</v>
      </c>
      <c r="B69" t="s">
        <v>121</v>
      </c>
      <c r="C69">
        <v>63</v>
      </c>
      <c r="D69">
        <v>8501.1818181818107</v>
      </c>
    </row>
    <row r="70" spans="1:4" x14ac:dyDescent="0.2">
      <c r="A70" t="s">
        <v>290</v>
      </c>
      <c r="B70" t="s">
        <v>78</v>
      </c>
      <c r="C70">
        <v>59</v>
      </c>
      <c r="D70">
        <v>1447.7586206896499</v>
      </c>
    </row>
    <row r="71" spans="1:4" x14ac:dyDescent="0.2">
      <c r="A71" t="s">
        <v>4</v>
      </c>
      <c r="B71" t="s">
        <v>218</v>
      </c>
      <c r="C71">
        <v>59</v>
      </c>
      <c r="D71">
        <v>2518.7931034482699</v>
      </c>
    </row>
    <row r="72" spans="1:4" x14ac:dyDescent="0.2">
      <c r="A72" t="s">
        <v>4</v>
      </c>
      <c r="B72" t="s">
        <v>247</v>
      </c>
      <c r="C72">
        <v>58</v>
      </c>
      <c r="D72">
        <v>1012.41379310344</v>
      </c>
    </row>
    <row r="73" spans="1:4" x14ac:dyDescent="0.2">
      <c r="A73" t="s">
        <v>290</v>
      </c>
      <c r="B73" t="s">
        <v>226</v>
      </c>
      <c r="C73">
        <v>56</v>
      </c>
      <c r="D73">
        <v>1078.0357142857099</v>
      </c>
    </row>
    <row r="74" spans="1:4" x14ac:dyDescent="0.2">
      <c r="A74" t="s">
        <v>4</v>
      </c>
      <c r="B74" t="s">
        <v>216</v>
      </c>
      <c r="C74">
        <v>56</v>
      </c>
      <c r="D74">
        <v>1424</v>
      </c>
    </row>
    <row r="75" spans="1:4" x14ac:dyDescent="0.2">
      <c r="A75" t="s">
        <v>4</v>
      </c>
      <c r="B75" t="s">
        <v>165</v>
      </c>
      <c r="C75">
        <v>56</v>
      </c>
      <c r="D75">
        <v>1344.6363636363601</v>
      </c>
    </row>
    <row r="76" spans="1:4" x14ac:dyDescent="0.2">
      <c r="A76" t="s">
        <v>4</v>
      </c>
      <c r="B76" t="s">
        <v>176</v>
      </c>
      <c r="C76">
        <v>55</v>
      </c>
      <c r="D76">
        <v>4363.9090909090901</v>
      </c>
    </row>
    <row r="77" spans="1:4" x14ac:dyDescent="0.2">
      <c r="A77" t="s">
        <v>290</v>
      </c>
      <c r="B77" t="s">
        <v>40</v>
      </c>
      <c r="C77">
        <v>53</v>
      </c>
      <c r="D77">
        <v>1575.76923076923</v>
      </c>
    </row>
    <row r="78" spans="1:4" x14ac:dyDescent="0.2">
      <c r="A78" t="s">
        <v>4</v>
      </c>
      <c r="B78" t="s">
        <v>100</v>
      </c>
      <c r="C78">
        <v>53</v>
      </c>
      <c r="D78">
        <v>1427.7358490566</v>
      </c>
    </row>
    <row r="79" spans="1:4" x14ac:dyDescent="0.2">
      <c r="A79" t="s">
        <v>4</v>
      </c>
      <c r="B79" t="s">
        <v>200</v>
      </c>
      <c r="C79">
        <v>49</v>
      </c>
      <c r="D79">
        <v>6100.3260869565202</v>
      </c>
    </row>
    <row r="80" spans="1:4" x14ac:dyDescent="0.2">
      <c r="A80" t="s">
        <v>290</v>
      </c>
      <c r="B80" t="s">
        <v>231</v>
      </c>
      <c r="C80">
        <v>47</v>
      </c>
      <c r="D80">
        <v>491.511627906976</v>
      </c>
    </row>
    <row r="81" spans="1:4" x14ac:dyDescent="0.2">
      <c r="A81" t="s">
        <v>290</v>
      </c>
      <c r="B81" t="s">
        <v>259</v>
      </c>
      <c r="C81">
        <v>46</v>
      </c>
      <c r="D81">
        <v>1315.79545454545</v>
      </c>
    </row>
    <row r="82" spans="1:4" x14ac:dyDescent="0.2">
      <c r="A82" t="s">
        <v>4</v>
      </c>
      <c r="B82" t="s">
        <v>255</v>
      </c>
      <c r="C82">
        <v>46</v>
      </c>
      <c r="D82">
        <v>1273.26086956521</v>
      </c>
    </row>
    <row r="83" spans="1:4" x14ac:dyDescent="0.2">
      <c r="A83" t="s">
        <v>290</v>
      </c>
      <c r="B83" t="s">
        <v>18</v>
      </c>
      <c r="C83">
        <v>45</v>
      </c>
      <c r="D83">
        <v>1225.5681818181799</v>
      </c>
    </row>
    <row r="84" spans="1:4" x14ac:dyDescent="0.2">
      <c r="A84" t="s">
        <v>4</v>
      </c>
      <c r="B84" t="s">
        <v>151</v>
      </c>
      <c r="C84">
        <v>45</v>
      </c>
      <c r="D84">
        <v>1136.2666666666601</v>
      </c>
    </row>
    <row r="85" spans="1:4" x14ac:dyDescent="0.2">
      <c r="A85" t="s">
        <v>4</v>
      </c>
      <c r="B85" t="s">
        <v>6</v>
      </c>
      <c r="C85">
        <v>45</v>
      </c>
      <c r="D85">
        <v>1289.8863636363601</v>
      </c>
    </row>
    <row r="86" spans="1:4" x14ac:dyDescent="0.2">
      <c r="A86" t="s">
        <v>290</v>
      </c>
      <c r="B86" t="s">
        <v>183</v>
      </c>
      <c r="C86">
        <v>44</v>
      </c>
      <c r="D86">
        <v>1268.80952380952</v>
      </c>
    </row>
    <row r="87" spans="1:4" x14ac:dyDescent="0.2">
      <c r="A87" t="s">
        <v>290</v>
      </c>
      <c r="B87" t="s">
        <v>139</v>
      </c>
      <c r="C87">
        <v>42</v>
      </c>
      <c r="D87">
        <v>1600</v>
      </c>
    </row>
    <row r="88" spans="1:4" x14ac:dyDescent="0.2">
      <c r="A88" t="s">
        <v>4</v>
      </c>
      <c r="B88" t="s">
        <v>106</v>
      </c>
      <c r="C88">
        <v>42</v>
      </c>
      <c r="D88">
        <v>1185.3658536585301</v>
      </c>
    </row>
    <row r="89" spans="1:4" x14ac:dyDescent="0.2">
      <c r="A89" t="s">
        <v>4</v>
      </c>
      <c r="B89" t="s">
        <v>258</v>
      </c>
      <c r="C89">
        <v>41</v>
      </c>
      <c r="D89">
        <v>1253.3783783783699</v>
      </c>
    </row>
    <row r="90" spans="1:4" x14ac:dyDescent="0.2">
      <c r="A90" t="s">
        <v>4</v>
      </c>
      <c r="B90" t="s">
        <v>76</v>
      </c>
      <c r="C90">
        <v>41</v>
      </c>
      <c r="D90">
        <v>3998.6585365853598</v>
      </c>
    </row>
    <row r="91" spans="1:4" x14ac:dyDescent="0.2">
      <c r="A91" t="s">
        <v>4</v>
      </c>
      <c r="B91" t="s">
        <v>219</v>
      </c>
      <c r="C91">
        <v>40</v>
      </c>
      <c r="D91">
        <v>5164.75</v>
      </c>
    </row>
    <row r="92" spans="1:4" x14ac:dyDescent="0.2">
      <c r="A92" t="s">
        <v>4</v>
      </c>
      <c r="B92" t="s">
        <v>224</v>
      </c>
      <c r="C92">
        <v>39</v>
      </c>
      <c r="D92">
        <v>1703.3333333333301</v>
      </c>
    </row>
    <row r="93" spans="1:4" x14ac:dyDescent="0.2">
      <c r="A93" t="s">
        <v>4</v>
      </c>
      <c r="B93" t="s">
        <v>260</v>
      </c>
      <c r="C93">
        <v>38</v>
      </c>
      <c r="D93">
        <v>1011.9696969696899</v>
      </c>
    </row>
    <row r="94" spans="1:4" x14ac:dyDescent="0.2">
      <c r="A94" t="s">
        <v>4</v>
      </c>
      <c r="B94" t="s">
        <v>197</v>
      </c>
      <c r="C94">
        <v>38</v>
      </c>
      <c r="D94">
        <v>984.34210526315701</v>
      </c>
    </row>
    <row r="95" spans="1:4" x14ac:dyDescent="0.2">
      <c r="A95" t="s">
        <v>4</v>
      </c>
      <c r="B95" t="s">
        <v>62</v>
      </c>
      <c r="C95">
        <v>38</v>
      </c>
      <c r="D95">
        <v>1450.4166666666599</v>
      </c>
    </row>
    <row r="96" spans="1:4" x14ac:dyDescent="0.2">
      <c r="A96" t="s">
        <v>4</v>
      </c>
      <c r="B96" t="s">
        <v>268</v>
      </c>
      <c r="C96">
        <v>37</v>
      </c>
      <c r="D96">
        <v>1039.16216216216</v>
      </c>
    </row>
    <row r="97" spans="1:4" x14ac:dyDescent="0.2">
      <c r="A97" t="s">
        <v>4</v>
      </c>
      <c r="B97" t="s">
        <v>7</v>
      </c>
      <c r="C97">
        <v>37</v>
      </c>
      <c r="D97">
        <v>769.18918918918905</v>
      </c>
    </row>
    <row r="98" spans="1:4" x14ac:dyDescent="0.2">
      <c r="A98" t="s">
        <v>4</v>
      </c>
      <c r="B98" t="s">
        <v>63</v>
      </c>
      <c r="C98">
        <v>36</v>
      </c>
      <c r="D98">
        <v>979.33333333333303</v>
      </c>
    </row>
    <row r="99" spans="1:4" x14ac:dyDescent="0.2">
      <c r="A99" t="s">
        <v>4</v>
      </c>
      <c r="B99" t="s">
        <v>206</v>
      </c>
      <c r="C99">
        <v>35</v>
      </c>
      <c r="D99">
        <v>9949.0322580645097</v>
      </c>
    </row>
    <row r="100" spans="1:4" x14ac:dyDescent="0.2">
      <c r="A100" t="s">
        <v>4</v>
      </c>
      <c r="B100" t="s">
        <v>15</v>
      </c>
      <c r="C100">
        <v>35</v>
      </c>
      <c r="D100">
        <v>1023.0303030303</v>
      </c>
    </row>
    <row r="101" spans="1:4" x14ac:dyDescent="0.2">
      <c r="A101" t="s">
        <v>290</v>
      </c>
      <c r="B101" t="s">
        <v>189</v>
      </c>
      <c r="C101">
        <v>32</v>
      </c>
      <c r="D101">
        <v>1315.3125</v>
      </c>
    </row>
    <row r="102" spans="1:4" x14ac:dyDescent="0.2">
      <c r="A102" t="s">
        <v>4</v>
      </c>
      <c r="B102" t="s">
        <v>230</v>
      </c>
      <c r="C102">
        <v>31</v>
      </c>
      <c r="D102">
        <v>1083.0645161290299</v>
      </c>
    </row>
    <row r="103" spans="1:4" x14ac:dyDescent="0.2">
      <c r="A103" t="s">
        <v>290</v>
      </c>
      <c r="B103" t="s">
        <v>180</v>
      </c>
      <c r="C103">
        <v>30</v>
      </c>
      <c r="D103">
        <v>1492.8571428571399</v>
      </c>
    </row>
    <row r="104" spans="1:4" x14ac:dyDescent="0.2">
      <c r="A104" t="s">
        <v>290</v>
      </c>
      <c r="B104" t="s">
        <v>23</v>
      </c>
      <c r="C104">
        <v>30</v>
      </c>
      <c r="D104">
        <v>1208.10344827586</v>
      </c>
    </row>
    <row r="105" spans="1:4" x14ac:dyDescent="0.2">
      <c r="A105" t="s">
        <v>290</v>
      </c>
      <c r="B105" t="s">
        <v>10</v>
      </c>
      <c r="C105">
        <v>29</v>
      </c>
      <c r="D105">
        <v>1306.55172413793</v>
      </c>
    </row>
    <row r="106" spans="1:4" x14ac:dyDescent="0.2">
      <c r="A106" t="s">
        <v>4</v>
      </c>
      <c r="B106" t="s">
        <v>32</v>
      </c>
      <c r="C106">
        <v>29</v>
      </c>
      <c r="D106">
        <v>1544.23076923076</v>
      </c>
    </row>
    <row r="107" spans="1:4" x14ac:dyDescent="0.2">
      <c r="A107" t="s">
        <v>290</v>
      </c>
      <c r="B107" t="s">
        <v>283</v>
      </c>
      <c r="C107">
        <v>28</v>
      </c>
      <c r="D107">
        <v>1376.25</v>
      </c>
    </row>
    <row r="108" spans="1:4" x14ac:dyDescent="0.2">
      <c r="A108" t="s">
        <v>290</v>
      </c>
      <c r="B108" t="s">
        <v>209</v>
      </c>
      <c r="C108">
        <v>28</v>
      </c>
      <c r="D108">
        <v>3506.6071428571399</v>
      </c>
    </row>
    <row r="109" spans="1:4" x14ac:dyDescent="0.2">
      <c r="A109" t="s">
        <v>290</v>
      </c>
      <c r="B109" t="s">
        <v>36</v>
      </c>
      <c r="C109">
        <v>28</v>
      </c>
      <c r="D109">
        <v>1420.8928571428501</v>
      </c>
    </row>
    <row r="110" spans="1:4" x14ac:dyDescent="0.2">
      <c r="A110" t="s">
        <v>4</v>
      </c>
      <c r="B110" t="s">
        <v>99</v>
      </c>
      <c r="C110">
        <v>28</v>
      </c>
      <c r="D110">
        <v>966.60714285714198</v>
      </c>
    </row>
    <row r="111" spans="1:4" x14ac:dyDescent="0.2">
      <c r="A111" t="s">
        <v>290</v>
      </c>
      <c r="B111" t="s">
        <v>34</v>
      </c>
      <c r="C111">
        <v>27</v>
      </c>
      <c r="D111">
        <v>1392.4074074073999</v>
      </c>
    </row>
    <row r="112" spans="1:4" x14ac:dyDescent="0.2">
      <c r="A112" t="s">
        <v>290</v>
      </c>
      <c r="B112" t="s">
        <v>51</v>
      </c>
      <c r="C112">
        <v>26</v>
      </c>
      <c r="D112">
        <v>1834.6</v>
      </c>
    </row>
    <row r="113" spans="1:4" x14ac:dyDescent="0.2">
      <c r="A113" t="s">
        <v>4</v>
      </c>
      <c r="B113" t="s">
        <v>194</v>
      </c>
      <c r="C113">
        <v>26</v>
      </c>
      <c r="D113">
        <v>5079.5833333333303</v>
      </c>
    </row>
    <row r="114" spans="1:4" x14ac:dyDescent="0.2">
      <c r="A114" t="s">
        <v>290</v>
      </c>
      <c r="B114" t="s">
        <v>263</v>
      </c>
      <c r="C114">
        <v>24</v>
      </c>
      <c r="D114">
        <v>1499.1666666666599</v>
      </c>
    </row>
    <row r="115" spans="1:4" x14ac:dyDescent="0.2">
      <c r="A115" t="s">
        <v>290</v>
      </c>
      <c r="B115" t="s">
        <v>12</v>
      </c>
      <c r="C115">
        <v>24</v>
      </c>
      <c r="D115">
        <v>2197.5</v>
      </c>
    </row>
    <row r="116" spans="1:4" x14ac:dyDescent="0.2">
      <c r="A116" t="s">
        <v>4</v>
      </c>
      <c r="B116" t="s">
        <v>212</v>
      </c>
      <c r="C116">
        <v>24</v>
      </c>
      <c r="D116">
        <v>2884.9583333333298</v>
      </c>
    </row>
    <row r="117" spans="1:4" x14ac:dyDescent="0.2">
      <c r="A117" t="s">
        <v>4</v>
      </c>
      <c r="B117" t="s">
        <v>273</v>
      </c>
      <c r="C117">
        <v>23</v>
      </c>
      <c r="D117">
        <v>943.91304347825997</v>
      </c>
    </row>
    <row r="118" spans="1:4" x14ac:dyDescent="0.2">
      <c r="A118" t="s">
        <v>290</v>
      </c>
      <c r="B118" t="s">
        <v>35</v>
      </c>
      <c r="C118">
        <v>22</v>
      </c>
      <c r="D118">
        <v>1294.0909090908999</v>
      </c>
    </row>
    <row r="119" spans="1:4" x14ac:dyDescent="0.2">
      <c r="A119" t="s">
        <v>4</v>
      </c>
      <c r="B119" t="s">
        <v>172</v>
      </c>
      <c r="C119">
        <v>22</v>
      </c>
      <c r="D119">
        <v>6586.1363636363603</v>
      </c>
    </row>
    <row r="120" spans="1:4" x14ac:dyDescent="0.2">
      <c r="A120" t="s">
        <v>4</v>
      </c>
      <c r="B120" t="s">
        <v>43</v>
      </c>
      <c r="C120">
        <v>22</v>
      </c>
      <c r="D120">
        <v>1216.6666666666599</v>
      </c>
    </row>
    <row r="121" spans="1:4" x14ac:dyDescent="0.2">
      <c r="A121" t="s">
        <v>4</v>
      </c>
      <c r="B121" t="s">
        <v>159</v>
      </c>
      <c r="C121">
        <v>21</v>
      </c>
      <c r="D121">
        <v>2491.1904761904698</v>
      </c>
    </row>
    <row r="122" spans="1:4" x14ac:dyDescent="0.2">
      <c r="A122" t="s">
        <v>290</v>
      </c>
      <c r="B122" t="s">
        <v>46</v>
      </c>
      <c r="C122">
        <v>20</v>
      </c>
      <c r="D122">
        <v>1049.25</v>
      </c>
    </row>
    <row r="123" spans="1:4" x14ac:dyDescent="0.2">
      <c r="A123" t="s">
        <v>4</v>
      </c>
      <c r="B123" t="s">
        <v>147</v>
      </c>
      <c r="C123">
        <v>20</v>
      </c>
      <c r="D123">
        <v>2218.6842105263099</v>
      </c>
    </row>
    <row r="124" spans="1:4" x14ac:dyDescent="0.2">
      <c r="A124" t="s">
        <v>290</v>
      </c>
      <c r="B124" t="s">
        <v>162</v>
      </c>
      <c r="C124">
        <v>19</v>
      </c>
      <c r="D124">
        <v>1688.6842105263099</v>
      </c>
    </row>
    <row r="125" spans="1:4" x14ac:dyDescent="0.2">
      <c r="A125" t="s">
        <v>4</v>
      </c>
      <c r="B125" t="s">
        <v>256</v>
      </c>
      <c r="C125">
        <v>19</v>
      </c>
      <c r="D125">
        <v>1029.21052631578</v>
      </c>
    </row>
    <row r="126" spans="1:4" x14ac:dyDescent="0.2">
      <c r="A126" t="s">
        <v>4</v>
      </c>
      <c r="B126" t="s">
        <v>249</v>
      </c>
      <c r="C126">
        <v>19</v>
      </c>
      <c r="D126">
        <v>744.72222222222194</v>
      </c>
    </row>
    <row r="127" spans="1:4" x14ac:dyDescent="0.2">
      <c r="A127" t="s">
        <v>4</v>
      </c>
      <c r="B127" t="s">
        <v>157</v>
      </c>
      <c r="C127">
        <v>19</v>
      </c>
      <c r="D127">
        <v>1328.05555555555</v>
      </c>
    </row>
    <row r="128" spans="1:4" x14ac:dyDescent="0.2">
      <c r="A128" t="s">
        <v>4</v>
      </c>
      <c r="B128" t="s">
        <v>128</v>
      </c>
      <c r="C128">
        <v>19</v>
      </c>
      <c r="D128">
        <v>2017.10526315789</v>
      </c>
    </row>
    <row r="129" spans="1:4" x14ac:dyDescent="0.2">
      <c r="A129" t="s">
        <v>4</v>
      </c>
      <c r="B129" t="s">
        <v>119</v>
      </c>
      <c r="C129">
        <v>19</v>
      </c>
      <c r="D129">
        <v>6730.8823529411702</v>
      </c>
    </row>
    <row r="130" spans="1:4" x14ac:dyDescent="0.2">
      <c r="A130" t="s">
        <v>290</v>
      </c>
      <c r="B130" t="s">
        <v>282</v>
      </c>
      <c r="C130">
        <v>18</v>
      </c>
      <c r="D130">
        <v>1298.05555555555</v>
      </c>
    </row>
    <row r="131" spans="1:4" x14ac:dyDescent="0.2">
      <c r="A131" t="s">
        <v>290</v>
      </c>
      <c r="B131" t="s">
        <v>115</v>
      </c>
      <c r="C131">
        <v>18</v>
      </c>
      <c r="D131">
        <v>1483.23529411764</v>
      </c>
    </row>
    <row r="132" spans="1:4" x14ac:dyDescent="0.2">
      <c r="A132" t="s">
        <v>4</v>
      </c>
      <c r="B132" t="s">
        <v>221</v>
      </c>
      <c r="C132">
        <v>18</v>
      </c>
      <c r="D132">
        <v>1074.7222222222199</v>
      </c>
    </row>
    <row r="133" spans="1:4" x14ac:dyDescent="0.2">
      <c r="A133" t="s">
        <v>4</v>
      </c>
      <c r="B133" t="s">
        <v>213</v>
      </c>
      <c r="C133">
        <v>18</v>
      </c>
      <c r="D133">
        <v>1997.2222222222199</v>
      </c>
    </row>
    <row r="134" spans="1:4" x14ac:dyDescent="0.2">
      <c r="A134" t="s">
        <v>4</v>
      </c>
      <c r="B134" t="s">
        <v>169</v>
      </c>
      <c r="C134">
        <v>18</v>
      </c>
      <c r="D134">
        <v>1023.88888888888</v>
      </c>
    </row>
    <row r="135" spans="1:4" x14ac:dyDescent="0.2">
      <c r="A135" t="s">
        <v>290</v>
      </c>
      <c r="B135" t="s">
        <v>284</v>
      </c>
      <c r="C135">
        <v>17</v>
      </c>
      <c r="D135">
        <v>1084.11764705882</v>
      </c>
    </row>
    <row r="136" spans="1:4" x14ac:dyDescent="0.2">
      <c r="A136" t="s">
        <v>4</v>
      </c>
      <c r="B136" t="s">
        <v>179</v>
      </c>
      <c r="C136">
        <v>17</v>
      </c>
      <c r="D136">
        <v>1574.0625</v>
      </c>
    </row>
    <row r="137" spans="1:4" x14ac:dyDescent="0.2">
      <c r="A137" t="s">
        <v>4</v>
      </c>
      <c r="B137" t="s">
        <v>148</v>
      </c>
      <c r="C137">
        <v>17</v>
      </c>
      <c r="D137">
        <v>1117.8125</v>
      </c>
    </row>
    <row r="138" spans="1:4" x14ac:dyDescent="0.2">
      <c r="A138" t="s">
        <v>306</v>
      </c>
      <c r="B138" t="s">
        <v>72</v>
      </c>
      <c r="C138">
        <v>16</v>
      </c>
      <c r="D138">
        <v>3148.125</v>
      </c>
    </row>
    <row r="139" spans="1:4" x14ac:dyDescent="0.2">
      <c r="A139" t="s">
        <v>290</v>
      </c>
      <c r="B139" t="s">
        <v>176</v>
      </c>
      <c r="C139">
        <v>16</v>
      </c>
      <c r="D139">
        <v>7786.6666666666597</v>
      </c>
    </row>
    <row r="140" spans="1:4" x14ac:dyDescent="0.2">
      <c r="A140" t="s">
        <v>4</v>
      </c>
      <c r="B140" t="s">
        <v>244</v>
      </c>
      <c r="C140">
        <v>16</v>
      </c>
      <c r="D140">
        <v>1071.3333333333301</v>
      </c>
    </row>
    <row r="141" spans="1:4" x14ac:dyDescent="0.2">
      <c r="A141" t="s">
        <v>4</v>
      </c>
      <c r="B141" t="s">
        <v>192</v>
      </c>
      <c r="C141">
        <v>16</v>
      </c>
      <c r="D141">
        <v>948.4375</v>
      </c>
    </row>
    <row r="142" spans="1:4" x14ac:dyDescent="0.2">
      <c r="A142" t="s">
        <v>4</v>
      </c>
      <c r="B142" t="s">
        <v>175</v>
      </c>
      <c r="C142">
        <v>16</v>
      </c>
      <c r="D142">
        <v>2336</v>
      </c>
    </row>
    <row r="143" spans="1:4" x14ac:dyDescent="0.2">
      <c r="A143" t="s">
        <v>4</v>
      </c>
      <c r="B143" t="s">
        <v>153</v>
      </c>
      <c r="C143">
        <v>16</v>
      </c>
      <c r="D143">
        <v>1209.0625</v>
      </c>
    </row>
    <row r="144" spans="1:4" x14ac:dyDescent="0.2">
      <c r="A144" t="s">
        <v>4</v>
      </c>
      <c r="B144" t="s">
        <v>105</v>
      </c>
      <c r="C144">
        <v>16</v>
      </c>
      <c r="D144">
        <v>2336</v>
      </c>
    </row>
    <row r="145" spans="1:4" x14ac:dyDescent="0.2">
      <c r="A145" t="s">
        <v>4</v>
      </c>
      <c r="B145" t="s">
        <v>95</v>
      </c>
      <c r="C145">
        <v>16</v>
      </c>
      <c r="D145">
        <v>1026.5625</v>
      </c>
    </row>
    <row r="146" spans="1:4" x14ac:dyDescent="0.2">
      <c r="A146" t="s">
        <v>306</v>
      </c>
      <c r="B146" t="s">
        <v>110</v>
      </c>
      <c r="C146">
        <v>15</v>
      </c>
      <c r="D146">
        <v>1559.6428571428501</v>
      </c>
    </row>
    <row r="147" spans="1:4" x14ac:dyDescent="0.2">
      <c r="A147" t="s">
        <v>290</v>
      </c>
      <c r="B147" t="s">
        <v>161</v>
      </c>
      <c r="C147">
        <v>15</v>
      </c>
      <c r="D147">
        <v>2524.5833333333298</v>
      </c>
    </row>
    <row r="148" spans="1:4" x14ac:dyDescent="0.2">
      <c r="A148" t="s">
        <v>290</v>
      </c>
      <c r="B148" t="s">
        <v>91</v>
      </c>
      <c r="C148">
        <v>15</v>
      </c>
      <c r="D148">
        <v>2141.3333333333298</v>
      </c>
    </row>
    <row r="149" spans="1:4" x14ac:dyDescent="0.2">
      <c r="A149" t="s">
        <v>290</v>
      </c>
      <c r="B149" t="s">
        <v>56</v>
      </c>
      <c r="C149">
        <v>15</v>
      </c>
      <c r="D149">
        <v>1192.3333333333301</v>
      </c>
    </row>
    <row r="150" spans="1:4" x14ac:dyDescent="0.2">
      <c r="A150" t="s">
        <v>290</v>
      </c>
      <c r="B150" t="s">
        <v>218</v>
      </c>
      <c r="C150">
        <v>14</v>
      </c>
      <c r="D150">
        <v>2320.3571428571399</v>
      </c>
    </row>
    <row r="151" spans="1:4" x14ac:dyDescent="0.2">
      <c r="A151" t="s">
        <v>290</v>
      </c>
      <c r="B151" t="s">
        <v>113</v>
      </c>
      <c r="C151">
        <v>14</v>
      </c>
      <c r="D151">
        <v>993.57142857142799</v>
      </c>
    </row>
    <row r="152" spans="1:4" x14ac:dyDescent="0.2">
      <c r="A152" t="s">
        <v>4</v>
      </c>
      <c r="B152" t="s">
        <v>243</v>
      </c>
      <c r="C152">
        <v>14</v>
      </c>
      <c r="D152">
        <v>730</v>
      </c>
    </row>
    <row r="153" spans="1:4" x14ac:dyDescent="0.2">
      <c r="A153" t="s">
        <v>4</v>
      </c>
      <c r="B153" t="s">
        <v>143</v>
      </c>
      <c r="C153">
        <v>14</v>
      </c>
      <c r="D153">
        <v>5896.1538461538403</v>
      </c>
    </row>
    <row r="154" spans="1:4" x14ac:dyDescent="0.2">
      <c r="A154" t="s">
        <v>4</v>
      </c>
      <c r="B154" t="s">
        <v>89</v>
      </c>
      <c r="C154">
        <v>14</v>
      </c>
      <c r="D154">
        <v>2870.3333333333298</v>
      </c>
    </row>
    <row r="155" spans="1:4" x14ac:dyDescent="0.2">
      <c r="A155" t="s">
        <v>290</v>
      </c>
      <c r="B155" t="s">
        <v>277</v>
      </c>
      <c r="C155">
        <v>13</v>
      </c>
      <c r="D155">
        <v>949.61538461538396</v>
      </c>
    </row>
    <row r="156" spans="1:4" x14ac:dyDescent="0.2">
      <c r="A156" t="s">
        <v>4</v>
      </c>
      <c r="B156" t="s">
        <v>257</v>
      </c>
      <c r="C156">
        <v>13</v>
      </c>
      <c r="D156">
        <v>820.90909090908997</v>
      </c>
    </row>
    <row r="157" spans="1:4" x14ac:dyDescent="0.2">
      <c r="A157" t="s">
        <v>4</v>
      </c>
      <c r="B157" t="s">
        <v>254</v>
      </c>
      <c r="C157">
        <v>13</v>
      </c>
      <c r="D157">
        <v>851.66666666666595</v>
      </c>
    </row>
    <row r="158" spans="1:4" x14ac:dyDescent="0.2">
      <c r="A158" t="s">
        <v>4</v>
      </c>
      <c r="B158" t="s">
        <v>253</v>
      </c>
      <c r="C158">
        <v>13</v>
      </c>
      <c r="D158">
        <v>1058.5</v>
      </c>
    </row>
    <row r="159" spans="1:4" x14ac:dyDescent="0.2">
      <c r="A159" t="s">
        <v>4</v>
      </c>
      <c r="B159" t="s">
        <v>150</v>
      </c>
      <c r="C159">
        <v>13</v>
      </c>
      <c r="D159">
        <v>610.38461538461502</v>
      </c>
    </row>
    <row r="160" spans="1:4" x14ac:dyDescent="0.2">
      <c r="A160" t="s">
        <v>4</v>
      </c>
      <c r="B160" t="s">
        <v>22</v>
      </c>
      <c r="C160">
        <v>13</v>
      </c>
      <c r="D160">
        <v>1352.3076923076901</v>
      </c>
    </row>
    <row r="161" spans="1:4" x14ac:dyDescent="0.2">
      <c r="A161" t="s">
        <v>4</v>
      </c>
      <c r="B161" t="s">
        <v>21</v>
      </c>
      <c r="C161">
        <v>13</v>
      </c>
      <c r="D161">
        <v>828.07692307692298</v>
      </c>
    </row>
    <row r="162" spans="1:4" x14ac:dyDescent="0.2">
      <c r="A162" t="s">
        <v>290</v>
      </c>
      <c r="B162" t="s">
        <v>121</v>
      </c>
      <c r="C162">
        <v>12</v>
      </c>
      <c r="D162">
        <v>9185.8333333333303</v>
      </c>
    </row>
    <row r="163" spans="1:4" x14ac:dyDescent="0.2">
      <c r="A163" t="s">
        <v>290</v>
      </c>
      <c r="B163" t="s">
        <v>90</v>
      </c>
      <c r="C163">
        <v>12</v>
      </c>
      <c r="D163">
        <v>1322.9166666666599</v>
      </c>
    </row>
    <row r="164" spans="1:4" x14ac:dyDescent="0.2">
      <c r="A164" t="s">
        <v>4</v>
      </c>
      <c r="B164" t="s">
        <v>232</v>
      </c>
      <c r="C164">
        <v>12</v>
      </c>
      <c r="D164">
        <v>64</v>
      </c>
    </row>
    <row r="165" spans="1:4" x14ac:dyDescent="0.2">
      <c r="A165" t="s">
        <v>4</v>
      </c>
      <c r="B165" t="s">
        <v>114</v>
      </c>
      <c r="C165">
        <v>12</v>
      </c>
      <c r="D165">
        <v>1733.75</v>
      </c>
    </row>
    <row r="166" spans="1:4" x14ac:dyDescent="0.2">
      <c r="A166" t="s">
        <v>290</v>
      </c>
      <c r="B166" t="s">
        <v>200</v>
      </c>
      <c r="C166">
        <v>11</v>
      </c>
      <c r="D166">
        <v>4964</v>
      </c>
    </row>
    <row r="167" spans="1:4" x14ac:dyDescent="0.2">
      <c r="A167" t="s">
        <v>4</v>
      </c>
      <c r="B167" t="s">
        <v>271</v>
      </c>
      <c r="C167">
        <v>11</v>
      </c>
      <c r="D167">
        <v>1858.1818181818101</v>
      </c>
    </row>
    <row r="168" spans="1:4" x14ac:dyDescent="0.2">
      <c r="A168" t="s">
        <v>4</v>
      </c>
      <c r="B168" t="s">
        <v>241</v>
      </c>
      <c r="C168">
        <v>11</v>
      </c>
      <c r="D168">
        <v>763.18181818181802</v>
      </c>
    </row>
    <row r="169" spans="1:4" x14ac:dyDescent="0.2">
      <c r="A169" t="s">
        <v>4</v>
      </c>
      <c r="B169" t="s">
        <v>73</v>
      </c>
      <c r="C169">
        <v>11</v>
      </c>
      <c r="D169">
        <v>4582.7777777777701</v>
      </c>
    </row>
    <row r="170" spans="1:4" x14ac:dyDescent="0.2">
      <c r="A170" t="s">
        <v>4</v>
      </c>
      <c r="B170" t="s">
        <v>50</v>
      </c>
      <c r="C170">
        <v>11</v>
      </c>
      <c r="D170">
        <v>1168</v>
      </c>
    </row>
    <row r="171" spans="1:4" x14ac:dyDescent="0.2">
      <c r="A171" t="s">
        <v>4</v>
      </c>
      <c r="B171" t="s">
        <v>20</v>
      </c>
      <c r="C171">
        <v>11</v>
      </c>
      <c r="D171">
        <v>550</v>
      </c>
    </row>
    <row r="172" spans="1:4" x14ac:dyDescent="0.2">
      <c r="A172" t="s">
        <v>306</v>
      </c>
      <c r="B172" t="s">
        <v>174</v>
      </c>
      <c r="C172">
        <v>10</v>
      </c>
      <c r="D172">
        <v>1242.7777777777701</v>
      </c>
    </row>
    <row r="173" spans="1:4" x14ac:dyDescent="0.2">
      <c r="A173" t="s">
        <v>290</v>
      </c>
      <c r="B173" t="s">
        <v>219</v>
      </c>
      <c r="C173">
        <v>10</v>
      </c>
      <c r="D173">
        <v>6465.7142857142799</v>
      </c>
    </row>
    <row r="174" spans="1:4" x14ac:dyDescent="0.2">
      <c r="A174" t="s">
        <v>290</v>
      </c>
      <c r="B174" t="s">
        <v>205</v>
      </c>
      <c r="C174">
        <v>10</v>
      </c>
      <c r="D174">
        <v>2514.4444444444398</v>
      </c>
    </row>
    <row r="175" spans="1:4" x14ac:dyDescent="0.2">
      <c r="A175" t="s">
        <v>290</v>
      </c>
      <c r="B175" t="s">
        <v>100</v>
      </c>
      <c r="C175">
        <v>10</v>
      </c>
      <c r="D175">
        <v>1314</v>
      </c>
    </row>
    <row r="176" spans="1:4" x14ac:dyDescent="0.2">
      <c r="A176" t="s">
        <v>290</v>
      </c>
      <c r="B176" t="s">
        <v>42</v>
      </c>
      <c r="C176">
        <v>10</v>
      </c>
      <c r="D176">
        <v>1003.5</v>
      </c>
    </row>
    <row r="177" spans="1:4" x14ac:dyDescent="0.2">
      <c r="A177" t="s">
        <v>4</v>
      </c>
      <c r="B177" t="s">
        <v>287</v>
      </c>
      <c r="C177">
        <v>10</v>
      </c>
      <c r="D177">
        <v>1168</v>
      </c>
    </row>
    <row r="178" spans="1:4" x14ac:dyDescent="0.2">
      <c r="A178" t="s">
        <v>4</v>
      </c>
      <c r="B178" t="s">
        <v>182</v>
      </c>
      <c r="C178">
        <v>10</v>
      </c>
      <c r="D178">
        <v>1387</v>
      </c>
    </row>
    <row r="179" spans="1:4" x14ac:dyDescent="0.2">
      <c r="A179" t="s">
        <v>4</v>
      </c>
      <c r="B179" t="s">
        <v>178</v>
      </c>
      <c r="C179">
        <v>10</v>
      </c>
      <c r="D179">
        <v>8516.6666666666606</v>
      </c>
    </row>
    <row r="180" spans="1:4" x14ac:dyDescent="0.2">
      <c r="A180" t="s">
        <v>4</v>
      </c>
      <c r="B180" t="s">
        <v>108</v>
      </c>
      <c r="C180">
        <v>10</v>
      </c>
      <c r="D180">
        <v>1131</v>
      </c>
    </row>
    <row r="181" spans="1:4" x14ac:dyDescent="0.2">
      <c r="A181" t="s">
        <v>4</v>
      </c>
      <c r="B181" t="s">
        <v>103</v>
      </c>
      <c r="C181">
        <v>10</v>
      </c>
      <c r="D181">
        <v>1660.5</v>
      </c>
    </row>
    <row r="182" spans="1:4" x14ac:dyDescent="0.2">
      <c r="A182" t="s">
        <v>4</v>
      </c>
      <c r="B182" t="s">
        <v>98</v>
      </c>
      <c r="C182">
        <v>10</v>
      </c>
      <c r="D182">
        <v>1301.1111111111099</v>
      </c>
    </row>
    <row r="183" spans="1:4" x14ac:dyDescent="0.2">
      <c r="A183" t="s">
        <v>306</v>
      </c>
      <c r="B183" t="s">
        <v>223</v>
      </c>
      <c r="C183">
        <v>9</v>
      </c>
      <c r="D183">
        <v>1803.88888888888</v>
      </c>
    </row>
    <row r="184" spans="1:4" x14ac:dyDescent="0.2">
      <c r="A184" t="s">
        <v>306</v>
      </c>
      <c r="B184" t="s">
        <v>206</v>
      </c>
      <c r="C184">
        <v>9</v>
      </c>
      <c r="D184">
        <v>2450.7142857142799</v>
      </c>
    </row>
    <row r="185" spans="1:4" x14ac:dyDescent="0.2">
      <c r="A185" t="s">
        <v>290</v>
      </c>
      <c r="B185" t="s">
        <v>285</v>
      </c>
      <c r="C185">
        <v>9</v>
      </c>
      <c r="D185">
        <v>2053.125</v>
      </c>
    </row>
    <row r="186" spans="1:4" x14ac:dyDescent="0.2">
      <c r="A186" t="s">
        <v>290</v>
      </c>
      <c r="B186" t="s">
        <v>197</v>
      </c>
      <c r="C186">
        <v>9</v>
      </c>
      <c r="D186">
        <v>1190</v>
      </c>
    </row>
    <row r="187" spans="1:4" x14ac:dyDescent="0.2">
      <c r="A187" t="s">
        <v>290</v>
      </c>
      <c r="B187" t="s">
        <v>11</v>
      </c>
      <c r="C187">
        <v>9</v>
      </c>
      <c r="D187">
        <v>892.22222222222194</v>
      </c>
    </row>
    <row r="188" spans="1:4" x14ac:dyDescent="0.2">
      <c r="A188" t="s">
        <v>290</v>
      </c>
      <c r="B188" t="s">
        <v>7</v>
      </c>
      <c r="C188">
        <v>9</v>
      </c>
      <c r="D188">
        <v>1049.375</v>
      </c>
    </row>
    <row r="189" spans="1:4" x14ac:dyDescent="0.2">
      <c r="A189" t="s">
        <v>4</v>
      </c>
      <c r="B189" t="s">
        <v>274</v>
      </c>
      <c r="C189">
        <v>9</v>
      </c>
      <c r="D189">
        <v>1419.44444444444</v>
      </c>
    </row>
    <row r="190" spans="1:4" x14ac:dyDescent="0.2">
      <c r="A190" t="s">
        <v>4</v>
      </c>
      <c r="B190" t="s">
        <v>269</v>
      </c>
      <c r="C190">
        <v>9</v>
      </c>
      <c r="D190">
        <v>1013.22222222222</v>
      </c>
    </row>
    <row r="191" spans="1:4" x14ac:dyDescent="0.2">
      <c r="A191" t="s">
        <v>4</v>
      </c>
      <c r="B191" t="s">
        <v>199</v>
      </c>
      <c r="C191">
        <v>9</v>
      </c>
      <c r="D191">
        <v>1236.6666666666599</v>
      </c>
    </row>
    <row r="192" spans="1:4" x14ac:dyDescent="0.2">
      <c r="A192" t="s">
        <v>4</v>
      </c>
      <c r="B192" t="s">
        <v>123</v>
      </c>
      <c r="C192">
        <v>9</v>
      </c>
      <c r="D192">
        <v>4380</v>
      </c>
    </row>
    <row r="193" spans="1:4" x14ac:dyDescent="0.2">
      <c r="A193" t="s">
        <v>4</v>
      </c>
      <c r="B193" t="s">
        <v>71</v>
      </c>
      <c r="C193">
        <v>9</v>
      </c>
      <c r="D193">
        <v>2108.88888888888</v>
      </c>
    </row>
    <row r="194" spans="1:4" x14ac:dyDescent="0.2">
      <c r="A194" t="s">
        <v>4</v>
      </c>
      <c r="B194" t="s">
        <v>48</v>
      </c>
      <c r="C194">
        <v>9</v>
      </c>
      <c r="D194">
        <v>912.22222222222194</v>
      </c>
    </row>
    <row r="195" spans="1:4" x14ac:dyDescent="0.2">
      <c r="A195" t="s">
        <v>4</v>
      </c>
      <c r="B195" t="s">
        <v>17</v>
      </c>
      <c r="C195">
        <v>9</v>
      </c>
      <c r="D195">
        <v>1176.1111111111099</v>
      </c>
    </row>
    <row r="196" spans="1:4" x14ac:dyDescent="0.2">
      <c r="A196" t="s">
        <v>306</v>
      </c>
      <c r="B196" t="s">
        <v>187</v>
      </c>
      <c r="C196">
        <v>8</v>
      </c>
      <c r="D196">
        <v>423.57142857142799</v>
      </c>
    </row>
    <row r="197" spans="1:4" x14ac:dyDescent="0.2">
      <c r="A197" t="s">
        <v>290</v>
      </c>
      <c r="B197" t="s">
        <v>128</v>
      </c>
      <c r="C197">
        <v>8</v>
      </c>
      <c r="D197">
        <v>3376.25</v>
      </c>
    </row>
    <row r="198" spans="1:4" x14ac:dyDescent="0.2">
      <c r="A198" t="s">
        <v>290</v>
      </c>
      <c r="B198" t="s">
        <v>32</v>
      </c>
      <c r="C198">
        <v>8</v>
      </c>
      <c r="D198">
        <v>2007.5</v>
      </c>
    </row>
    <row r="199" spans="1:4" x14ac:dyDescent="0.2">
      <c r="A199" t="s">
        <v>4</v>
      </c>
      <c r="B199" t="s">
        <v>281</v>
      </c>
      <c r="C199">
        <v>8</v>
      </c>
      <c r="D199">
        <v>5246.875</v>
      </c>
    </row>
    <row r="200" spans="1:4" x14ac:dyDescent="0.2">
      <c r="A200" t="s">
        <v>4</v>
      </c>
      <c r="B200" t="s">
        <v>141</v>
      </c>
      <c r="C200">
        <v>8</v>
      </c>
      <c r="D200">
        <v>341.25</v>
      </c>
    </row>
    <row r="201" spans="1:4" x14ac:dyDescent="0.2">
      <c r="A201" t="s">
        <v>4</v>
      </c>
      <c r="B201" t="s">
        <v>107</v>
      </c>
      <c r="C201">
        <v>8</v>
      </c>
      <c r="D201">
        <v>1172.8571428571399</v>
      </c>
    </row>
    <row r="202" spans="1:4" x14ac:dyDescent="0.2">
      <c r="A202" t="s">
        <v>4</v>
      </c>
      <c r="B202" t="s">
        <v>70</v>
      </c>
      <c r="C202">
        <v>8</v>
      </c>
      <c r="D202">
        <v>1095</v>
      </c>
    </row>
    <row r="203" spans="1:4" x14ac:dyDescent="0.2">
      <c r="A203" t="s">
        <v>4</v>
      </c>
      <c r="B203" t="s">
        <v>61</v>
      </c>
      <c r="C203">
        <v>8</v>
      </c>
      <c r="D203">
        <v>866.66666666666595</v>
      </c>
    </row>
    <row r="204" spans="1:4" x14ac:dyDescent="0.2">
      <c r="A204" t="s">
        <v>4</v>
      </c>
      <c r="B204" t="s">
        <v>37</v>
      </c>
      <c r="C204">
        <v>8</v>
      </c>
      <c r="D204">
        <v>1512.1428571428501</v>
      </c>
    </row>
    <row r="205" spans="1:4" x14ac:dyDescent="0.2">
      <c r="A205" t="s">
        <v>306</v>
      </c>
      <c r="B205" t="s">
        <v>193</v>
      </c>
      <c r="C205">
        <v>7</v>
      </c>
      <c r="D205">
        <v>2494.1666666666601</v>
      </c>
    </row>
    <row r="206" spans="1:4" x14ac:dyDescent="0.2">
      <c r="A206" t="s">
        <v>306</v>
      </c>
      <c r="B206" t="s">
        <v>183</v>
      </c>
      <c r="C206">
        <v>7</v>
      </c>
      <c r="D206">
        <v>1199.2857142857099</v>
      </c>
    </row>
    <row r="207" spans="1:4" x14ac:dyDescent="0.2">
      <c r="A207" t="s">
        <v>306</v>
      </c>
      <c r="B207" t="s">
        <v>100</v>
      </c>
      <c r="C207">
        <v>7</v>
      </c>
      <c r="D207">
        <v>260</v>
      </c>
    </row>
    <row r="208" spans="1:4" x14ac:dyDescent="0.2">
      <c r="A208" t="s">
        <v>306</v>
      </c>
      <c r="B208" t="s">
        <v>85</v>
      </c>
      <c r="C208">
        <v>7</v>
      </c>
      <c r="D208">
        <v>545</v>
      </c>
    </row>
    <row r="209" spans="1:4" x14ac:dyDescent="0.2">
      <c r="A209" t="s">
        <v>290</v>
      </c>
      <c r="B209" t="s">
        <v>216</v>
      </c>
      <c r="C209">
        <v>7</v>
      </c>
      <c r="D209">
        <v>2137.8571428571399</v>
      </c>
    </row>
    <row r="210" spans="1:4" x14ac:dyDescent="0.2">
      <c r="A210" t="s">
        <v>290</v>
      </c>
      <c r="B210" t="s">
        <v>144</v>
      </c>
      <c r="C210">
        <v>7</v>
      </c>
      <c r="D210">
        <v>2867.8571428571399</v>
      </c>
    </row>
    <row r="211" spans="1:4" x14ac:dyDescent="0.2">
      <c r="A211" t="s">
        <v>290</v>
      </c>
      <c r="B211" t="s">
        <v>136</v>
      </c>
      <c r="C211">
        <v>7</v>
      </c>
      <c r="D211">
        <v>1616.42857142857</v>
      </c>
    </row>
    <row r="212" spans="1:4" x14ac:dyDescent="0.2">
      <c r="A212" t="s">
        <v>4</v>
      </c>
      <c r="B212" t="s">
        <v>188</v>
      </c>
      <c r="C212">
        <v>7</v>
      </c>
      <c r="D212">
        <v>1095</v>
      </c>
    </row>
    <row r="213" spans="1:4" x14ac:dyDescent="0.2">
      <c r="A213" t="s">
        <v>4</v>
      </c>
      <c r="B213" t="s">
        <v>181</v>
      </c>
      <c r="C213">
        <v>7</v>
      </c>
      <c r="D213">
        <v>1251.42857142857</v>
      </c>
    </row>
    <row r="214" spans="1:4" x14ac:dyDescent="0.2">
      <c r="A214" t="s">
        <v>4</v>
      </c>
      <c r="B214" t="s">
        <v>129</v>
      </c>
      <c r="C214">
        <v>7</v>
      </c>
      <c r="D214">
        <v>2085.7142857142799</v>
      </c>
    </row>
    <row r="215" spans="1:4" x14ac:dyDescent="0.2">
      <c r="A215" t="s">
        <v>4</v>
      </c>
      <c r="B215" t="s">
        <v>104</v>
      </c>
      <c r="C215">
        <v>7</v>
      </c>
      <c r="D215">
        <v>1131</v>
      </c>
    </row>
    <row r="216" spans="1:4" x14ac:dyDescent="0.2">
      <c r="A216" t="s">
        <v>4</v>
      </c>
      <c r="B216" t="s">
        <v>52</v>
      </c>
      <c r="C216">
        <v>7</v>
      </c>
      <c r="D216">
        <v>1825</v>
      </c>
    </row>
    <row r="217" spans="1:4" x14ac:dyDescent="0.2">
      <c r="A217" t="s">
        <v>4</v>
      </c>
      <c r="B217" t="s">
        <v>49</v>
      </c>
      <c r="C217">
        <v>7</v>
      </c>
      <c r="D217">
        <v>777.142857142857</v>
      </c>
    </row>
    <row r="218" spans="1:4" x14ac:dyDescent="0.2">
      <c r="A218" t="s">
        <v>306</v>
      </c>
      <c r="B218" t="s">
        <v>259</v>
      </c>
      <c r="C218">
        <v>6</v>
      </c>
      <c r="D218">
        <v>729</v>
      </c>
    </row>
    <row r="219" spans="1:4" x14ac:dyDescent="0.2">
      <c r="A219" t="s">
        <v>306</v>
      </c>
      <c r="B219" t="s">
        <v>12</v>
      </c>
      <c r="C219">
        <v>6</v>
      </c>
      <c r="D219">
        <v>4380</v>
      </c>
    </row>
    <row r="220" spans="1:4" x14ac:dyDescent="0.2">
      <c r="A220" t="s">
        <v>290</v>
      </c>
      <c r="B220" t="s">
        <v>258</v>
      </c>
      <c r="C220">
        <v>6</v>
      </c>
      <c r="D220">
        <v>673.33333333333303</v>
      </c>
    </row>
    <row r="221" spans="1:4" x14ac:dyDescent="0.2">
      <c r="A221" t="s">
        <v>290</v>
      </c>
      <c r="B221" t="s">
        <v>222</v>
      </c>
      <c r="C221">
        <v>6</v>
      </c>
      <c r="D221">
        <v>1125</v>
      </c>
    </row>
    <row r="222" spans="1:4" x14ac:dyDescent="0.2">
      <c r="A222" t="s">
        <v>290</v>
      </c>
      <c r="B222" t="s">
        <v>206</v>
      </c>
      <c r="C222">
        <v>6</v>
      </c>
      <c r="D222">
        <v>16607.5</v>
      </c>
    </row>
    <row r="223" spans="1:4" x14ac:dyDescent="0.2">
      <c r="A223" t="s">
        <v>290</v>
      </c>
      <c r="B223" t="s">
        <v>165</v>
      </c>
      <c r="C223">
        <v>6</v>
      </c>
      <c r="D223">
        <v>2859.1666666666601</v>
      </c>
    </row>
    <row r="224" spans="1:4" x14ac:dyDescent="0.2">
      <c r="A224" t="s">
        <v>290</v>
      </c>
      <c r="B224" t="s">
        <v>97</v>
      </c>
      <c r="C224">
        <v>6</v>
      </c>
      <c r="D224">
        <v>876</v>
      </c>
    </row>
    <row r="225" spans="1:4" x14ac:dyDescent="0.2">
      <c r="A225" t="s">
        <v>290</v>
      </c>
      <c r="B225" t="s">
        <v>55</v>
      </c>
      <c r="C225">
        <v>6</v>
      </c>
      <c r="D225">
        <v>1865</v>
      </c>
    </row>
    <row r="226" spans="1:4" x14ac:dyDescent="0.2">
      <c r="A226" t="s">
        <v>290</v>
      </c>
      <c r="B226" t="s">
        <v>6</v>
      </c>
      <c r="C226">
        <v>6</v>
      </c>
      <c r="D226">
        <v>973.33333333333303</v>
      </c>
    </row>
    <row r="227" spans="1:4" x14ac:dyDescent="0.2">
      <c r="A227" t="s">
        <v>4</v>
      </c>
      <c r="B227" t="s">
        <v>229</v>
      </c>
      <c r="C227">
        <v>6</v>
      </c>
      <c r="D227">
        <v>1039.1666666666599</v>
      </c>
    </row>
    <row r="228" spans="1:4" x14ac:dyDescent="0.2">
      <c r="A228" t="s">
        <v>4</v>
      </c>
      <c r="B228" t="s">
        <v>214</v>
      </c>
      <c r="C228">
        <v>6</v>
      </c>
      <c r="D228">
        <v>1383.3333333333301</v>
      </c>
    </row>
    <row r="229" spans="1:4" x14ac:dyDescent="0.2">
      <c r="A229" t="s">
        <v>4</v>
      </c>
      <c r="B229" t="s">
        <v>211</v>
      </c>
      <c r="C229">
        <v>6</v>
      </c>
      <c r="D229">
        <v>1216.6666666666599</v>
      </c>
    </row>
    <row r="230" spans="1:4" x14ac:dyDescent="0.2">
      <c r="A230" t="s">
        <v>4</v>
      </c>
      <c r="B230" t="s">
        <v>196</v>
      </c>
      <c r="C230">
        <v>6</v>
      </c>
      <c r="D230">
        <v>617.5</v>
      </c>
    </row>
    <row r="231" spans="1:4" x14ac:dyDescent="0.2">
      <c r="A231" t="s">
        <v>4</v>
      </c>
      <c r="B231" t="s">
        <v>163</v>
      </c>
      <c r="C231">
        <v>6</v>
      </c>
      <c r="D231">
        <v>2159.1666666666601</v>
      </c>
    </row>
    <row r="232" spans="1:4" x14ac:dyDescent="0.2">
      <c r="A232" t="s">
        <v>4</v>
      </c>
      <c r="B232" t="s">
        <v>152</v>
      </c>
      <c r="C232">
        <v>6</v>
      </c>
      <c r="D232">
        <v>659</v>
      </c>
    </row>
    <row r="233" spans="1:4" x14ac:dyDescent="0.2">
      <c r="A233" t="s">
        <v>4</v>
      </c>
      <c r="B233" t="s">
        <v>132</v>
      </c>
      <c r="C233">
        <v>6</v>
      </c>
      <c r="D233">
        <v>1399.1666666666599</v>
      </c>
    </row>
    <row r="234" spans="1:4" x14ac:dyDescent="0.2">
      <c r="A234" t="s">
        <v>4</v>
      </c>
      <c r="B234" t="s">
        <v>130</v>
      </c>
      <c r="C234">
        <v>6</v>
      </c>
      <c r="D234">
        <v>2739.1666666666601</v>
      </c>
    </row>
    <row r="235" spans="1:4" x14ac:dyDescent="0.2">
      <c r="A235" t="s">
        <v>4</v>
      </c>
      <c r="B235" t="s">
        <v>93</v>
      </c>
      <c r="C235">
        <v>6</v>
      </c>
      <c r="D235">
        <v>1825</v>
      </c>
    </row>
    <row r="236" spans="1:4" x14ac:dyDescent="0.2">
      <c r="A236" t="s">
        <v>4</v>
      </c>
      <c r="B236" t="s">
        <v>81</v>
      </c>
      <c r="C236">
        <v>6</v>
      </c>
      <c r="D236">
        <v>3650</v>
      </c>
    </row>
    <row r="237" spans="1:4" x14ac:dyDescent="0.2">
      <c r="A237" t="s">
        <v>4</v>
      </c>
      <c r="B237" t="s">
        <v>75</v>
      </c>
      <c r="C237">
        <v>6</v>
      </c>
      <c r="D237">
        <v>2007.5</v>
      </c>
    </row>
    <row r="238" spans="1:4" x14ac:dyDescent="0.2">
      <c r="A238" t="s">
        <v>4</v>
      </c>
      <c r="B238" t="s">
        <v>13</v>
      </c>
      <c r="C238">
        <v>6</v>
      </c>
      <c r="D238">
        <v>1095</v>
      </c>
    </row>
    <row r="239" spans="1:4" x14ac:dyDescent="0.2">
      <c r="A239" t="s">
        <v>306</v>
      </c>
      <c r="B239" t="s">
        <v>226</v>
      </c>
      <c r="C239">
        <v>5</v>
      </c>
      <c r="D239">
        <v>1076</v>
      </c>
    </row>
    <row r="240" spans="1:4" x14ac:dyDescent="0.2">
      <c r="A240" t="s">
        <v>306</v>
      </c>
      <c r="B240" t="s">
        <v>200</v>
      </c>
      <c r="C240">
        <v>5</v>
      </c>
      <c r="D240">
        <v>2433.3333333333298</v>
      </c>
    </row>
    <row r="241" spans="1:4" x14ac:dyDescent="0.2">
      <c r="A241" t="s">
        <v>306</v>
      </c>
      <c r="B241" t="s">
        <v>121</v>
      </c>
      <c r="C241">
        <v>5</v>
      </c>
      <c r="D241">
        <v>3330</v>
      </c>
    </row>
    <row r="242" spans="1:4" x14ac:dyDescent="0.2">
      <c r="A242" t="s">
        <v>306</v>
      </c>
      <c r="B242" t="s">
        <v>10</v>
      </c>
      <c r="C242">
        <v>5</v>
      </c>
      <c r="D242">
        <v>1186</v>
      </c>
    </row>
    <row r="243" spans="1:4" x14ac:dyDescent="0.2">
      <c r="A243" t="s">
        <v>290</v>
      </c>
      <c r="B243" t="s">
        <v>275</v>
      </c>
      <c r="C243">
        <v>5</v>
      </c>
      <c r="D243">
        <v>364</v>
      </c>
    </row>
    <row r="244" spans="1:4" x14ac:dyDescent="0.2">
      <c r="A244" t="s">
        <v>290</v>
      </c>
      <c r="B244" t="s">
        <v>268</v>
      </c>
      <c r="C244">
        <v>5</v>
      </c>
      <c r="D244">
        <v>474</v>
      </c>
    </row>
    <row r="245" spans="1:4" x14ac:dyDescent="0.2">
      <c r="A245" t="s">
        <v>290</v>
      </c>
      <c r="B245" t="s">
        <v>260</v>
      </c>
      <c r="C245">
        <v>5</v>
      </c>
      <c r="D245">
        <v>1533</v>
      </c>
    </row>
    <row r="246" spans="1:4" x14ac:dyDescent="0.2">
      <c r="A246" t="s">
        <v>290</v>
      </c>
      <c r="B246" t="s">
        <v>245</v>
      </c>
      <c r="C246">
        <v>5</v>
      </c>
      <c r="D246">
        <v>1825</v>
      </c>
    </row>
    <row r="247" spans="1:4" x14ac:dyDescent="0.2">
      <c r="A247" t="s">
        <v>290</v>
      </c>
      <c r="B247" t="s">
        <v>224</v>
      </c>
      <c r="C247">
        <v>5</v>
      </c>
      <c r="D247">
        <v>1679</v>
      </c>
    </row>
    <row r="248" spans="1:4" x14ac:dyDescent="0.2">
      <c r="A248" t="s">
        <v>290</v>
      </c>
      <c r="B248" t="s">
        <v>192</v>
      </c>
      <c r="C248">
        <v>5</v>
      </c>
      <c r="D248">
        <v>1533</v>
      </c>
    </row>
    <row r="249" spans="1:4" x14ac:dyDescent="0.2">
      <c r="A249" t="s">
        <v>290</v>
      </c>
      <c r="B249" t="s">
        <v>172</v>
      </c>
      <c r="C249">
        <v>5</v>
      </c>
      <c r="D249">
        <v>4088</v>
      </c>
    </row>
    <row r="250" spans="1:4" x14ac:dyDescent="0.2">
      <c r="A250" t="s">
        <v>290</v>
      </c>
      <c r="B250" t="s">
        <v>147</v>
      </c>
      <c r="C250">
        <v>5</v>
      </c>
      <c r="D250">
        <v>3139</v>
      </c>
    </row>
    <row r="251" spans="1:4" x14ac:dyDescent="0.2">
      <c r="A251" t="s">
        <v>290</v>
      </c>
      <c r="B251" t="s">
        <v>143</v>
      </c>
      <c r="C251">
        <v>5</v>
      </c>
      <c r="D251">
        <v>1825</v>
      </c>
    </row>
    <row r="252" spans="1:4" x14ac:dyDescent="0.2">
      <c r="A252" t="s">
        <v>290</v>
      </c>
      <c r="B252" t="s">
        <v>101</v>
      </c>
      <c r="C252">
        <v>5</v>
      </c>
      <c r="D252">
        <v>1533</v>
      </c>
    </row>
    <row r="253" spans="1:4" x14ac:dyDescent="0.2">
      <c r="A253" t="s">
        <v>4</v>
      </c>
      <c r="B253" t="s">
        <v>286</v>
      </c>
      <c r="C253">
        <v>5</v>
      </c>
      <c r="D253">
        <v>2628</v>
      </c>
    </row>
    <row r="254" spans="1:4" x14ac:dyDescent="0.2">
      <c r="A254" t="s">
        <v>4</v>
      </c>
      <c r="B254" t="s">
        <v>168</v>
      </c>
      <c r="C254">
        <v>5</v>
      </c>
      <c r="D254">
        <v>803</v>
      </c>
    </row>
    <row r="255" spans="1:4" x14ac:dyDescent="0.2">
      <c r="A255" t="s">
        <v>4</v>
      </c>
      <c r="B255" t="s">
        <v>122</v>
      </c>
      <c r="C255">
        <v>5</v>
      </c>
      <c r="D255">
        <v>2044</v>
      </c>
    </row>
    <row r="256" spans="1:4" x14ac:dyDescent="0.2">
      <c r="A256" t="s">
        <v>4</v>
      </c>
      <c r="B256" t="s">
        <v>67</v>
      </c>
      <c r="C256">
        <v>5</v>
      </c>
      <c r="D256">
        <v>180</v>
      </c>
    </row>
    <row r="257" spans="1:4" x14ac:dyDescent="0.2">
      <c r="A257" t="s">
        <v>4</v>
      </c>
      <c r="B257" t="s">
        <v>64</v>
      </c>
      <c r="C257">
        <v>5</v>
      </c>
      <c r="D257" t="s">
        <v>27</v>
      </c>
    </row>
    <row r="258" spans="1:4" x14ac:dyDescent="0.2">
      <c r="A258" t="s">
        <v>4</v>
      </c>
      <c r="B258" t="s">
        <v>59</v>
      </c>
      <c r="C258">
        <v>5</v>
      </c>
      <c r="D258">
        <v>876</v>
      </c>
    </row>
    <row r="259" spans="1:4" x14ac:dyDescent="0.2">
      <c r="A259" t="s">
        <v>4</v>
      </c>
      <c r="B259" t="s">
        <v>45</v>
      </c>
      <c r="C259">
        <v>5</v>
      </c>
      <c r="D259">
        <v>1679</v>
      </c>
    </row>
    <row r="260" spans="1:4" x14ac:dyDescent="0.2">
      <c r="A260" t="s">
        <v>306</v>
      </c>
      <c r="B260" t="s">
        <v>180</v>
      </c>
      <c r="C260">
        <v>4</v>
      </c>
      <c r="D260">
        <v>302.5</v>
      </c>
    </row>
    <row r="261" spans="1:4" x14ac:dyDescent="0.2">
      <c r="A261" t="s">
        <v>306</v>
      </c>
      <c r="B261" t="s">
        <v>176</v>
      </c>
      <c r="C261">
        <v>4</v>
      </c>
      <c r="D261">
        <v>3061.6666666666601</v>
      </c>
    </row>
    <row r="262" spans="1:4" x14ac:dyDescent="0.2">
      <c r="A262" t="s">
        <v>306</v>
      </c>
      <c r="B262" t="s">
        <v>139</v>
      </c>
      <c r="C262">
        <v>4</v>
      </c>
      <c r="D262">
        <v>1048.75</v>
      </c>
    </row>
    <row r="263" spans="1:4" x14ac:dyDescent="0.2">
      <c r="A263" t="s">
        <v>290</v>
      </c>
      <c r="B263" t="s">
        <v>254</v>
      </c>
      <c r="C263">
        <v>4</v>
      </c>
      <c r="D263">
        <v>851.66666666666595</v>
      </c>
    </row>
    <row r="264" spans="1:4" x14ac:dyDescent="0.2">
      <c r="A264" t="s">
        <v>290</v>
      </c>
      <c r="B264" t="s">
        <v>247</v>
      </c>
      <c r="C264">
        <v>4</v>
      </c>
      <c r="D264">
        <v>1642.5</v>
      </c>
    </row>
    <row r="265" spans="1:4" x14ac:dyDescent="0.2">
      <c r="A265" t="s">
        <v>290</v>
      </c>
      <c r="B265" t="s">
        <v>244</v>
      </c>
      <c r="C265">
        <v>4</v>
      </c>
      <c r="D265">
        <v>912.5</v>
      </c>
    </row>
    <row r="266" spans="1:4" x14ac:dyDescent="0.2">
      <c r="A266" t="s">
        <v>290</v>
      </c>
      <c r="B266" t="s">
        <v>212</v>
      </c>
      <c r="C266">
        <v>4</v>
      </c>
      <c r="D266">
        <v>1825</v>
      </c>
    </row>
    <row r="267" spans="1:4" x14ac:dyDescent="0.2">
      <c r="A267" t="s">
        <v>290</v>
      </c>
      <c r="B267" t="s">
        <v>202</v>
      </c>
      <c r="C267">
        <v>4</v>
      </c>
      <c r="D267">
        <v>3193.75</v>
      </c>
    </row>
    <row r="268" spans="1:4" x14ac:dyDescent="0.2">
      <c r="A268" t="s">
        <v>290</v>
      </c>
      <c r="B268" t="s">
        <v>179</v>
      </c>
      <c r="C268">
        <v>4</v>
      </c>
      <c r="D268">
        <v>1642.5</v>
      </c>
    </row>
    <row r="269" spans="1:4" x14ac:dyDescent="0.2">
      <c r="A269" t="s">
        <v>290</v>
      </c>
      <c r="B269" t="s">
        <v>148</v>
      </c>
      <c r="C269">
        <v>4</v>
      </c>
      <c r="D269">
        <v>973.33333333333303</v>
      </c>
    </row>
    <row r="270" spans="1:4" x14ac:dyDescent="0.2">
      <c r="A270" t="s">
        <v>290</v>
      </c>
      <c r="B270" t="s">
        <v>135</v>
      </c>
      <c r="C270">
        <v>4</v>
      </c>
      <c r="D270">
        <v>2782.5</v>
      </c>
    </row>
    <row r="271" spans="1:4" x14ac:dyDescent="0.2">
      <c r="A271" t="s">
        <v>290</v>
      </c>
      <c r="B271" t="s">
        <v>93</v>
      </c>
      <c r="C271">
        <v>4</v>
      </c>
      <c r="D271">
        <v>1551.25</v>
      </c>
    </row>
    <row r="272" spans="1:4" x14ac:dyDescent="0.2">
      <c r="A272" t="s">
        <v>290</v>
      </c>
      <c r="B272" t="s">
        <v>63</v>
      </c>
      <c r="C272">
        <v>4</v>
      </c>
      <c r="D272">
        <v>1338.3333333333301</v>
      </c>
    </row>
    <row r="273" spans="1:4" x14ac:dyDescent="0.2">
      <c r="A273" t="s">
        <v>290</v>
      </c>
      <c r="B273" t="s">
        <v>62</v>
      </c>
      <c r="C273">
        <v>4</v>
      </c>
      <c r="D273">
        <v>1368.75</v>
      </c>
    </row>
    <row r="274" spans="1:4" x14ac:dyDescent="0.2">
      <c r="A274" t="s">
        <v>4</v>
      </c>
      <c r="B274" t="s">
        <v>270</v>
      </c>
      <c r="C274">
        <v>4</v>
      </c>
      <c r="D274">
        <v>1458.75</v>
      </c>
    </row>
    <row r="275" spans="1:4" x14ac:dyDescent="0.2">
      <c r="A275" t="s">
        <v>4</v>
      </c>
      <c r="B275" t="s">
        <v>248</v>
      </c>
      <c r="C275">
        <v>4</v>
      </c>
      <c r="D275">
        <v>638.75</v>
      </c>
    </row>
    <row r="276" spans="1:4" x14ac:dyDescent="0.2">
      <c r="A276" t="s">
        <v>4</v>
      </c>
      <c r="B276" t="s">
        <v>204</v>
      </c>
      <c r="C276">
        <v>4</v>
      </c>
      <c r="D276">
        <v>1186.25</v>
      </c>
    </row>
    <row r="277" spans="1:4" x14ac:dyDescent="0.2">
      <c r="A277" t="s">
        <v>4</v>
      </c>
      <c r="B277" t="s">
        <v>146</v>
      </c>
      <c r="C277">
        <v>4</v>
      </c>
      <c r="D277">
        <v>1665</v>
      </c>
    </row>
    <row r="278" spans="1:4" x14ac:dyDescent="0.2">
      <c r="A278" t="s">
        <v>4</v>
      </c>
      <c r="B278" t="s">
        <v>138</v>
      </c>
      <c r="C278">
        <v>4</v>
      </c>
      <c r="D278">
        <v>821.25</v>
      </c>
    </row>
    <row r="279" spans="1:4" x14ac:dyDescent="0.2">
      <c r="A279" t="s">
        <v>4</v>
      </c>
      <c r="B279" t="s">
        <v>127</v>
      </c>
      <c r="C279">
        <v>4</v>
      </c>
      <c r="D279">
        <v>2737.5</v>
      </c>
    </row>
    <row r="280" spans="1:4" x14ac:dyDescent="0.2">
      <c r="A280" t="s">
        <v>4</v>
      </c>
      <c r="B280" t="s">
        <v>112</v>
      </c>
      <c r="C280">
        <v>4</v>
      </c>
      <c r="D280">
        <v>1186.25</v>
      </c>
    </row>
    <row r="281" spans="1:4" x14ac:dyDescent="0.2">
      <c r="A281" t="s">
        <v>4</v>
      </c>
      <c r="B281" t="s">
        <v>101</v>
      </c>
      <c r="C281">
        <v>4</v>
      </c>
      <c r="D281">
        <v>730</v>
      </c>
    </row>
    <row r="282" spans="1:4" x14ac:dyDescent="0.2">
      <c r="A282" t="s">
        <v>4</v>
      </c>
      <c r="B282" t="s">
        <v>79</v>
      </c>
      <c r="C282">
        <v>4</v>
      </c>
      <c r="D282">
        <v>1093.75</v>
      </c>
    </row>
    <row r="283" spans="1:4" x14ac:dyDescent="0.2">
      <c r="A283" t="s">
        <v>4</v>
      </c>
      <c r="B283" t="s">
        <v>66</v>
      </c>
      <c r="C283">
        <v>4</v>
      </c>
      <c r="D283" t="s">
        <v>27</v>
      </c>
    </row>
    <row r="284" spans="1:4" x14ac:dyDescent="0.2">
      <c r="A284" t="s">
        <v>4</v>
      </c>
      <c r="B284" t="s">
        <v>41</v>
      </c>
      <c r="C284">
        <v>4</v>
      </c>
      <c r="D284">
        <v>365</v>
      </c>
    </row>
    <row r="285" spans="1:4" x14ac:dyDescent="0.2">
      <c r="A285" t="s">
        <v>4</v>
      </c>
      <c r="B285" t="s">
        <v>16</v>
      </c>
      <c r="C285">
        <v>4</v>
      </c>
      <c r="D285">
        <v>1460</v>
      </c>
    </row>
    <row r="286" spans="1:4" x14ac:dyDescent="0.2">
      <c r="A286" t="s">
        <v>306</v>
      </c>
      <c r="B286" t="s">
        <v>220</v>
      </c>
      <c r="C286">
        <v>3</v>
      </c>
      <c r="D286">
        <v>6387.5</v>
      </c>
    </row>
    <row r="287" spans="1:4" x14ac:dyDescent="0.2">
      <c r="A287" t="s">
        <v>290</v>
      </c>
      <c r="B287" t="s">
        <v>289</v>
      </c>
      <c r="C287">
        <v>3</v>
      </c>
      <c r="D287">
        <v>1095</v>
      </c>
    </row>
    <row r="288" spans="1:4" x14ac:dyDescent="0.2">
      <c r="A288" t="s">
        <v>290</v>
      </c>
      <c r="B288" t="s">
        <v>276</v>
      </c>
      <c r="C288">
        <v>3</v>
      </c>
      <c r="D288">
        <v>365</v>
      </c>
    </row>
    <row r="289" spans="1:4" x14ac:dyDescent="0.2">
      <c r="A289" t="s">
        <v>290</v>
      </c>
      <c r="B289" t="s">
        <v>273</v>
      </c>
      <c r="C289">
        <v>3</v>
      </c>
      <c r="D289">
        <v>486.666666666666</v>
      </c>
    </row>
    <row r="290" spans="1:4" x14ac:dyDescent="0.2">
      <c r="A290" t="s">
        <v>290</v>
      </c>
      <c r="B290" t="s">
        <v>255</v>
      </c>
      <c r="C290">
        <v>3</v>
      </c>
      <c r="D290">
        <v>1095</v>
      </c>
    </row>
    <row r="291" spans="1:4" x14ac:dyDescent="0.2">
      <c r="A291" t="s">
        <v>290</v>
      </c>
      <c r="B291" t="s">
        <v>253</v>
      </c>
      <c r="C291">
        <v>3</v>
      </c>
      <c r="D291">
        <v>770</v>
      </c>
    </row>
    <row r="292" spans="1:4" x14ac:dyDescent="0.2">
      <c r="A292" t="s">
        <v>290</v>
      </c>
      <c r="B292" t="s">
        <v>241</v>
      </c>
      <c r="C292">
        <v>3</v>
      </c>
      <c r="D292">
        <v>608.33333333333303</v>
      </c>
    </row>
    <row r="293" spans="1:4" x14ac:dyDescent="0.2">
      <c r="A293" t="s">
        <v>290</v>
      </c>
      <c r="B293" t="s">
        <v>232</v>
      </c>
      <c r="C293">
        <v>3</v>
      </c>
      <c r="D293">
        <v>552.5</v>
      </c>
    </row>
    <row r="294" spans="1:4" x14ac:dyDescent="0.2">
      <c r="A294" t="s">
        <v>290</v>
      </c>
      <c r="B294" t="s">
        <v>194</v>
      </c>
      <c r="C294">
        <v>3</v>
      </c>
      <c r="D294">
        <v>5475</v>
      </c>
    </row>
    <row r="295" spans="1:4" x14ac:dyDescent="0.2">
      <c r="A295" t="s">
        <v>290</v>
      </c>
      <c r="B295" t="s">
        <v>169</v>
      </c>
      <c r="C295">
        <v>3</v>
      </c>
      <c r="D295">
        <v>790</v>
      </c>
    </row>
    <row r="296" spans="1:4" x14ac:dyDescent="0.2">
      <c r="A296" t="s">
        <v>290</v>
      </c>
      <c r="B296" t="s">
        <v>159</v>
      </c>
      <c r="C296">
        <v>3</v>
      </c>
      <c r="D296">
        <v>3041.6666666666601</v>
      </c>
    </row>
    <row r="297" spans="1:4" x14ac:dyDescent="0.2">
      <c r="A297" t="s">
        <v>290</v>
      </c>
      <c r="B297" t="s">
        <v>151</v>
      </c>
      <c r="C297">
        <v>3</v>
      </c>
      <c r="D297">
        <v>1195</v>
      </c>
    </row>
    <row r="298" spans="1:4" x14ac:dyDescent="0.2">
      <c r="A298" t="s">
        <v>290</v>
      </c>
      <c r="B298" t="s">
        <v>133</v>
      </c>
      <c r="C298">
        <v>3</v>
      </c>
      <c r="D298">
        <v>7300</v>
      </c>
    </row>
    <row r="299" spans="1:4" x14ac:dyDescent="0.2">
      <c r="A299" t="s">
        <v>290</v>
      </c>
      <c r="B299" t="s">
        <v>114</v>
      </c>
      <c r="C299">
        <v>3</v>
      </c>
      <c r="D299">
        <v>1825</v>
      </c>
    </row>
    <row r="300" spans="1:4" x14ac:dyDescent="0.2">
      <c r="A300" t="s">
        <v>290</v>
      </c>
      <c r="B300" t="s">
        <v>103</v>
      </c>
      <c r="C300">
        <v>3</v>
      </c>
      <c r="D300">
        <v>1946.6666666666599</v>
      </c>
    </row>
    <row r="301" spans="1:4" x14ac:dyDescent="0.2">
      <c r="A301" t="s">
        <v>290</v>
      </c>
      <c r="B301" t="s">
        <v>95</v>
      </c>
      <c r="C301">
        <v>3</v>
      </c>
      <c r="D301">
        <v>2676.6666666666601</v>
      </c>
    </row>
    <row r="302" spans="1:4" x14ac:dyDescent="0.2">
      <c r="A302" t="s">
        <v>4</v>
      </c>
      <c r="B302" t="s">
        <v>278</v>
      </c>
      <c r="C302">
        <v>3</v>
      </c>
      <c r="D302">
        <v>3041.6666666666601</v>
      </c>
    </row>
    <row r="303" spans="1:4" x14ac:dyDescent="0.2">
      <c r="A303" t="s">
        <v>4</v>
      </c>
      <c r="B303" t="s">
        <v>239</v>
      </c>
      <c r="C303">
        <v>3</v>
      </c>
      <c r="D303">
        <v>1095</v>
      </c>
    </row>
    <row r="304" spans="1:4" x14ac:dyDescent="0.2">
      <c r="A304" t="s">
        <v>4</v>
      </c>
      <c r="B304" t="s">
        <v>203</v>
      </c>
      <c r="C304">
        <v>3</v>
      </c>
      <c r="D304">
        <v>3650</v>
      </c>
    </row>
    <row r="305" spans="1:4" x14ac:dyDescent="0.2">
      <c r="A305" t="s">
        <v>4</v>
      </c>
      <c r="B305" t="s">
        <v>155</v>
      </c>
      <c r="C305">
        <v>3</v>
      </c>
      <c r="D305">
        <v>1825</v>
      </c>
    </row>
    <row r="306" spans="1:4" x14ac:dyDescent="0.2">
      <c r="A306" t="s">
        <v>4</v>
      </c>
      <c r="B306" t="s">
        <v>154</v>
      </c>
      <c r="C306">
        <v>3</v>
      </c>
      <c r="D306">
        <v>1703.3333333333301</v>
      </c>
    </row>
    <row r="307" spans="1:4" x14ac:dyDescent="0.2">
      <c r="A307" t="s">
        <v>4</v>
      </c>
      <c r="B307" t="s">
        <v>133</v>
      </c>
      <c r="C307">
        <v>3</v>
      </c>
      <c r="D307">
        <v>3650</v>
      </c>
    </row>
    <row r="308" spans="1:4" x14ac:dyDescent="0.2">
      <c r="A308" t="s">
        <v>4</v>
      </c>
      <c r="B308" t="s">
        <v>126</v>
      </c>
      <c r="C308">
        <v>3</v>
      </c>
      <c r="D308">
        <v>1638.3333333333301</v>
      </c>
    </row>
    <row r="309" spans="1:4" x14ac:dyDescent="0.2">
      <c r="A309" t="s">
        <v>4</v>
      </c>
      <c r="B309" t="s">
        <v>116</v>
      </c>
      <c r="C309">
        <v>3</v>
      </c>
      <c r="D309">
        <v>1581.6666666666599</v>
      </c>
    </row>
    <row r="310" spans="1:4" x14ac:dyDescent="0.2">
      <c r="A310" t="s">
        <v>4</v>
      </c>
      <c r="B310" t="s">
        <v>58</v>
      </c>
      <c r="C310">
        <v>3</v>
      </c>
      <c r="D310">
        <v>1460</v>
      </c>
    </row>
    <row r="311" spans="1:4" x14ac:dyDescent="0.2">
      <c r="A311" t="s">
        <v>306</v>
      </c>
      <c r="B311" t="s">
        <v>284</v>
      </c>
      <c r="C311">
        <v>2</v>
      </c>
      <c r="D311">
        <v>60</v>
      </c>
    </row>
    <row r="312" spans="1:4" x14ac:dyDescent="0.2">
      <c r="A312" t="s">
        <v>306</v>
      </c>
      <c r="B312" t="s">
        <v>260</v>
      </c>
      <c r="C312">
        <v>2</v>
      </c>
      <c r="D312">
        <v>1095</v>
      </c>
    </row>
    <row r="313" spans="1:4" x14ac:dyDescent="0.2">
      <c r="A313" t="s">
        <v>306</v>
      </c>
      <c r="B313" t="s">
        <v>211</v>
      </c>
      <c r="C313">
        <v>2</v>
      </c>
      <c r="D313">
        <v>730</v>
      </c>
    </row>
    <row r="314" spans="1:4" x14ac:dyDescent="0.2">
      <c r="A314" t="s">
        <v>306</v>
      </c>
      <c r="B314" t="s">
        <v>209</v>
      </c>
      <c r="C314">
        <v>2</v>
      </c>
      <c r="D314">
        <v>2007.5</v>
      </c>
    </row>
    <row r="315" spans="1:4" x14ac:dyDescent="0.2">
      <c r="A315" t="s">
        <v>306</v>
      </c>
      <c r="B315" t="s">
        <v>205</v>
      </c>
      <c r="C315">
        <v>2</v>
      </c>
      <c r="D315">
        <v>1825</v>
      </c>
    </row>
    <row r="316" spans="1:4" x14ac:dyDescent="0.2">
      <c r="A316" t="s">
        <v>306</v>
      </c>
      <c r="B316" t="s">
        <v>194</v>
      </c>
      <c r="C316">
        <v>2</v>
      </c>
      <c r="D316">
        <v>5475</v>
      </c>
    </row>
    <row r="317" spans="1:4" x14ac:dyDescent="0.2">
      <c r="A317" t="s">
        <v>306</v>
      </c>
      <c r="B317" t="s">
        <v>161</v>
      </c>
      <c r="C317">
        <v>2</v>
      </c>
      <c r="D317">
        <v>2462.5</v>
      </c>
    </row>
    <row r="318" spans="1:4" x14ac:dyDescent="0.2">
      <c r="A318" t="s">
        <v>306</v>
      </c>
      <c r="B318" t="s">
        <v>147</v>
      </c>
      <c r="C318">
        <v>2</v>
      </c>
      <c r="D318">
        <v>330</v>
      </c>
    </row>
    <row r="319" spans="1:4" x14ac:dyDescent="0.2">
      <c r="A319" t="s">
        <v>306</v>
      </c>
      <c r="B319" t="s">
        <v>114</v>
      </c>
      <c r="C319">
        <v>2</v>
      </c>
      <c r="D319">
        <v>1277.5</v>
      </c>
    </row>
    <row r="320" spans="1:4" x14ac:dyDescent="0.2">
      <c r="A320" t="s">
        <v>306</v>
      </c>
      <c r="B320" t="s">
        <v>55</v>
      </c>
      <c r="C320">
        <v>2</v>
      </c>
      <c r="D320">
        <v>272.5</v>
      </c>
    </row>
    <row r="321" spans="1:4" x14ac:dyDescent="0.2">
      <c r="A321" t="s">
        <v>306</v>
      </c>
      <c r="B321" t="s">
        <v>51</v>
      </c>
      <c r="C321">
        <v>2</v>
      </c>
      <c r="D321">
        <v>180</v>
      </c>
    </row>
    <row r="322" spans="1:4" x14ac:dyDescent="0.2">
      <c r="A322" t="s">
        <v>306</v>
      </c>
      <c r="B322" t="s">
        <v>23</v>
      </c>
      <c r="C322">
        <v>2</v>
      </c>
      <c r="D322">
        <v>365</v>
      </c>
    </row>
    <row r="323" spans="1:4" x14ac:dyDescent="0.2">
      <c r="A323" t="s">
        <v>290</v>
      </c>
      <c r="B323" t="s">
        <v>262</v>
      </c>
      <c r="C323">
        <v>2</v>
      </c>
      <c r="D323">
        <v>530</v>
      </c>
    </row>
    <row r="324" spans="1:4" x14ac:dyDescent="0.2">
      <c r="A324" t="s">
        <v>290</v>
      </c>
      <c r="B324" t="s">
        <v>261</v>
      </c>
      <c r="C324">
        <v>2</v>
      </c>
      <c r="D324">
        <v>1825</v>
      </c>
    </row>
    <row r="325" spans="1:4" x14ac:dyDescent="0.2">
      <c r="A325" t="s">
        <v>290</v>
      </c>
      <c r="B325" t="s">
        <v>256</v>
      </c>
      <c r="C325">
        <v>2</v>
      </c>
      <c r="D325">
        <v>1825</v>
      </c>
    </row>
    <row r="326" spans="1:4" x14ac:dyDescent="0.2">
      <c r="A326" t="s">
        <v>290</v>
      </c>
      <c r="B326" t="s">
        <v>221</v>
      </c>
      <c r="C326">
        <v>2</v>
      </c>
      <c r="D326">
        <v>1825</v>
      </c>
    </row>
    <row r="327" spans="1:4" x14ac:dyDescent="0.2">
      <c r="A327" t="s">
        <v>290</v>
      </c>
      <c r="B327" t="s">
        <v>199</v>
      </c>
      <c r="C327">
        <v>2</v>
      </c>
      <c r="D327">
        <v>1095</v>
      </c>
    </row>
    <row r="328" spans="1:4" x14ac:dyDescent="0.2">
      <c r="A328" t="s">
        <v>290</v>
      </c>
      <c r="B328" t="s">
        <v>182</v>
      </c>
      <c r="C328">
        <v>2</v>
      </c>
      <c r="D328">
        <v>1825</v>
      </c>
    </row>
    <row r="329" spans="1:4" x14ac:dyDescent="0.2">
      <c r="A329" t="s">
        <v>290</v>
      </c>
      <c r="B329" t="s">
        <v>158</v>
      </c>
      <c r="C329">
        <v>2</v>
      </c>
      <c r="D329">
        <v>1460</v>
      </c>
    </row>
    <row r="330" spans="1:4" x14ac:dyDescent="0.2">
      <c r="A330" t="s">
        <v>290</v>
      </c>
      <c r="B330" t="s">
        <v>299</v>
      </c>
      <c r="C330">
        <v>2</v>
      </c>
      <c r="D330">
        <v>1460</v>
      </c>
    </row>
    <row r="331" spans="1:4" x14ac:dyDescent="0.2">
      <c r="A331" t="s">
        <v>290</v>
      </c>
      <c r="B331" t="s">
        <v>152</v>
      </c>
      <c r="C331">
        <v>2</v>
      </c>
      <c r="D331">
        <v>2737.5</v>
      </c>
    </row>
    <row r="332" spans="1:4" x14ac:dyDescent="0.2">
      <c r="A332" t="s">
        <v>290</v>
      </c>
      <c r="B332" t="s">
        <v>140</v>
      </c>
      <c r="C332">
        <v>2</v>
      </c>
      <c r="D332">
        <v>1825</v>
      </c>
    </row>
    <row r="333" spans="1:4" x14ac:dyDescent="0.2">
      <c r="A333" t="s">
        <v>290</v>
      </c>
      <c r="B333" t="s">
        <v>129</v>
      </c>
      <c r="C333">
        <v>2</v>
      </c>
      <c r="D333">
        <v>3650</v>
      </c>
    </row>
    <row r="334" spans="1:4" x14ac:dyDescent="0.2">
      <c r="A334" t="s">
        <v>290</v>
      </c>
      <c r="B334" t="s">
        <v>112</v>
      </c>
      <c r="C334">
        <v>2</v>
      </c>
      <c r="D334">
        <v>2190</v>
      </c>
    </row>
    <row r="335" spans="1:4" x14ac:dyDescent="0.2">
      <c r="A335" t="s">
        <v>290</v>
      </c>
      <c r="B335" t="s">
        <v>108</v>
      </c>
      <c r="C335">
        <v>2</v>
      </c>
      <c r="D335">
        <v>1002.5</v>
      </c>
    </row>
    <row r="336" spans="1:4" x14ac:dyDescent="0.2">
      <c r="A336" t="s">
        <v>290</v>
      </c>
      <c r="B336" t="s">
        <v>106</v>
      </c>
      <c r="C336">
        <v>2</v>
      </c>
      <c r="D336">
        <v>1642.5</v>
      </c>
    </row>
    <row r="337" spans="1:4" x14ac:dyDescent="0.2">
      <c r="A337" t="s">
        <v>290</v>
      </c>
      <c r="B337" t="s">
        <v>94</v>
      </c>
      <c r="C337">
        <v>2</v>
      </c>
      <c r="D337">
        <v>1095</v>
      </c>
    </row>
    <row r="338" spans="1:4" x14ac:dyDescent="0.2">
      <c r="A338" t="s">
        <v>290</v>
      </c>
      <c r="B338" t="s">
        <v>20</v>
      </c>
      <c r="C338">
        <v>2</v>
      </c>
      <c r="D338">
        <v>365</v>
      </c>
    </row>
    <row r="339" spans="1:4" x14ac:dyDescent="0.2">
      <c r="A339" t="s">
        <v>290</v>
      </c>
      <c r="B339" t="s">
        <v>15</v>
      </c>
      <c r="C339">
        <v>2</v>
      </c>
      <c r="D339">
        <v>1095</v>
      </c>
    </row>
    <row r="340" spans="1:4" x14ac:dyDescent="0.2">
      <c r="A340" t="s">
        <v>4</v>
      </c>
      <c r="B340" t="s">
        <v>288</v>
      </c>
      <c r="C340">
        <v>2</v>
      </c>
      <c r="D340">
        <v>1460</v>
      </c>
    </row>
    <row r="341" spans="1:4" x14ac:dyDescent="0.2">
      <c r="A341" t="s">
        <v>4</v>
      </c>
      <c r="B341" t="s">
        <v>280</v>
      </c>
      <c r="C341">
        <v>2</v>
      </c>
      <c r="D341">
        <v>1825</v>
      </c>
    </row>
    <row r="342" spans="1:4" x14ac:dyDescent="0.2">
      <c r="A342" t="s">
        <v>4</v>
      </c>
      <c r="B342" t="s">
        <v>276</v>
      </c>
      <c r="C342">
        <v>2</v>
      </c>
      <c r="D342">
        <v>365</v>
      </c>
    </row>
    <row r="343" spans="1:4" x14ac:dyDescent="0.2">
      <c r="A343" t="s">
        <v>4</v>
      </c>
      <c r="B343" t="s">
        <v>267</v>
      </c>
      <c r="C343">
        <v>2</v>
      </c>
      <c r="D343">
        <v>730</v>
      </c>
    </row>
    <row r="344" spans="1:4" x14ac:dyDescent="0.2">
      <c r="A344" t="s">
        <v>4</v>
      </c>
      <c r="B344" t="s">
        <v>261</v>
      </c>
      <c r="C344">
        <v>2</v>
      </c>
      <c r="D344">
        <v>1002.5</v>
      </c>
    </row>
    <row r="345" spans="1:4" x14ac:dyDescent="0.2">
      <c r="A345" t="s">
        <v>4</v>
      </c>
      <c r="B345" t="s">
        <v>250</v>
      </c>
      <c r="C345">
        <v>2</v>
      </c>
      <c r="D345">
        <v>1095</v>
      </c>
    </row>
    <row r="346" spans="1:4" x14ac:dyDescent="0.2">
      <c r="A346" t="s">
        <v>4</v>
      </c>
      <c r="B346" t="s">
        <v>190</v>
      </c>
      <c r="C346">
        <v>2</v>
      </c>
      <c r="D346">
        <v>1277.5</v>
      </c>
    </row>
    <row r="347" spans="1:4" x14ac:dyDescent="0.2">
      <c r="A347" t="s">
        <v>4</v>
      </c>
      <c r="B347" t="s">
        <v>186</v>
      </c>
      <c r="C347">
        <v>2</v>
      </c>
      <c r="D347">
        <v>547.5</v>
      </c>
    </row>
    <row r="348" spans="1:4" x14ac:dyDescent="0.2">
      <c r="A348" t="s">
        <v>4</v>
      </c>
      <c r="B348" t="s">
        <v>185</v>
      </c>
      <c r="C348">
        <v>2</v>
      </c>
      <c r="D348">
        <v>2190</v>
      </c>
    </row>
    <row r="349" spans="1:4" x14ac:dyDescent="0.2">
      <c r="A349" t="s">
        <v>4</v>
      </c>
      <c r="B349" t="s">
        <v>167</v>
      </c>
      <c r="C349">
        <v>2</v>
      </c>
      <c r="D349">
        <v>730</v>
      </c>
    </row>
    <row r="350" spans="1:4" x14ac:dyDescent="0.2">
      <c r="A350" t="s">
        <v>4</v>
      </c>
      <c r="B350" t="s">
        <v>142</v>
      </c>
      <c r="C350">
        <v>2</v>
      </c>
      <c r="D350">
        <v>365</v>
      </c>
    </row>
    <row r="351" spans="1:4" x14ac:dyDescent="0.2">
      <c r="A351" t="s">
        <v>4</v>
      </c>
      <c r="B351" t="s">
        <v>131</v>
      </c>
      <c r="C351">
        <v>2</v>
      </c>
      <c r="D351">
        <v>3832.5</v>
      </c>
    </row>
    <row r="352" spans="1:4" x14ac:dyDescent="0.2">
      <c r="A352" t="s">
        <v>4</v>
      </c>
      <c r="B352" t="s">
        <v>125</v>
      </c>
      <c r="C352">
        <v>2</v>
      </c>
      <c r="D352">
        <v>2737.5</v>
      </c>
    </row>
    <row r="353" spans="1:4" x14ac:dyDescent="0.2">
      <c r="A353" t="s">
        <v>4</v>
      </c>
      <c r="B353" t="s">
        <v>124</v>
      </c>
      <c r="C353">
        <v>2</v>
      </c>
      <c r="D353">
        <v>1825</v>
      </c>
    </row>
    <row r="354" spans="1:4" x14ac:dyDescent="0.2">
      <c r="A354" t="s">
        <v>4</v>
      </c>
      <c r="B354" t="s">
        <v>117</v>
      </c>
      <c r="C354">
        <v>2</v>
      </c>
      <c r="D354">
        <v>1825</v>
      </c>
    </row>
    <row r="355" spans="1:4" x14ac:dyDescent="0.2">
      <c r="A355" t="s">
        <v>4</v>
      </c>
      <c r="B355" t="s">
        <v>111</v>
      </c>
      <c r="C355">
        <v>2</v>
      </c>
      <c r="D355">
        <v>1095</v>
      </c>
    </row>
    <row r="356" spans="1:4" x14ac:dyDescent="0.2">
      <c r="A356" t="s">
        <v>4</v>
      </c>
      <c r="B356" t="s">
        <v>102</v>
      </c>
      <c r="C356">
        <v>2</v>
      </c>
      <c r="D356">
        <v>365</v>
      </c>
    </row>
    <row r="357" spans="1:4" x14ac:dyDescent="0.2">
      <c r="A357" t="s">
        <v>4</v>
      </c>
      <c r="B357" t="s">
        <v>92</v>
      </c>
      <c r="C357">
        <v>2</v>
      </c>
      <c r="D357">
        <v>912.5</v>
      </c>
    </row>
    <row r="358" spans="1:4" x14ac:dyDescent="0.2">
      <c r="A358" t="s">
        <v>4</v>
      </c>
      <c r="B358" t="s">
        <v>84</v>
      </c>
      <c r="C358">
        <v>2</v>
      </c>
      <c r="D358">
        <v>1095</v>
      </c>
    </row>
    <row r="359" spans="1:4" x14ac:dyDescent="0.2">
      <c r="A359" t="s">
        <v>4</v>
      </c>
      <c r="B359" t="s">
        <v>60</v>
      </c>
      <c r="C359">
        <v>2</v>
      </c>
      <c r="D359">
        <v>1095</v>
      </c>
    </row>
    <row r="360" spans="1:4" x14ac:dyDescent="0.2">
      <c r="A360" t="s">
        <v>4</v>
      </c>
      <c r="B360" t="s">
        <v>38</v>
      </c>
      <c r="C360">
        <v>2</v>
      </c>
      <c r="D360">
        <v>547.5</v>
      </c>
    </row>
    <row r="361" spans="1:4" x14ac:dyDescent="0.2">
      <c r="A361" t="s">
        <v>4</v>
      </c>
      <c r="B361" t="s">
        <v>30</v>
      </c>
      <c r="C361">
        <v>2</v>
      </c>
      <c r="D361">
        <v>912.5</v>
      </c>
    </row>
    <row r="362" spans="1:4" x14ac:dyDescent="0.2">
      <c r="A362" t="s">
        <v>4</v>
      </c>
      <c r="B362" t="s">
        <v>28</v>
      </c>
      <c r="C362">
        <v>2</v>
      </c>
      <c r="D362">
        <v>1825</v>
      </c>
    </row>
    <row r="363" spans="1:4" x14ac:dyDescent="0.2">
      <c r="A363" t="s">
        <v>306</v>
      </c>
      <c r="B363" t="s">
        <v>287</v>
      </c>
      <c r="C363">
        <v>1</v>
      </c>
      <c r="D363">
        <v>1460</v>
      </c>
    </row>
    <row r="364" spans="1:4" x14ac:dyDescent="0.2">
      <c r="A364" t="s">
        <v>306</v>
      </c>
      <c r="B364" t="s">
        <v>285</v>
      </c>
      <c r="C364">
        <v>1</v>
      </c>
      <c r="D364">
        <v>1095</v>
      </c>
    </row>
    <row r="365" spans="1:4" x14ac:dyDescent="0.2">
      <c r="A365" t="s">
        <v>306</v>
      </c>
      <c r="B365" t="s">
        <v>283</v>
      </c>
      <c r="C365">
        <v>1</v>
      </c>
      <c r="D365">
        <v>365</v>
      </c>
    </row>
    <row r="366" spans="1:4" x14ac:dyDescent="0.2">
      <c r="A366" t="s">
        <v>306</v>
      </c>
      <c r="B366" t="s">
        <v>263</v>
      </c>
      <c r="C366">
        <v>1</v>
      </c>
      <c r="D366">
        <v>180</v>
      </c>
    </row>
    <row r="367" spans="1:4" x14ac:dyDescent="0.2">
      <c r="A367" t="s">
        <v>306</v>
      </c>
      <c r="B367" t="s">
        <v>258</v>
      </c>
      <c r="C367">
        <v>1</v>
      </c>
      <c r="D367" t="s">
        <v>27</v>
      </c>
    </row>
    <row r="368" spans="1:4" x14ac:dyDescent="0.2">
      <c r="A368" t="s">
        <v>306</v>
      </c>
      <c r="B368" t="s">
        <v>257</v>
      </c>
      <c r="C368">
        <v>1</v>
      </c>
      <c r="D368" t="s">
        <v>27</v>
      </c>
    </row>
    <row r="369" spans="1:4" x14ac:dyDescent="0.2">
      <c r="A369" t="s">
        <v>306</v>
      </c>
      <c r="B369" t="s">
        <v>255</v>
      </c>
      <c r="C369">
        <v>1</v>
      </c>
      <c r="D369">
        <v>730</v>
      </c>
    </row>
    <row r="370" spans="1:4" x14ac:dyDescent="0.2">
      <c r="A370" t="s">
        <v>306</v>
      </c>
      <c r="B370" t="s">
        <v>303</v>
      </c>
      <c r="C370">
        <v>1</v>
      </c>
      <c r="D370">
        <v>7300</v>
      </c>
    </row>
    <row r="371" spans="1:4" x14ac:dyDescent="0.2">
      <c r="A371" t="s">
        <v>306</v>
      </c>
      <c r="B371" t="s">
        <v>216</v>
      </c>
      <c r="C371">
        <v>1</v>
      </c>
      <c r="D371">
        <v>3650</v>
      </c>
    </row>
    <row r="372" spans="1:4" x14ac:dyDescent="0.2">
      <c r="A372" t="s">
        <v>306</v>
      </c>
      <c r="B372" t="s">
        <v>197</v>
      </c>
      <c r="C372">
        <v>1</v>
      </c>
      <c r="D372">
        <v>365</v>
      </c>
    </row>
    <row r="373" spans="1:4" x14ac:dyDescent="0.2">
      <c r="A373" t="s">
        <v>306</v>
      </c>
      <c r="B373" t="s">
        <v>192</v>
      </c>
      <c r="C373">
        <v>1</v>
      </c>
      <c r="D373" t="s">
        <v>27</v>
      </c>
    </row>
    <row r="374" spans="1:4" x14ac:dyDescent="0.2">
      <c r="A374" t="s">
        <v>306</v>
      </c>
      <c r="B374" t="s">
        <v>189</v>
      </c>
      <c r="C374">
        <v>1</v>
      </c>
      <c r="D374" t="s">
        <v>27</v>
      </c>
    </row>
    <row r="375" spans="1:4" x14ac:dyDescent="0.2">
      <c r="A375" t="s">
        <v>306</v>
      </c>
      <c r="B375" t="s">
        <v>186</v>
      </c>
      <c r="C375">
        <v>1</v>
      </c>
      <c r="D375" t="s">
        <v>27</v>
      </c>
    </row>
    <row r="376" spans="1:4" x14ac:dyDescent="0.2">
      <c r="A376" t="s">
        <v>306</v>
      </c>
      <c r="B376" t="s">
        <v>181</v>
      </c>
      <c r="C376">
        <v>1</v>
      </c>
      <c r="D376" t="s">
        <v>27</v>
      </c>
    </row>
    <row r="377" spans="1:4" x14ac:dyDescent="0.2">
      <c r="A377" t="s">
        <v>306</v>
      </c>
      <c r="B377" t="s">
        <v>179</v>
      </c>
      <c r="C377">
        <v>1</v>
      </c>
      <c r="D377">
        <v>180</v>
      </c>
    </row>
    <row r="378" spans="1:4" x14ac:dyDescent="0.2">
      <c r="A378" t="s">
        <v>306</v>
      </c>
      <c r="B378" t="s">
        <v>162</v>
      </c>
      <c r="C378">
        <v>1</v>
      </c>
      <c r="D378">
        <v>30</v>
      </c>
    </row>
    <row r="379" spans="1:4" x14ac:dyDescent="0.2">
      <c r="A379" t="s">
        <v>306</v>
      </c>
      <c r="B379" t="s">
        <v>157</v>
      </c>
      <c r="C379">
        <v>1</v>
      </c>
      <c r="D379">
        <v>1095</v>
      </c>
    </row>
    <row r="380" spans="1:4" x14ac:dyDescent="0.2">
      <c r="A380" t="s">
        <v>306</v>
      </c>
      <c r="B380" t="s">
        <v>135</v>
      </c>
      <c r="C380">
        <v>1</v>
      </c>
      <c r="D380">
        <v>2190</v>
      </c>
    </row>
    <row r="381" spans="1:4" x14ac:dyDescent="0.2">
      <c r="A381" t="s">
        <v>306</v>
      </c>
      <c r="B381" t="s">
        <v>115</v>
      </c>
      <c r="C381">
        <v>1</v>
      </c>
      <c r="D381">
        <v>1825</v>
      </c>
    </row>
    <row r="382" spans="1:4" x14ac:dyDescent="0.2">
      <c r="A382" t="s">
        <v>306</v>
      </c>
      <c r="B382" t="s">
        <v>113</v>
      </c>
      <c r="C382">
        <v>1</v>
      </c>
      <c r="D382" t="s">
        <v>27</v>
      </c>
    </row>
    <row r="383" spans="1:4" x14ac:dyDescent="0.2">
      <c r="A383" t="s">
        <v>306</v>
      </c>
      <c r="B383" t="s">
        <v>103</v>
      </c>
      <c r="C383">
        <v>1</v>
      </c>
      <c r="D383">
        <v>3650</v>
      </c>
    </row>
    <row r="384" spans="1:4" x14ac:dyDescent="0.2">
      <c r="A384" t="s">
        <v>306</v>
      </c>
      <c r="B384" t="s">
        <v>95</v>
      </c>
      <c r="C384">
        <v>1</v>
      </c>
      <c r="D384">
        <v>365</v>
      </c>
    </row>
    <row r="385" spans="1:4" x14ac:dyDescent="0.2">
      <c r="A385" t="s">
        <v>306</v>
      </c>
      <c r="B385" t="s">
        <v>78</v>
      </c>
      <c r="C385">
        <v>1</v>
      </c>
      <c r="D385">
        <v>270</v>
      </c>
    </row>
    <row r="386" spans="1:4" x14ac:dyDescent="0.2">
      <c r="A386" t="s">
        <v>306</v>
      </c>
      <c r="B386" t="s">
        <v>63</v>
      </c>
      <c r="C386">
        <v>1</v>
      </c>
      <c r="D386" t="s">
        <v>27</v>
      </c>
    </row>
    <row r="387" spans="1:4" x14ac:dyDescent="0.2">
      <c r="A387" t="s">
        <v>306</v>
      </c>
      <c r="B387" t="s">
        <v>56</v>
      </c>
      <c r="C387">
        <v>1</v>
      </c>
      <c r="D387">
        <v>180</v>
      </c>
    </row>
    <row r="388" spans="1:4" x14ac:dyDescent="0.2">
      <c r="A388" t="s">
        <v>306</v>
      </c>
      <c r="B388" t="s">
        <v>40</v>
      </c>
      <c r="C388">
        <v>1</v>
      </c>
      <c r="D388">
        <v>365</v>
      </c>
    </row>
    <row r="389" spans="1:4" x14ac:dyDescent="0.2">
      <c r="A389" t="s">
        <v>306</v>
      </c>
      <c r="B389" t="s">
        <v>9</v>
      </c>
      <c r="C389">
        <v>1</v>
      </c>
      <c r="D389">
        <v>180</v>
      </c>
    </row>
    <row r="390" spans="1:4" x14ac:dyDescent="0.2">
      <c r="A390" t="s">
        <v>290</v>
      </c>
      <c r="B390" t="s">
        <v>287</v>
      </c>
      <c r="C390">
        <v>1</v>
      </c>
      <c r="D390">
        <v>1825</v>
      </c>
    </row>
    <row r="391" spans="1:4" x14ac:dyDescent="0.2">
      <c r="A391" t="s">
        <v>290</v>
      </c>
      <c r="B391" t="s">
        <v>286</v>
      </c>
      <c r="C391">
        <v>1</v>
      </c>
      <c r="D391">
        <v>1460</v>
      </c>
    </row>
    <row r="392" spans="1:4" x14ac:dyDescent="0.2">
      <c r="A392" t="s">
        <v>290</v>
      </c>
      <c r="B392" t="s">
        <v>281</v>
      </c>
      <c r="C392">
        <v>1</v>
      </c>
      <c r="D392">
        <v>3650</v>
      </c>
    </row>
    <row r="393" spans="1:4" x14ac:dyDescent="0.2">
      <c r="A393" t="s">
        <v>290</v>
      </c>
      <c r="B393" t="s">
        <v>274</v>
      </c>
      <c r="C393">
        <v>1</v>
      </c>
      <c r="D393">
        <v>365</v>
      </c>
    </row>
    <row r="394" spans="1:4" x14ac:dyDescent="0.2">
      <c r="A394" t="s">
        <v>290</v>
      </c>
      <c r="B394" t="s">
        <v>271</v>
      </c>
      <c r="C394">
        <v>1</v>
      </c>
      <c r="D394">
        <v>1825</v>
      </c>
    </row>
    <row r="395" spans="1:4" x14ac:dyDescent="0.2">
      <c r="A395" t="s">
        <v>290</v>
      </c>
      <c r="B395" t="s">
        <v>305</v>
      </c>
      <c r="C395">
        <v>1</v>
      </c>
      <c r="D395">
        <v>730</v>
      </c>
    </row>
    <row r="396" spans="1:4" x14ac:dyDescent="0.2">
      <c r="A396" t="s">
        <v>290</v>
      </c>
      <c r="B396" t="s">
        <v>243</v>
      </c>
      <c r="C396">
        <v>1</v>
      </c>
      <c r="D396">
        <v>3650</v>
      </c>
    </row>
    <row r="397" spans="1:4" x14ac:dyDescent="0.2">
      <c r="A397" t="s">
        <v>290</v>
      </c>
      <c r="B397" t="s">
        <v>304</v>
      </c>
      <c r="C397">
        <v>1</v>
      </c>
      <c r="D397">
        <v>1095</v>
      </c>
    </row>
    <row r="398" spans="1:4" x14ac:dyDescent="0.2">
      <c r="A398" t="s">
        <v>290</v>
      </c>
      <c r="B398" t="s">
        <v>230</v>
      </c>
      <c r="C398">
        <v>1</v>
      </c>
      <c r="D398">
        <v>2190</v>
      </c>
    </row>
    <row r="399" spans="1:4" x14ac:dyDescent="0.2">
      <c r="A399" t="s">
        <v>290</v>
      </c>
      <c r="B399" t="s">
        <v>229</v>
      </c>
      <c r="C399">
        <v>1</v>
      </c>
      <c r="D399" t="s">
        <v>27</v>
      </c>
    </row>
    <row r="400" spans="1:4" x14ac:dyDescent="0.2">
      <c r="A400" t="s">
        <v>290</v>
      </c>
      <c r="B400" t="s">
        <v>303</v>
      </c>
      <c r="C400">
        <v>1</v>
      </c>
      <c r="D400">
        <v>7300</v>
      </c>
    </row>
    <row r="401" spans="1:4" x14ac:dyDescent="0.2">
      <c r="A401" t="s">
        <v>290</v>
      </c>
      <c r="B401" t="s">
        <v>217</v>
      </c>
      <c r="C401">
        <v>1</v>
      </c>
      <c r="D401">
        <v>1825</v>
      </c>
    </row>
    <row r="402" spans="1:4" x14ac:dyDescent="0.2">
      <c r="A402" t="s">
        <v>290</v>
      </c>
      <c r="B402" t="s">
        <v>214</v>
      </c>
      <c r="C402">
        <v>1</v>
      </c>
      <c r="D402">
        <v>1825</v>
      </c>
    </row>
    <row r="403" spans="1:4" x14ac:dyDescent="0.2">
      <c r="A403" t="s">
        <v>290</v>
      </c>
      <c r="B403" t="s">
        <v>302</v>
      </c>
      <c r="C403">
        <v>1</v>
      </c>
      <c r="D403">
        <v>365</v>
      </c>
    </row>
    <row r="404" spans="1:4" x14ac:dyDescent="0.2">
      <c r="A404" t="s">
        <v>290</v>
      </c>
      <c r="B404" t="s">
        <v>301</v>
      </c>
      <c r="C404">
        <v>1</v>
      </c>
      <c r="D404">
        <v>1825</v>
      </c>
    </row>
    <row r="405" spans="1:4" x14ac:dyDescent="0.2">
      <c r="A405" t="s">
        <v>290</v>
      </c>
      <c r="B405" t="s">
        <v>300</v>
      </c>
      <c r="C405">
        <v>1</v>
      </c>
      <c r="D405">
        <v>7300</v>
      </c>
    </row>
    <row r="406" spans="1:4" x14ac:dyDescent="0.2">
      <c r="A406" t="s">
        <v>290</v>
      </c>
      <c r="B406" t="s">
        <v>191</v>
      </c>
      <c r="C406">
        <v>1</v>
      </c>
      <c r="D406">
        <v>1825</v>
      </c>
    </row>
    <row r="407" spans="1:4" x14ac:dyDescent="0.2">
      <c r="A407" t="s">
        <v>290</v>
      </c>
      <c r="B407" t="s">
        <v>190</v>
      </c>
      <c r="C407">
        <v>1</v>
      </c>
      <c r="D407">
        <v>1825</v>
      </c>
    </row>
    <row r="408" spans="1:4" x14ac:dyDescent="0.2">
      <c r="A408" t="s">
        <v>290</v>
      </c>
      <c r="B408" t="s">
        <v>175</v>
      </c>
      <c r="C408">
        <v>1</v>
      </c>
      <c r="D408">
        <v>1825</v>
      </c>
    </row>
    <row r="409" spans="1:4" x14ac:dyDescent="0.2">
      <c r="A409" t="s">
        <v>290</v>
      </c>
      <c r="B409" t="s">
        <v>168</v>
      </c>
      <c r="C409">
        <v>1</v>
      </c>
      <c r="D409">
        <v>1825</v>
      </c>
    </row>
    <row r="410" spans="1:4" x14ac:dyDescent="0.2">
      <c r="A410" t="s">
        <v>290</v>
      </c>
      <c r="B410" t="s">
        <v>163</v>
      </c>
      <c r="C410">
        <v>1</v>
      </c>
      <c r="D410">
        <v>1825</v>
      </c>
    </row>
    <row r="411" spans="1:4" x14ac:dyDescent="0.2">
      <c r="A411" t="s">
        <v>290</v>
      </c>
      <c r="B411" t="s">
        <v>157</v>
      </c>
      <c r="C411">
        <v>1</v>
      </c>
      <c r="D411" t="s">
        <v>27</v>
      </c>
    </row>
    <row r="412" spans="1:4" x14ac:dyDescent="0.2">
      <c r="A412" t="s">
        <v>290</v>
      </c>
      <c r="B412" t="s">
        <v>150</v>
      </c>
      <c r="C412">
        <v>1</v>
      </c>
      <c r="D412">
        <v>1460</v>
      </c>
    </row>
    <row r="413" spans="1:4" x14ac:dyDescent="0.2">
      <c r="A413" t="s">
        <v>290</v>
      </c>
      <c r="B413" t="s">
        <v>146</v>
      </c>
      <c r="C413">
        <v>1</v>
      </c>
      <c r="D413">
        <v>1825</v>
      </c>
    </row>
    <row r="414" spans="1:4" x14ac:dyDescent="0.2">
      <c r="A414" t="s">
        <v>290</v>
      </c>
      <c r="B414" t="s">
        <v>145</v>
      </c>
      <c r="C414">
        <v>1</v>
      </c>
      <c r="D414">
        <v>1825</v>
      </c>
    </row>
    <row r="415" spans="1:4" x14ac:dyDescent="0.2">
      <c r="A415" t="s">
        <v>290</v>
      </c>
      <c r="B415" t="s">
        <v>298</v>
      </c>
      <c r="C415">
        <v>1</v>
      </c>
      <c r="D415">
        <v>365</v>
      </c>
    </row>
    <row r="416" spans="1:4" x14ac:dyDescent="0.2">
      <c r="A416" t="s">
        <v>290</v>
      </c>
      <c r="B416" t="s">
        <v>138</v>
      </c>
      <c r="C416">
        <v>1</v>
      </c>
      <c r="D416">
        <v>1825</v>
      </c>
    </row>
    <row r="417" spans="1:4" x14ac:dyDescent="0.2">
      <c r="A417" t="s">
        <v>290</v>
      </c>
      <c r="B417" t="s">
        <v>297</v>
      </c>
      <c r="C417">
        <v>1</v>
      </c>
      <c r="D417">
        <v>1825</v>
      </c>
    </row>
    <row r="418" spans="1:4" x14ac:dyDescent="0.2">
      <c r="A418" t="s">
        <v>290</v>
      </c>
      <c r="B418" t="s">
        <v>132</v>
      </c>
      <c r="C418">
        <v>1</v>
      </c>
      <c r="D418">
        <v>180</v>
      </c>
    </row>
    <row r="419" spans="1:4" x14ac:dyDescent="0.2">
      <c r="A419" t="s">
        <v>290</v>
      </c>
      <c r="B419" t="s">
        <v>131</v>
      </c>
      <c r="C419">
        <v>1</v>
      </c>
      <c r="D419">
        <v>3650</v>
      </c>
    </row>
    <row r="420" spans="1:4" x14ac:dyDescent="0.2">
      <c r="A420" t="s">
        <v>290</v>
      </c>
      <c r="B420" t="s">
        <v>130</v>
      </c>
      <c r="C420">
        <v>1</v>
      </c>
      <c r="D420">
        <v>1460</v>
      </c>
    </row>
    <row r="421" spans="1:4" x14ac:dyDescent="0.2">
      <c r="A421" t="s">
        <v>290</v>
      </c>
      <c r="B421" t="s">
        <v>127</v>
      </c>
      <c r="C421">
        <v>1</v>
      </c>
      <c r="D421">
        <v>3650</v>
      </c>
    </row>
    <row r="422" spans="1:4" x14ac:dyDescent="0.2">
      <c r="A422" t="s">
        <v>290</v>
      </c>
      <c r="B422" t="s">
        <v>125</v>
      </c>
      <c r="C422">
        <v>1</v>
      </c>
      <c r="D422">
        <v>3650</v>
      </c>
    </row>
    <row r="423" spans="1:4" x14ac:dyDescent="0.2">
      <c r="A423" t="s">
        <v>290</v>
      </c>
      <c r="B423" t="s">
        <v>123</v>
      </c>
      <c r="C423">
        <v>1</v>
      </c>
      <c r="D423">
        <v>8395</v>
      </c>
    </row>
    <row r="424" spans="1:4" x14ac:dyDescent="0.2">
      <c r="A424" t="s">
        <v>290</v>
      </c>
      <c r="B424" t="s">
        <v>116</v>
      </c>
      <c r="C424">
        <v>1</v>
      </c>
      <c r="D424">
        <v>1825</v>
      </c>
    </row>
    <row r="425" spans="1:4" x14ac:dyDescent="0.2">
      <c r="A425" t="s">
        <v>290</v>
      </c>
      <c r="B425" t="s">
        <v>107</v>
      </c>
      <c r="C425">
        <v>1</v>
      </c>
      <c r="D425">
        <v>30</v>
      </c>
    </row>
    <row r="426" spans="1:4" x14ac:dyDescent="0.2">
      <c r="A426" t="s">
        <v>290</v>
      </c>
      <c r="B426" t="s">
        <v>104</v>
      </c>
      <c r="C426">
        <v>1</v>
      </c>
      <c r="D426">
        <v>1825</v>
      </c>
    </row>
    <row r="427" spans="1:4" x14ac:dyDescent="0.2">
      <c r="A427" t="s">
        <v>290</v>
      </c>
      <c r="B427" t="s">
        <v>296</v>
      </c>
      <c r="C427">
        <v>1</v>
      </c>
      <c r="D427">
        <v>1825</v>
      </c>
    </row>
    <row r="428" spans="1:4" x14ac:dyDescent="0.2">
      <c r="A428" t="s">
        <v>290</v>
      </c>
      <c r="B428" t="s">
        <v>99</v>
      </c>
      <c r="C428">
        <v>1</v>
      </c>
      <c r="D428">
        <v>1460</v>
      </c>
    </row>
    <row r="429" spans="1:4" x14ac:dyDescent="0.2">
      <c r="A429" t="s">
        <v>290</v>
      </c>
      <c r="B429" t="s">
        <v>89</v>
      </c>
      <c r="C429">
        <v>1</v>
      </c>
      <c r="D429">
        <v>7300</v>
      </c>
    </row>
    <row r="430" spans="1:4" x14ac:dyDescent="0.2">
      <c r="A430" t="s">
        <v>290</v>
      </c>
      <c r="B430" t="s">
        <v>87</v>
      </c>
      <c r="C430">
        <v>1</v>
      </c>
      <c r="D430">
        <v>730</v>
      </c>
    </row>
    <row r="431" spans="1:4" x14ac:dyDescent="0.2">
      <c r="A431" t="s">
        <v>290</v>
      </c>
      <c r="B431" t="s">
        <v>81</v>
      </c>
      <c r="C431">
        <v>1</v>
      </c>
      <c r="D431">
        <v>3650</v>
      </c>
    </row>
    <row r="432" spans="1:4" x14ac:dyDescent="0.2">
      <c r="A432" t="s">
        <v>290</v>
      </c>
      <c r="B432" t="s">
        <v>295</v>
      </c>
      <c r="C432">
        <v>1</v>
      </c>
      <c r="D432">
        <v>3650</v>
      </c>
    </row>
    <row r="433" spans="1:4" x14ac:dyDescent="0.2">
      <c r="A433" t="s">
        <v>290</v>
      </c>
      <c r="B433" t="s">
        <v>69</v>
      </c>
      <c r="C433">
        <v>1</v>
      </c>
      <c r="D433">
        <v>730</v>
      </c>
    </row>
    <row r="434" spans="1:4" x14ac:dyDescent="0.2">
      <c r="A434" t="s">
        <v>290</v>
      </c>
      <c r="B434" t="s">
        <v>67</v>
      </c>
      <c r="C434">
        <v>1</v>
      </c>
      <c r="D434" t="s">
        <v>27</v>
      </c>
    </row>
    <row r="435" spans="1:4" x14ac:dyDescent="0.2">
      <c r="A435" t="s">
        <v>290</v>
      </c>
      <c r="B435" t="s">
        <v>64</v>
      </c>
      <c r="C435">
        <v>1</v>
      </c>
      <c r="D435" t="s">
        <v>27</v>
      </c>
    </row>
    <row r="436" spans="1:4" x14ac:dyDescent="0.2">
      <c r="A436" t="s">
        <v>290</v>
      </c>
      <c r="B436" t="s">
        <v>61</v>
      </c>
      <c r="C436">
        <v>1</v>
      </c>
      <c r="D436">
        <v>1095</v>
      </c>
    </row>
    <row r="437" spans="1:4" x14ac:dyDescent="0.2">
      <c r="A437" t="s">
        <v>290</v>
      </c>
      <c r="B437" t="s">
        <v>53</v>
      </c>
      <c r="C437">
        <v>1</v>
      </c>
      <c r="D437">
        <v>730</v>
      </c>
    </row>
    <row r="438" spans="1:4" x14ac:dyDescent="0.2">
      <c r="A438" t="s">
        <v>290</v>
      </c>
      <c r="B438" t="s">
        <v>48</v>
      </c>
      <c r="C438">
        <v>1</v>
      </c>
      <c r="D438">
        <v>30</v>
      </c>
    </row>
    <row r="439" spans="1:4" x14ac:dyDescent="0.2">
      <c r="A439" t="s">
        <v>290</v>
      </c>
      <c r="B439" t="s">
        <v>33</v>
      </c>
      <c r="C439">
        <v>1</v>
      </c>
      <c r="D439">
        <v>1825</v>
      </c>
    </row>
    <row r="440" spans="1:4" x14ac:dyDescent="0.2">
      <c r="A440" t="s">
        <v>290</v>
      </c>
      <c r="B440" t="s">
        <v>30</v>
      </c>
      <c r="C440">
        <v>1</v>
      </c>
      <c r="D440">
        <v>365</v>
      </c>
    </row>
    <row r="441" spans="1:4" x14ac:dyDescent="0.2">
      <c r="A441" t="s">
        <v>290</v>
      </c>
      <c r="B441" t="s">
        <v>294</v>
      </c>
      <c r="C441">
        <v>1</v>
      </c>
      <c r="D441">
        <v>1825</v>
      </c>
    </row>
    <row r="442" spans="1:4" x14ac:dyDescent="0.2">
      <c r="A442" t="s">
        <v>290</v>
      </c>
      <c r="B442" t="s">
        <v>293</v>
      </c>
      <c r="C442">
        <v>1</v>
      </c>
      <c r="D442">
        <v>1825</v>
      </c>
    </row>
    <row r="443" spans="1:4" x14ac:dyDescent="0.2">
      <c r="A443" t="s">
        <v>290</v>
      </c>
      <c r="B443" t="s">
        <v>292</v>
      </c>
      <c r="C443">
        <v>1</v>
      </c>
      <c r="D443" t="s">
        <v>27</v>
      </c>
    </row>
    <row r="444" spans="1:4" x14ac:dyDescent="0.2">
      <c r="A444" t="s">
        <v>290</v>
      </c>
      <c r="B444" t="s">
        <v>291</v>
      </c>
      <c r="C444">
        <v>1</v>
      </c>
      <c r="D444">
        <v>1095</v>
      </c>
    </row>
    <row r="445" spans="1:4" x14ac:dyDescent="0.2">
      <c r="A445" t="s">
        <v>4</v>
      </c>
      <c r="B445" t="s">
        <v>279</v>
      </c>
      <c r="C445">
        <v>1</v>
      </c>
      <c r="D445">
        <v>365</v>
      </c>
    </row>
    <row r="446" spans="1:4" x14ac:dyDescent="0.2">
      <c r="A446" t="s">
        <v>4</v>
      </c>
      <c r="B446" t="s">
        <v>272</v>
      </c>
      <c r="C446">
        <v>1</v>
      </c>
      <c r="D446">
        <v>365</v>
      </c>
    </row>
    <row r="447" spans="1:4" x14ac:dyDescent="0.2">
      <c r="A447" t="s">
        <v>4</v>
      </c>
      <c r="B447" t="s">
        <v>266</v>
      </c>
      <c r="C447">
        <v>1</v>
      </c>
      <c r="D447">
        <v>730</v>
      </c>
    </row>
    <row r="448" spans="1:4" x14ac:dyDescent="0.2">
      <c r="A448" t="s">
        <v>4</v>
      </c>
      <c r="B448" t="s">
        <v>265</v>
      </c>
      <c r="C448">
        <v>1</v>
      </c>
      <c r="D448">
        <v>1825</v>
      </c>
    </row>
    <row r="449" spans="1:4" x14ac:dyDescent="0.2">
      <c r="A449" t="s">
        <v>4</v>
      </c>
      <c r="B449" t="s">
        <v>264</v>
      </c>
      <c r="C449">
        <v>1</v>
      </c>
      <c r="D449">
        <v>365</v>
      </c>
    </row>
    <row r="450" spans="1:4" x14ac:dyDescent="0.2">
      <c r="A450" t="s">
        <v>4</v>
      </c>
      <c r="B450" t="s">
        <v>262</v>
      </c>
      <c r="C450">
        <v>1</v>
      </c>
      <c r="D450" t="s">
        <v>27</v>
      </c>
    </row>
    <row r="451" spans="1:4" x14ac:dyDescent="0.2">
      <c r="A451" t="s">
        <v>4</v>
      </c>
      <c r="B451" t="s">
        <v>252</v>
      </c>
      <c r="C451">
        <v>1</v>
      </c>
      <c r="D451" t="s">
        <v>27</v>
      </c>
    </row>
    <row r="452" spans="1:4" x14ac:dyDescent="0.2">
      <c r="A452" t="s">
        <v>4</v>
      </c>
      <c r="B452" t="s">
        <v>251</v>
      </c>
      <c r="C452">
        <v>1</v>
      </c>
      <c r="D452">
        <v>1825</v>
      </c>
    </row>
    <row r="453" spans="1:4" x14ac:dyDescent="0.2">
      <c r="A453" t="s">
        <v>4</v>
      </c>
      <c r="B453" t="s">
        <v>246</v>
      </c>
      <c r="C453">
        <v>1</v>
      </c>
      <c r="D453">
        <v>1825</v>
      </c>
    </row>
    <row r="454" spans="1:4" x14ac:dyDescent="0.2">
      <c r="A454" t="s">
        <v>4</v>
      </c>
      <c r="B454" t="s">
        <v>245</v>
      </c>
      <c r="C454">
        <v>1</v>
      </c>
      <c r="D454">
        <v>1095</v>
      </c>
    </row>
    <row r="455" spans="1:4" x14ac:dyDescent="0.2">
      <c r="A455" t="s">
        <v>4</v>
      </c>
      <c r="B455" t="s">
        <v>242</v>
      </c>
      <c r="C455">
        <v>1</v>
      </c>
      <c r="D455">
        <v>1825</v>
      </c>
    </row>
    <row r="456" spans="1:4" x14ac:dyDescent="0.2">
      <c r="A456" t="s">
        <v>4</v>
      </c>
      <c r="B456" t="s">
        <v>240</v>
      </c>
      <c r="C456">
        <v>1</v>
      </c>
      <c r="D456">
        <v>365</v>
      </c>
    </row>
    <row r="457" spans="1:4" x14ac:dyDescent="0.2">
      <c r="A457" t="s">
        <v>4</v>
      </c>
      <c r="B457" t="s">
        <v>238</v>
      </c>
      <c r="C457">
        <v>1</v>
      </c>
      <c r="D457">
        <v>730</v>
      </c>
    </row>
    <row r="458" spans="1:4" x14ac:dyDescent="0.2">
      <c r="A458" t="s">
        <v>4</v>
      </c>
      <c r="B458" t="s">
        <v>237</v>
      </c>
      <c r="C458">
        <v>1</v>
      </c>
      <c r="D458">
        <v>730</v>
      </c>
    </row>
    <row r="459" spans="1:4" x14ac:dyDescent="0.2">
      <c r="A459" t="s">
        <v>4</v>
      </c>
      <c r="B459" t="s">
        <v>235</v>
      </c>
      <c r="C459">
        <v>1</v>
      </c>
      <c r="D459">
        <v>10</v>
      </c>
    </row>
    <row r="460" spans="1:4" x14ac:dyDescent="0.2">
      <c r="A460" t="s">
        <v>4</v>
      </c>
      <c r="B460" t="s">
        <v>234</v>
      </c>
      <c r="C460">
        <v>1</v>
      </c>
      <c r="D460">
        <v>1825</v>
      </c>
    </row>
    <row r="461" spans="1:4" x14ac:dyDescent="0.2">
      <c r="A461" t="s">
        <v>4</v>
      </c>
      <c r="B461" t="s">
        <v>233</v>
      </c>
      <c r="C461">
        <v>1</v>
      </c>
      <c r="D461">
        <v>1825</v>
      </c>
    </row>
    <row r="462" spans="1:4" x14ac:dyDescent="0.2">
      <c r="A462" t="s">
        <v>4</v>
      </c>
      <c r="B462" t="s">
        <v>228</v>
      </c>
      <c r="C462">
        <v>1</v>
      </c>
      <c r="D462">
        <v>1825</v>
      </c>
    </row>
    <row r="463" spans="1:4" x14ac:dyDescent="0.2">
      <c r="A463" t="s">
        <v>4</v>
      </c>
      <c r="B463" t="s">
        <v>227</v>
      </c>
      <c r="C463">
        <v>1</v>
      </c>
      <c r="D463">
        <v>1825</v>
      </c>
    </row>
    <row r="464" spans="1:4" x14ac:dyDescent="0.2">
      <c r="A464" t="s">
        <v>4</v>
      </c>
      <c r="B464" t="s">
        <v>225</v>
      </c>
      <c r="C464">
        <v>1</v>
      </c>
      <c r="D464">
        <v>7300</v>
      </c>
    </row>
    <row r="465" spans="1:4" x14ac:dyDescent="0.2">
      <c r="A465" t="s">
        <v>4</v>
      </c>
      <c r="B465" t="s">
        <v>217</v>
      </c>
      <c r="C465">
        <v>1</v>
      </c>
      <c r="D465">
        <v>365</v>
      </c>
    </row>
    <row r="466" spans="1:4" x14ac:dyDescent="0.2">
      <c r="A466" t="s">
        <v>4</v>
      </c>
      <c r="B466" t="s">
        <v>215</v>
      </c>
      <c r="C466">
        <v>1</v>
      </c>
      <c r="D466">
        <v>3650</v>
      </c>
    </row>
    <row r="467" spans="1:4" x14ac:dyDescent="0.2">
      <c r="A467" t="s">
        <v>4</v>
      </c>
      <c r="B467" t="s">
        <v>210</v>
      </c>
      <c r="C467">
        <v>1</v>
      </c>
      <c r="D467">
        <v>365</v>
      </c>
    </row>
    <row r="468" spans="1:4" x14ac:dyDescent="0.2">
      <c r="A468" t="s">
        <v>4</v>
      </c>
      <c r="B468" t="s">
        <v>208</v>
      </c>
      <c r="C468">
        <v>1</v>
      </c>
      <c r="D468">
        <v>365</v>
      </c>
    </row>
    <row r="469" spans="1:4" x14ac:dyDescent="0.2">
      <c r="A469" t="s">
        <v>4</v>
      </c>
      <c r="B469" t="s">
        <v>207</v>
      </c>
      <c r="C469">
        <v>1</v>
      </c>
      <c r="D469">
        <v>365</v>
      </c>
    </row>
    <row r="470" spans="1:4" x14ac:dyDescent="0.2">
      <c r="A470" t="s">
        <v>4</v>
      </c>
      <c r="B470" t="s">
        <v>201</v>
      </c>
      <c r="C470">
        <v>1</v>
      </c>
      <c r="D470">
        <v>20075</v>
      </c>
    </row>
    <row r="471" spans="1:4" x14ac:dyDescent="0.2">
      <c r="A471" t="s">
        <v>4</v>
      </c>
      <c r="B471" t="s">
        <v>198</v>
      </c>
      <c r="C471">
        <v>1</v>
      </c>
      <c r="D471">
        <v>1825</v>
      </c>
    </row>
    <row r="472" spans="1:4" x14ac:dyDescent="0.2">
      <c r="A472" t="s">
        <v>4</v>
      </c>
      <c r="B472" t="s">
        <v>195</v>
      </c>
      <c r="C472">
        <v>1</v>
      </c>
      <c r="D472">
        <v>18250</v>
      </c>
    </row>
    <row r="473" spans="1:4" x14ac:dyDescent="0.2">
      <c r="A473" t="s">
        <v>4</v>
      </c>
      <c r="B473" t="s">
        <v>191</v>
      </c>
      <c r="C473">
        <v>1</v>
      </c>
      <c r="D473">
        <v>365</v>
      </c>
    </row>
    <row r="474" spans="1:4" x14ac:dyDescent="0.2">
      <c r="A474" t="s">
        <v>4</v>
      </c>
      <c r="B474" t="s">
        <v>184</v>
      </c>
      <c r="C474">
        <v>1</v>
      </c>
      <c r="D474">
        <v>1245</v>
      </c>
    </row>
    <row r="475" spans="1:4" x14ac:dyDescent="0.2">
      <c r="A475" t="s">
        <v>4</v>
      </c>
      <c r="B475" t="s">
        <v>177</v>
      </c>
      <c r="C475">
        <v>1</v>
      </c>
      <c r="D475">
        <v>5475</v>
      </c>
    </row>
    <row r="476" spans="1:4" x14ac:dyDescent="0.2">
      <c r="A476" t="s">
        <v>4</v>
      </c>
      <c r="B476" t="s">
        <v>173</v>
      </c>
      <c r="C476">
        <v>1</v>
      </c>
      <c r="D476">
        <v>365</v>
      </c>
    </row>
    <row r="477" spans="1:4" x14ac:dyDescent="0.2">
      <c r="A477" t="s">
        <v>4</v>
      </c>
      <c r="B477" t="s">
        <v>171</v>
      </c>
      <c r="C477">
        <v>1</v>
      </c>
      <c r="D477">
        <v>3650</v>
      </c>
    </row>
    <row r="478" spans="1:4" x14ac:dyDescent="0.2">
      <c r="A478" t="s">
        <v>4</v>
      </c>
      <c r="B478" t="s">
        <v>170</v>
      </c>
      <c r="C478">
        <v>1</v>
      </c>
      <c r="D478">
        <v>730</v>
      </c>
    </row>
    <row r="479" spans="1:4" x14ac:dyDescent="0.2">
      <c r="A479" t="s">
        <v>4</v>
      </c>
      <c r="B479" t="s">
        <v>166</v>
      </c>
      <c r="C479">
        <v>1</v>
      </c>
      <c r="D479">
        <v>1825</v>
      </c>
    </row>
    <row r="480" spans="1:4" x14ac:dyDescent="0.2">
      <c r="A480" t="s">
        <v>4</v>
      </c>
      <c r="B480" t="s">
        <v>164</v>
      </c>
      <c r="C480">
        <v>1</v>
      </c>
      <c r="D480">
        <v>730</v>
      </c>
    </row>
    <row r="481" spans="1:4" x14ac:dyDescent="0.2">
      <c r="A481" t="s">
        <v>4</v>
      </c>
      <c r="B481" t="s">
        <v>160</v>
      </c>
      <c r="C481">
        <v>1</v>
      </c>
      <c r="D481">
        <v>1825</v>
      </c>
    </row>
    <row r="482" spans="1:4" x14ac:dyDescent="0.2">
      <c r="A482" t="s">
        <v>4</v>
      </c>
      <c r="B482" t="s">
        <v>158</v>
      </c>
      <c r="C482">
        <v>1</v>
      </c>
      <c r="D482">
        <v>1825</v>
      </c>
    </row>
    <row r="483" spans="1:4" x14ac:dyDescent="0.2">
      <c r="A483" t="s">
        <v>4</v>
      </c>
      <c r="B483" t="s">
        <v>156</v>
      </c>
      <c r="C483">
        <v>1</v>
      </c>
      <c r="D483">
        <v>3650</v>
      </c>
    </row>
    <row r="484" spans="1:4" x14ac:dyDescent="0.2">
      <c r="A484" t="s">
        <v>4</v>
      </c>
      <c r="B484" t="s">
        <v>149</v>
      </c>
      <c r="C484">
        <v>1</v>
      </c>
      <c r="D484">
        <v>365</v>
      </c>
    </row>
    <row r="485" spans="1:4" x14ac:dyDescent="0.2">
      <c r="A485" t="s">
        <v>4</v>
      </c>
      <c r="B485" t="s">
        <v>140</v>
      </c>
      <c r="C485">
        <v>1</v>
      </c>
      <c r="D485">
        <v>365</v>
      </c>
    </row>
    <row r="486" spans="1:4" x14ac:dyDescent="0.2">
      <c r="A486" t="s">
        <v>4</v>
      </c>
      <c r="B486" t="s">
        <v>137</v>
      </c>
      <c r="C486">
        <v>1</v>
      </c>
      <c r="D486">
        <v>1825</v>
      </c>
    </row>
    <row r="487" spans="1:4" x14ac:dyDescent="0.2">
      <c r="A487" t="s">
        <v>4</v>
      </c>
      <c r="B487" t="s">
        <v>134</v>
      </c>
      <c r="C487">
        <v>1</v>
      </c>
      <c r="D487">
        <v>365</v>
      </c>
    </row>
    <row r="488" spans="1:4" x14ac:dyDescent="0.2">
      <c r="A488" t="s">
        <v>4</v>
      </c>
      <c r="B488" t="s">
        <v>120</v>
      </c>
      <c r="C488">
        <v>1</v>
      </c>
      <c r="D488">
        <v>365</v>
      </c>
    </row>
    <row r="489" spans="1:4" x14ac:dyDescent="0.2">
      <c r="A489" t="s">
        <v>4</v>
      </c>
      <c r="B489" t="s">
        <v>118</v>
      </c>
      <c r="C489">
        <v>1</v>
      </c>
      <c r="D489">
        <v>1825</v>
      </c>
    </row>
    <row r="490" spans="1:4" x14ac:dyDescent="0.2">
      <c r="A490" t="s">
        <v>4</v>
      </c>
      <c r="B490" t="s">
        <v>109</v>
      </c>
      <c r="C490">
        <v>1</v>
      </c>
      <c r="D490" t="s">
        <v>27</v>
      </c>
    </row>
    <row r="491" spans="1:4" x14ac:dyDescent="0.2">
      <c r="A491" t="s">
        <v>4</v>
      </c>
      <c r="B491" t="s">
        <v>96</v>
      </c>
      <c r="C491">
        <v>1</v>
      </c>
      <c r="D491">
        <v>1825</v>
      </c>
    </row>
    <row r="492" spans="1:4" x14ac:dyDescent="0.2">
      <c r="A492" t="s">
        <v>4</v>
      </c>
      <c r="B492" t="s">
        <v>88</v>
      </c>
      <c r="C492">
        <v>1</v>
      </c>
      <c r="D492" t="s">
        <v>27</v>
      </c>
    </row>
    <row r="493" spans="1:4" x14ac:dyDescent="0.2">
      <c r="A493" t="s">
        <v>4</v>
      </c>
      <c r="B493" t="s">
        <v>87</v>
      </c>
      <c r="C493">
        <v>1</v>
      </c>
      <c r="D493">
        <v>1825</v>
      </c>
    </row>
    <row r="494" spans="1:4" x14ac:dyDescent="0.2">
      <c r="A494" t="s">
        <v>4</v>
      </c>
      <c r="B494" t="s">
        <v>86</v>
      </c>
      <c r="C494">
        <v>1</v>
      </c>
      <c r="D494">
        <v>1825</v>
      </c>
    </row>
    <row r="495" spans="1:4" x14ac:dyDescent="0.2">
      <c r="A495" t="s">
        <v>4</v>
      </c>
      <c r="B495" t="s">
        <v>83</v>
      </c>
      <c r="C495">
        <v>1</v>
      </c>
      <c r="D495">
        <v>180</v>
      </c>
    </row>
    <row r="496" spans="1:4" x14ac:dyDescent="0.2">
      <c r="A496" t="s">
        <v>4</v>
      </c>
      <c r="B496" t="s">
        <v>82</v>
      </c>
      <c r="C496">
        <v>1</v>
      </c>
      <c r="D496">
        <v>1825</v>
      </c>
    </row>
    <row r="497" spans="1:4" x14ac:dyDescent="0.2">
      <c r="A497" t="s">
        <v>4</v>
      </c>
      <c r="B497" t="s">
        <v>80</v>
      </c>
      <c r="C497">
        <v>1</v>
      </c>
      <c r="D497">
        <v>1825</v>
      </c>
    </row>
    <row r="498" spans="1:4" x14ac:dyDescent="0.2">
      <c r="A498" t="s">
        <v>4</v>
      </c>
      <c r="B498" t="s">
        <v>77</v>
      </c>
      <c r="C498">
        <v>1</v>
      </c>
      <c r="D498">
        <v>3650</v>
      </c>
    </row>
    <row r="499" spans="1:4" x14ac:dyDescent="0.2">
      <c r="A499" t="s">
        <v>4</v>
      </c>
      <c r="B499" t="s">
        <v>74</v>
      </c>
      <c r="C499">
        <v>1</v>
      </c>
      <c r="D499">
        <v>3650</v>
      </c>
    </row>
    <row r="500" spans="1:4" x14ac:dyDescent="0.2">
      <c r="A500" t="s">
        <v>4</v>
      </c>
      <c r="B500" t="s">
        <v>68</v>
      </c>
      <c r="C500">
        <v>1</v>
      </c>
      <c r="D500" t="s">
        <v>27</v>
      </c>
    </row>
    <row r="501" spans="1:4" x14ac:dyDescent="0.2">
      <c r="A501" t="s">
        <v>4</v>
      </c>
      <c r="B501" t="s">
        <v>65</v>
      </c>
      <c r="C501">
        <v>1</v>
      </c>
      <c r="D501">
        <v>1825</v>
      </c>
    </row>
    <row r="502" spans="1:4" x14ac:dyDescent="0.2">
      <c r="A502" t="s">
        <v>4</v>
      </c>
      <c r="B502" t="s">
        <v>57</v>
      </c>
      <c r="C502">
        <v>1</v>
      </c>
      <c r="D502">
        <v>1825</v>
      </c>
    </row>
    <row r="503" spans="1:4" x14ac:dyDescent="0.2">
      <c r="A503" t="s">
        <v>4</v>
      </c>
      <c r="B503" t="s">
        <v>54</v>
      </c>
      <c r="C503">
        <v>1</v>
      </c>
      <c r="D503">
        <v>1825</v>
      </c>
    </row>
    <row r="504" spans="1:4" x14ac:dyDescent="0.2">
      <c r="A504" t="s">
        <v>4</v>
      </c>
      <c r="B504" t="s">
        <v>53</v>
      </c>
      <c r="C504">
        <v>1</v>
      </c>
      <c r="D504">
        <v>1825</v>
      </c>
    </row>
    <row r="505" spans="1:4" x14ac:dyDescent="0.2">
      <c r="A505" t="s">
        <v>4</v>
      </c>
      <c r="B505" t="s">
        <v>47</v>
      </c>
      <c r="C505">
        <v>1</v>
      </c>
      <c r="D505">
        <v>1825</v>
      </c>
    </row>
    <row r="506" spans="1:4" x14ac:dyDescent="0.2">
      <c r="A506" t="s">
        <v>4</v>
      </c>
      <c r="B506" t="s">
        <v>44</v>
      </c>
      <c r="C506">
        <v>1</v>
      </c>
      <c r="D506">
        <v>365</v>
      </c>
    </row>
    <row r="507" spans="1:4" x14ac:dyDescent="0.2">
      <c r="A507" t="s">
        <v>4</v>
      </c>
      <c r="B507" t="s">
        <v>39</v>
      </c>
      <c r="C507">
        <v>1</v>
      </c>
      <c r="D507">
        <v>730</v>
      </c>
    </row>
    <row r="508" spans="1:4" x14ac:dyDescent="0.2">
      <c r="A508" t="s">
        <v>4</v>
      </c>
      <c r="B508" t="s">
        <v>33</v>
      </c>
      <c r="C508">
        <v>1</v>
      </c>
      <c r="D508">
        <v>1825</v>
      </c>
    </row>
    <row r="509" spans="1:4" x14ac:dyDescent="0.2">
      <c r="A509" t="s">
        <v>4</v>
      </c>
      <c r="B509" t="s">
        <v>31</v>
      </c>
      <c r="C509">
        <v>1</v>
      </c>
      <c r="D509">
        <v>730</v>
      </c>
    </row>
    <row r="510" spans="1:4" x14ac:dyDescent="0.2">
      <c r="A510" t="s">
        <v>4</v>
      </c>
      <c r="B510" t="s">
        <v>29</v>
      </c>
      <c r="C510">
        <v>1</v>
      </c>
      <c r="D510">
        <v>1460</v>
      </c>
    </row>
    <row r="511" spans="1:4" x14ac:dyDescent="0.2">
      <c r="A511" t="s">
        <v>4</v>
      </c>
      <c r="B511" t="s">
        <v>26</v>
      </c>
      <c r="C511">
        <v>1</v>
      </c>
      <c r="D511" t="s">
        <v>27</v>
      </c>
    </row>
    <row r="512" spans="1:4" x14ac:dyDescent="0.2">
      <c r="A512" t="s">
        <v>4</v>
      </c>
      <c r="B512" t="s">
        <v>25</v>
      </c>
      <c r="C512">
        <v>1</v>
      </c>
      <c r="D512">
        <v>365</v>
      </c>
    </row>
    <row r="513" spans="1:4" x14ac:dyDescent="0.2">
      <c r="A513" t="s">
        <v>4</v>
      </c>
      <c r="B513" t="s">
        <v>24</v>
      </c>
      <c r="C513">
        <v>1</v>
      </c>
      <c r="D513">
        <v>365</v>
      </c>
    </row>
    <row r="514" spans="1:4" x14ac:dyDescent="0.2">
      <c r="A514" t="s">
        <v>4</v>
      </c>
      <c r="B514" t="s">
        <v>19</v>
      </c>
      <c r="C514">
        <v>1</v>
      </c>
      <c r="D514">
        <v>1095</v>
      </c>
    </row>
    <row r="515" spans="1:4" x14ac:dyDescent="0.2">
      <c r="A515" t="s">
        <v>4</v>
      </c>
      <c r="B515" t="s">
        <v>14</v>
      </c>
      <c r="C515">
        <v>1</v>
      </c>
      <c r="D515">
        <v>1825</v>
      </c>
    </row>
    <row r="516" spans="1:4" x14ac:dyDescent="0.2">
      <c r="A516" t="s">
        <v>4</v>
      </c>
      <c r="B516" t="s">
        <v>8</v>
      </c>
      <c r="C516">
        <v>1</v>
      </c>
      <c r="D516">
        <v>365</v>
      </c>
    </row>
    <row r="517" spans="1:4" x14ac:dyDescent="0.2">
      <c r="A517" t="s">
        <v>4</v>
      </c>
      <c r="B517" t="s">
        <v>5</v>
      </c>
      <c r="C517">
        <v>1</v>
      </c>
      <c r="D517">
        <v>1825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6D15-F66D-EB49-8EA2-C59120DB5435}">
  <dimension ref="A3:O305"/>
  <sheetViews>
    <sheetView topLeftCell="G1" workbookViewId="0">
      <selection activeCell="C2" sqref="C2"/>
    </sheetView>
  </sheetViews>
  <sheetFormatPr baseColWidth="10" defaultRowHeight="16" x14ac:dyDescent="0.2"/>
  <cols>
    <col min="1" max="1" width="14.33203125" bestFit="1" customWidth="1"/>
    <col min="2" max="2" width="23.1640625" style="12" bestFit="1" customWidth="1"/>
    <col min="3" max="3" width="26.33203125" style="16" bestFit="1" customWidth="1"/>
    <col min="4" max="4" width="20.5" style="12" bestFit="1" customWidth="1"/>
    <col min="5" max="5" width="26.33203125" style="16" bestFit="1" customWidth="1"/>
    <col min="6" max="6" width="25.33203125" style="12" bestFit="1" customWidth="1"/>
    <col min="7" max="7" width="31.1640625" style="16" bestFit="1" customWidth="1"/>
    <col min="10" max="10" width="26.33203125" style="12" bestFit="1" customWidth="1"/>
    <col min="12" max="12" width="26.33203125" style="12" bestFit="1" customWidth="1"/>
    <col min="14" max="14" width="10.83203125" style="12"/>
  </cols>
  <sheetData>
    <row r="3" spans="1:15" x14ac:dyDescent="0.2">
      <c r="B3" s="15" t="s">
        <v>309</v>
      </c>
      <c r="E3" s="12"/>
      <c r="G3" s="12"/>
    </row>
    <row r="4" spans="1:15" x14ac:dyDescent="0.2">
      <c r="B4" s="12" t="s">
        <v>290</v>
      </c>
      <c r="C4" s="12"/>
      <c r="D4" s="16" t="s">
        <v>4</v>
      </c>
      <c r="F4" t="s">
        <v>311</v>
      </c>
      <c r="G4" t="s">
        <v>9053</v>
      </c>
    </row>
    <row r="5" spans="1:15" x14ac:dyDescent="0.2">
      <c r="A5" s="1" t="s">
        <v>307</v>
      </c>
      <c r="B5" t="s">
        <v>310</v>
      </c>
      <c r="C5" t="s">
        <v>9054</v>
      </c>
      <c r="D5" s="16" t="s">
        <v>310</v>
      </c>
      <c r="E5" t="s">
        <v>9054</v>
      </c>
      <c r="F5"/>
      <c r="G5"/>
      <c r="I5" s="11" t="s">
        <v>312</v>
      </c>
      <c r="J5" s="13" t="s">
        <v>9037</v>
      </c>
      <c r="K5" s="14" t="s">
        <v>9044</v>
      </c>
      <c r="L5" s="13" t="s">
        <v>9040</v>
      </c>
      <c r="M5" s="14" t="s">
        <v>9045</v>
      </c>
      <c r="N5" s="13" t="s">
        <v>9036</v>
      </c>
      <c r="O5" s="14" t="s">
        <v>9046</v>
      </c>
    </row>
    <row r="6" spans="1:15" x14ac:dyDescent="0.2">
      <c r="A6" s="2" t="s">
        <v>5</v>
      </c>
      <c r="B6" s="16"/>
      <c r="C6" s="12"/>
      <c r="D6" s="16">
        <v>1</v>
      </c>
      <c r="E6" s="12">
        <v>1825</v>
      </c>
      <c r="F6" s="3">
        <v>1</v>
      </c>
      <c r="G6" s="12">
        <v>1825</v>
      </c>
      <c r="I6" s="2" t="s">
        <v>5</v>
      </c>
      <c r="J6" s="16"/>
      <c r="K6" s="12"/>
      <c r="L6" s="16">
        <v>1</v>
      </c>
      <c r="M6" s="12">
        <v>1825</v>
      </c>
      <c r="N6" s="3">
        <v>1</v>
      </c>
      <c r="O6" s="12">
        <v>1825</v>
      </c>
    </row>
    <row r="7" spans="1:15" x14ac:dyDescent="0.2">
      <c r="A7" s="2" t="s">
        <v>6</v>
      </c>
      <c r="B7" s="16">
        <v>6</v>
      </c>
      <c r="C7" s="12">
        <v>973.33333333333303</v>
      </c>
      <c r="D7" s="16">
        <v>45</v>
      </c>
      <c r="E7" s="12">
        <v>1289.8863636363601</v>
      </c>
      <c r="F7" s="3">
        <v>51</v>
      </c>
      <c r="G7" s="12">
        <v>1131.6098484848467</v>
      </c>
      <c r="I7" s="2" t="s">
        <v>6</v>
      </c>
      <c r="J7" s="16">
        <v>6</v>
      </c>
      <c r="K7" s="12">
        <v>973.33333333333303</v>
      </c>
      <c r="L7" s="16">
        <v>45</v>
      </c>
      <c r="M7" s="12">
        <v>1289.8863636363601</v>
      </c>
      <c r="N7" s="3">
        <v>51</v>
      </c>
      <c r="O7" s="12">
        <v>1131.6098484848467</v>
      </c>
    </row>
    <row r="8" spans="1:15" x14ac:dyDescent="0.2">
      <c r="A8" s="2" t="s">
        <v>7</v>
      </c>
      <c r="B8" s="16">
        <v>9</v>
      </c>
      <c r="C8" s="12">
        <v>1049.375</v>
      </c>
      <c r="D8" s="16">
        <v>37</v>
      </c>
      <c r="E8" s="12">
        <v>769.18918918918905</v>
      </c>
      <c r="F8" s="3">
        <v>46</v>
      </c>
      <c r="G8" s="12">
        <v>909.28209459459458</v>
      </c>
      <c r="I8" s="2" t="s">
        <v>7</v>
      </c>
      <c r="J8" s="16">
        <v>9</v>
      </c>
      <c r="K8" s="12">
        <v>1049.375</v>
      </c>
      <c r="L8" s="16">
        <v>37</v>
      </c>
      <c r="M8" s="12">
        <v>769.18918918918905</v>
      </c>
      <c r="N8" s="3">
        <v>46</v>
      </c>
      <c r="O8" s="12">
        <v>909.28209459459458</v>
      </c>
    </row>
    <row r="9" spans="1:15" x14ac:dyDescent="0.2">
      <c r="A9" s="2" t="s">
        <v>8</v>
      </c>
      <c r="B9" s="16"/>
      <c r="C9" s="12"/>
      <c r="D9" s="16">
        <v>1</v>
      </c>
      <c r="E9" s="12">
        <v>365</v>
      </c>
      <c r="F9" s="3">
        <v>1</v>
      </c>
      <c r="G9" s="12">
        <v>365</v>
      </c>
      <c r="I9" s="2" t="s">
        <v>8</v>
      </c>
      <c r="J9" s="16"/>
      <c r="K9" s="12"/>
      <c r="L9" s="16">
        <v>1</v>
      </c>
      <c r="M9" s="12">
        <v>365</v>
      </c>
      <c r="N9" s="3">
        <v>1</v>
      </c>
      <c r="O9" s="12">
        <v>365</v>
      </c>
    </row>
    <row r="10" spans="1:15" x14ac:dyDescent="0.2">
      <c r="A10" s="2" t="s">
        <v>9</v>
      </c>
      <c r="B10" s="16">
        <v>72</v>
      </c>
      <c r="C10" s="12">
        <v>1736.25</v>
      </c>
      <c r="D10" s="16">
        <v>982</v>
      </c>
      <c r="E10" s="12">
        <v>1270.47559709241</v>
      </c>
      <c r="F10" s="3">
        <v>1054</v>
      </c>
      <c r="G10" s="12">
        <v>1503.3627985462049</v>
      </c>
      <c r="I10" s="2" t="s">
        <v>9</v>
      </c>
      <c r="J10" s="16">
        <v>72</v>
      </c>
      <c r="K10" s="12">
        <v>1736.25</v>
      </c>
      <c r="L10" s="16">
        <v>982</v>
      </c>
      <c r="M10" s="12">
        <v>1270.47559709241</v>
      </c>
      <c r="N10" s="3">
        <v>1054</v>
      </c>
      <c r="O10" s="12">
        <v>1503.3627985462049</v>
      </c>
    </row>
    <row r="11" spans="1:15" x14ac:dyDescent="0.2">
      <c r="A11" s="2" t="s">
        <v>10</v>
      </c>
      <c r="B11" s="16">
        <v>29</v>
      </c>
      <c r="C11" s="12">
        <v>1306.55172413793</v>
      </c>
      <c r="D11" s="16">
        <v>369</v>
      </c>
      <c r="E11" s="12">
        <v>1159.4945355191201</v>
      </c>
      <c r="F11" s="3">
        <v>398</v>
      </c>
      <c r="G11" s="12">
        <v>1233.023129828525</v>
      </c>
      <c r="I11" s="2" t="s">
        <v>10</v>
      </c>
      <c r="J11" s="16">
        <v>29</v>
      </c>
      <c r="K11" s="12">
        <v>1306.55172413793</v>
      </c>
      <c r="L11" s="16">
        <v>369</v>
      </c>
      <c r="M11" s="12">
        <v>1159.4945355191201</v>
      </c>
      <c r="N11" s="3">
        <v>398</v>
      </c>
      <c r="O11" s="12">
        <v>1233.023129828525</v>
      </c>
    </row>
    <row r="12" spans="1:15" x14ac:dyDescent="0.2">
      <c r="A12" s="2" t="s">
        <v>291</v>
      </c>
      <c r="B12" s="16">
        <v>1</v>
      </c>
      <c r="C12" s="12">
        <v>1095</v>
      </c>
      <c r="D12" s="16"/>
      <c r="E12" s="12"/>
      <c r="F12" s="3">
        <v>1</v>
      </c>
      <c r="G12" s="12">
        <v>1095</v>
      </c>
      <c r="I12" s="2" t="s">
        <v>291</v>
      </c>
      <c r="J12" s="16">
        <v>1</v>
      </c>
      <c r="K12" s="12">
        <v>1095</v>
      </c>
      <c r="L12" s="16"/>
      <c r="M12" s="12"/>
      <c r="N12" s="3">
        <v>1</v>
      </c>
      <c r="O12" s="12">
        <v>1095</v>
      </c>
    </row>
    <row r="13" spans="1:15" x14ac:dyDescent="0.2">
      <c r="A13" s="2" t="s">
        <v>11</v>
      </c>
      <c r="B13" s="16">
        <v>9</v>
      </c>
      <c r="C13" s="12">
        <v>892.22222222222194</v>
      </c>
      <c r="D13" s="16">
        <v>128</v>
      </c>
      <c r="E13" s="12">
        <v>1461.4344262295001</v>
      </c>
      <c r="F13" s="3">
        <v>137</v>
      </c>
      <c r="G13" s="12">
        <v>1176.828324225861</v>
      </c>
      <c r="I13" s="2" t="s">
        <v>11</v>
      </c>
      <c r="J13" s="16">
        <v>9</v>
      </c>
      <c r="K13" s="12">
        <v>892.22222222222194</v>
      </c>
      <c r="L13" s="16">
        <v>128</v>
      </c>
      <c r="M13" s="12">
        <v>1461.4344262295001</v>
      </c>
      <c r="N13" s="3">
        <v>137</v>
      </c>
      <c r="O13" s="12">
        <v>1176.828324225861</v>
      </c>
    </row>
    <row r="14" spans="1:15" x14ac:dyDescent="0.2">
      <c r="A14" s="2" t="s">
        <v>12</v>
      </c>
      <c r="B14" s="16">
        <v>24</v>
      </c>
      <c r="C14" s="12">
        <v>2197.5</v>
      </c>
      <c r="D14" s="16">
        <v>221</v>
      </c>
      <c r="E14" s="12">
        <v>1485.4976525821501</v>
      </c>
      <c r="F14" s="3">
        <v>245</v>
      </c>
      <c r="G14" s="12">
        <v>1841.4988262910751</v>
      </c>
      <c r="I14" s="2" t="s">
        <v>12</v>
      </c>
      <c r="J14" s="16">
        <v>24</v>
      </c>
      <c r="K14" s="12">
        <v>2197.5</v>
      </c>
      <c r="L14" s="16">
        <v>221</v>
      </c>
      <c r="M14" s="12">
        <v>1485.4976525821501</v>
      </c>
      <c r="N14" s="3">
        <v>245</v>
      </c>
      <c r="O14" s="12">
        <v>1841.4988262910751</v>
      </c>
    </row>
    <row r="15" spans="1:15" x14ac:dyDescent="0.2">
      <c r="A15" s="2" t="s">
        <v>14</v>
      </c>
      <c r="B15" s="16"/>
      <c r="C15" s="12"/>
      <c r="D15" s="16">
        <v>1</v>
      </c>
      <c r="E15" s="12">
        <v>1825</v>
      </c>
      <c r="F15" s="3">
        <v>1</v>
      </c>
      <c r="G15" s="12">
        <v>1825</v>
      </c>
      <c r="I15" s="2" t="s">
        <v>14</v>
      </c>
      <c r="J15" s="16"/>
      <c r="K15" s="12"/>
      <c r="L15" s="16">
        <v>1</v>
      </c>
      <c r="M15" s="12">
        <v>1825</v>
      </c>
      <c r="N15" s="3">
        <v>1</v>
      </c>
      <c r="O15" s="12">
        <v>1825</v>
      </c>
    </row>
    <row r="16" spans="1:15" x14ac:dyDescent="0.2">
      <c r="A16" s="2" t="s">
        <v>13</v>
      </c>
      <c r="B16" s="16"/>
      <c r="C16" s="12"/>
      <c r="D16" s="16">
        <v>6</v>
      </c>
      <c r="E16" s="12">
        <v>1095</v>
      </c>
      <c r="F16" s="3">
        <v>6</v>
      </c>
      <c r="G16" s="12">
        <v>1095</v>
      </c>
      <c r="I16" s="2" t="s">
        <v>13</v>
      </c>
      <c r="J16" s="16"/>
      <c r="K16" s="12"/>
      <c r="L16" s="16">
        <v>6</v>
      </c>
      <c r="M16" s="12">
        <v>1095</v>
      </c>
      <c r="N16" s="3">
        <v>6</v>
      </c>
      <c r="O16" s="12">
        <v>1095</v>
      </c>
    </row>
    <row r="17" spans="1:15" x14ac:dyDescent="0.2">
      <c r="A17" s="2" t="s">
        <v>15</v>
      </c>
      <c r="B17" s="16">
        <v>2</v>
      </c>
      <c r="C17" s="12">
        <v>1095</v>
      </c>
      <c r="D17" s="16">
        <v>35</v>
      </c>
      <c r="E17" s="12">
        <v>1023.0303030303</v>
      </c>
      <c r="F17" s="3">
        <v>37</v>
      </c>
      <c r="G17" s="12">
        <v>1059.0151515151501</v>
      </c>
      <c r="I17" s="2" t="s">
        <v>15</v>
      </c>
      <c r="J17" s="16">
        <v>2</v>
      </c>
      <c r="K17" s="12">
        <v>1095</v>
      </c>
      <c r="L17" s="16">
        <v>35</v>
      </c>
      <c r="M17" s="12">
        <v>1023.0303030303</v>
      </c>
      <c r="N17" s="3">
        <v>37</v>
      </c>
      <c r="O17" s="12">
        <v>1059.0151515151501</v>
      </c>
    </row>
    <row r="18" spans="1:15" x14ac:dyDescent="0.2">
      <c r="A18" s="2" t="s">
        <v>16</v>
      </c>
      <c r="B18" s="16"/>
      <c r="C18" s="12"/>
      <c r="D18" s="16">
        <v>4</v>
      </c>
      <c r="E18" s="12">
        <v>1460</v>
      </c>
      <c r="F18" s="3">
        <v>4</v>
      </c>
      <c r="G18" s="12">
        <v>1460</v>
      </c>
      <c r="I18" s="2" t="s">
        <v>16</v>
      </c>
      <c r="J18" s="16"/>
      <c r="K18" s="12"/>
      <c r="L18" s="16">
        <v>4</v>
      </c>
      <c r="M18" s="12">
        <v>1460</v>
      </c>
      <c r="N18" s="3">
        <v>4</v>
      </c>
      <c r="O18" s="12">
        <v>1460</v>
      </c>
    </row>
    <row r="19" spans="1:15" x14ac:dyDescent="0.2">
      <c r="A19" s="2" t="s">
        <v>17</v>
      </c>
      <c r="B19" s="16"/>
      <c r="C19" s="12"/>
      <c r="D19" s="16">
        <v>9</v>
      </c>
      <c r="E19" s="12">
        <v>1176.1111111111099</v>
      </c>
      <c r="F19" s="3">
        <v>9</v>
      </c>
      <c r="G19" s="12">
        <v>1176.1111111111099</v>
      </c>
      <c r="I19" s="2" t="s">
        <v>17</v>
      </c>
      <c r="J19" s="16"/>
      <c r="K19" s="12"/>
      <c r="L19" s="16">
        <v>9</v>
      </c>
      <c r="M19" s="12">
        <v>1176.1111111111099</v>
      </c>
      <c r="N19" s="3">
        <v>9</v>
      </c>
      <c r="O19" s="12">
        <v>1176.1111111111099</v>
      </c>
    </row>
    <row r="20" spans="1:15" x14ac:dyDescent="0.2">
      <c r="A20" s="2" t="s">
        <v>18</v>
      </c>
      <c r="B20" s="16">
        <v>45</v>
      </c>
      <c r="C20" s="12">
        <v>1225.5681818181799</v>
      </c>
      <c r="D20" s="16">
        <v>412</v>
      </c>
      <c r="E20" s="12">
        <v>1499.0195599021999</v>
      </c>
      <c r="F20" s="3">
        <v>457</v>
      </c>
      <c r="G20" s="12">
        <v>1362.2938708601901</v>
      </c>
      <c r="I20" s="2" t="s">
        <v>18</v>
      </c>
      <c r="J20" s="16">
        <v>45</v>
      </c>
      <c r="K20" s="12">
        <v>1225.5681818181799</v>
      </c>
      <c r="L20" s="16">
        <v>412</v>
      </c>
      <c r="M20" s="12">
        <v>1499.0195599021999</v>
      </c>
      <c r="N20" s="3">
        <v>457</v>
      </c>
      <c r="O20" s="12">
        <v>1362.2938708601901</v>
      </c>
    </row>
    <row r="21" spans="1:15" x14ac:dyDescent="0.2">
      <c r="A21" s="2" t="s">
        <v>292</v>
      </c>
      <c r="B21" s="16">
        <v>1</v>
      </c>
      <c r="C21" s="12" t="e">
        <v>#DIV/0!</v>
      </c>
      <c r="D21" s="16"/>
      <c r="E21" s="12"/>
      <c r="F21" s="3">
        <v>1</v>
      </c>
      <c r="G21" s="12" t="e">
        <v>#DIV/0!</v>
      </c>
      <c r="I21" s="2" t="s">
        <v>292</v>
      </c>
      <c r="J21" s="16">
        <v>1</v>
      </c>
      <c r="K21" s="12" t="e">
        <v>#DIV/0!</v>
      </c>
      <c r="L21" s="16"/>
      <c r="M21" s="12"/>
      <c r="N21" s="3">
        <v>1</v>
      </c>
      <c r="O21" s="12" t="e">
        <v>#DIV/0!</v>
      </c>
    </row>
    <row r="22" spans="1:15" x14ac:dyDescent="0.2">
      <c r="A22" s="2" t="s">
        <v>19</v>
      </c>
      <c r="B22" s="16"/>
      <c r="C22" s="12"/>
      <c r="D22" s="16">
        <v>1</v>
      </c>
      <c r="E22" s="12">
        <v>1095</v>
      </c>
      <c r="F22" s="3">
        <v>1</v>
      </c>
      <c r="G22" s="12">
        <v>1095</v>
      </c>
      <c r="I22" s="2" t="s">
        <v>19</v>
      </c>
      <c r="J22" s="16"/>
      <c r="K22" s="12"/>
      <c r="L22" s="16">
        <v>1</v>
      </c>
      <c r="M22" s="12">
        <v>1095</v>
      </c>
      <c r="N22" s="3">
        <v>1</v>
      </c>
      <c r="O22" s="12">
        <v>1095</v>
      </c>
    </row>
    <row r="23" spans="1:15" x14ac:dyDescent="0.2">
      <c r="A23" s="2" t="s">
        <v>20</v>
      </c>
      <c r="B23" s="16">
        <v>2</v>
      </c>
      <c r="C23" s="12">
        <v>365</v>
      </c>
      <c r="D23" s="16">
        <v>11</v>
      </c>
      <c r="E23" s="12">
        <v>550</v>
      </c>
      <c r="F23" s="3">
        <v>13</v>
      </c>
      <c r="G23" s="12">
        <v>457.5</v>
      </c>
      <c r="I23" s="2" t="s">
        <v>20</v>
      </c>
      <c r="J23" s="16">
        <v>2</v>
      </c>
      <c r="K23" s="12">
        <v>365</v>
      </c>
      <c r="L23" s="16">
        <v>11</v>
      </c>
      <c r="M23" s="12">
        <v>550</v>
      </c>
      <c r="N23" s="3">
        <v>13</v>
      </c>
      <c r="O23" s="12">
        <v>457.5</v>
      </c>
    </row>
    <row r="24" spans="1:15" x14ac:dyDescent="0.2">
      <c r="A24" s="2" t="s">
        <v>21</v>
      </c>
      <c r="B24" s="16"/>
      <c r="C24" s="12"/>
      <c r="D24" s="16">
        <v>13</v>
      </c>
      <c r="E24" s="12">
        <v>828.07692307692298</v>
      </c>
      <c r="F24" s="3">
        <v>13</v>
      </c>
      <c r="G24" s="12">
        <v>828.07692307692298</v>
      </c>
      <c r="I24" s="2" t="s">
        <v>21</v>
      </c>
      <c r="J24" s="16"/>
      <c r="K24" s="12"/>
      <c r="L24" s="16">
        <v>13</v>
      </c>
      <c r="M24" s="12">
        <v>828.07692307692298</v>
      </c>
      <c r="N24" s="3">
        <v>13</v>
      </c>
      <c r="O24" s="12">
        <v>828.07692307692298</v>
      </c>
    </row>
    <row r="25" spans="1:15" x14ac:dyDescent="0.2">
      <c r="A25" s="2" t="s">
        <v>22</v>
      </c>
      <c r="B25" s="16"/>
      <c r="C25" s="12"/>
      <c r="D25" s="16">
        <v>13</v>
      </c>
      <c r="E25" s="12">
        <v>1352.3076923076901</v>
      </c>
      <c r="F25" s="3">
        <v>13</v>
      </c>
      <c r="G25" s="12">
        <v>1352.3076923076901</v>
      </c>
      <c r="I25" s="2" t="s">
        <v>22</v>
      </c>
      <c r="J25" s="16"/>
      <c r="K25" s="12"/>
      <c r="L25" s="16">
        <v>13</v>
      </c>
      <c r="M25" s="12">
        <v>1352.3076923076901</v>
      </c>
      <c r="N25" s="3">
        <v>13</v>
      </c>
      <c r="O25" s="12">
        <v>1352.3076923076901</v>
      </c>
    </row>
    <row r="26" spans="1:15" x14ac:dyDescent="0.2">
      <c r="A26" s="2" t="s">
        <v>23</v>
      </c>
      <c r="B26" s="16">
        <v>30</v>
      </c>
      <c r="C26" s="12">
        <v>1208.10344827586</v>
      </c>
      <c r="D26" s="16">
        <v>182</v>
      </c>
      <c r="E26" s="12">
        <v>1006.74576271186</v>
      </c>
      <c r="F26" s="3">
        <v>212</v>
      </c>
      <c r="G26" s="12">
        <v>1107.4246054938601</v>
      </c>
      <c r="I26" s="2" t="s">
        <v>23</v>
      </c>
      <c r="J26" s="16">
        <v>30</v>
      </c>
      <c r="K26" s="12">
        <v>1208.10344827586</v>
      </c>
      <c r="L26" s="16">
        <v>182</v>
      </c>
      <c r="M26" s="12">
        <v>1006.74576271186</v>
      </c>
      <c r="N26" s="3">
        <v>212</v>
      </c>
      <c r="O26" s="12">
        <v>1107.4246054938601</v>
      </c>
    </row>
    <row r="27" spans="1:15" x14ac:dyDescent="0.2">
      <c r="A27" s="2" t="s">
        <v>293</v>
      </c>
      <c r="B27" s="16">
        <v>1</v>
      </c>
      <c r="C27" s="12">
        <v>1825</v>
      </c>
      <c r="D27" s="16"/>
      <c r="E27" s="12"/>
      <c r="F27" s="3">
        <v>1</v>
      </c>
      <c r="G27" s="12">
        <v>1825</v>
      </c>
      <c r="I27" s="2" t="s">
        <v>293</v>
      </c>
      <c r="J27" s="16">
        <v>1</v>
      </c>
      <c r="K27" s="12">
        <v>1825</v>
      </c>
      <c r="L27" s="16"/>
      <c r="M27" s="12"/>
      <c r="N27" s="3">
        <v>1</v>
      </c>
      <c r="O27" s="12">
        <v>1825</v>
      </c>
    </row>
    <row r="28" spans="1:15" x14ac:dyDescent="0.2">
      <c r="A28" s="2" t="s">
        <v>24</v>
      </c>
      <c r="B28" s="16"/>
      <c r="C28" s="12"/>
      <c r="D28" s="16">
        <v>1</v>
      </c>
      <c r="E28" s="12">
        <v>365</v>
      </c>
      <c r="F28" s="3">
        <v>1</v>
      </c>
      <c r="G28" s="12">
        <v>365</v>
      </c>
      <c r="I28" s="2" t="s">
        <v>24</v>
      </c>
      <c r="J28" s="16"/>
      <c r="K28" s="12"/>
      <c r="L28" s="16">
        <v>1</v>
      </c>
      <c r="M28" s="12">
        <v>365</v>
      </c>
      <c r="N28" s="3">
        <v>1</v>
      </c>
      <c r="O28" s="12">
        <v>365</v>
      </c>
    </row>
    <row r="29" spans="1:15" x14ac:dyDescent="0.2">
      <c r="A29" s="2" t="s">
        <v>25</v>
      </c>
      <c r="B29" s="16"/>
      <c r="C29" s="12"/>
      <c r="D29" s="16">
        <v>1</v>
      </c>
      <c r="E29" s="12">
        <v>365</v>
      </c>
      <c r="F29" s="3">
        <v>1</v>
      </c>
      <c r="G29" s="12">
        <v>365</v>
      </c>
      <c r="I29" s="2" t="s">
        <v>25</v>
      </c>
      <c r="J29" s="16"/>
      <c r="K29" s="12"/>
      <c r="L29" s="16">
        <v>1</v>
      </c>
      <c r="M29" s="12">
        <v>365</v>
      </c>
      <c r="N29" s="3">
        <v>1</v>
      </c>
      <c r="O29" s="12">
        <v>365</v>
      </c>
    </row>
    <row r="30" spans="1:15" x14ac:dyDescent="0.2">
      <c r="A30" s="2" t="s">
        <v>26</v>
      </c>
      <c r="B30" s="16"/>
      <c r="C30" s="12"/>
      <c r="D30" s="16">
        <v>1</v>
      </c>
      <c r="E30" s="12" t="e">
        <v>#DIV/0!</v>
      </c>
      <c r="F30" s="3">
        <v>1</v>
      </c>
      <c r="G30" s="12" t="e">
        <v>#DIV/0!</v>
      </c>
      <c r="I30" s="2" t="s">
        <v>26</v>
      </c>
      <c r="J30" s="16"/>
      <c r="K30" s="12"/>
      <c r="L30" s="16">
        <v>1</v>
      </c>
      <c r="M30" s="12" t="e">
        <v>#DIV/0!</v>
      </c>
      <c r="N30" s="3">
        <v>1</v>
      </c>
      <c r="O30" s="12" t="e">
        <v>#DIV/0!</v>
      </c>
    </row>
    <row r="31" spans="1:15" x14ac:dyDescent="0.2">
      <c r="A31" s="2" t="s">
        <v>28</v>
      </c>
      <c r="B31" s="16"/>
      <c r="C31" s="12"/>
      <c r="D31" s="16">
        <v>2</v>
      </c>
      <c r="E31" s="12">
        <v>1825</v>
      </c>
      <c r="F31" s="3">
        <v>2</v>
      </c>
      <c r="G31" s="12">
        <v>1825</v>
      </c>
      <c r="I31" s="2" t="s">
        <v>28</v>
      </c>
      <c r="J31" s="16"/>
      <c r="K31" s="12"/>
      <c r="L31" s="16">
        <v>2</v>
      </c>
      <c r="M31" s="12">
        <v>1825</v>
      </c>
      <c r="N31" s="3">
        <v>2</v>
      </c>
      <c r="O31" s="12">
        <v>1825</v>
      </c>
    </row>
    <row r="32" spans="1:15" x14ac:dyDescent="0.2">
      <c r="A32" s="2" t="s">
        <v>294</v>
      </c>
      <c r="B32" s="16">
        <v>1</v>
      </c>
      <c r="C32" s="12">
        <v>1825</v>
      </c>
      <c r="D32" s="16"/>
      <c r="E32" s="12"/>
      <c r="F32" s="3">
        <v>1</v>
      </c>
      <c r="G32" s="12">
        <v>1825</v>
      </c>
      <c r="I32" s="2" t="s">
        <v>294</v>
      </c>
      <c r="J32" s="16">
        <v>1</v>
      </c>
      <c r="K32" s="12">
        <v>1825</v>
      </c>
      <c r="L32" s="16"/>
      <c r="M32" s="12"/>
      <c r="N32" s="3">
        <v>1</v>
      </c>
      <c r="O32" s="12">
        <v>1825</v>
      </c>
    </row>
    <row r="33" spans="1:15" x14ac:dyDescent="0.2">
      <c r="A33" s="2" t="s">
        <v>29</v>
      </c>
      <c r="B33" s="16"/>
      <c r="C33" s="12"/>
      <c r="D33" s="16">
        <v>1</v>
      </c>
      <c r="E33" s="12">
        <v>1460</v>
      </c>
      <c r="F33" s="3">
        <v>1</v>
      </c>
      <c r="G33" s="12">
        <v>1460</v>
      </c>
      <c r="I33" s="2" t="s">
        <v>29</v>
      </c>
      <c r="J33" s="16"/>
      <c r="K33" s="12"/>
      <c r="L33" s="16">
        <v>1</v>
      </c>
      <c r="M33" s="12">
        <v>1460</v>
      </c>
      <c r="N33" s="3">
        <v>1</v>
      </c>
      <c r="O33" s="12">
        <v>1460</v>
      </c>
    </row>
    <row r="34" spans="1:15" x14ac:dyDescent="0.2">
      <c r="A34" s="2" t="s">
        <v>30</v>
      </c>
      <c r="B34" s="16">
        <v>1</v>
      </c>
      <c r="C34" s="12">
        <v>365</v>
      </c>
      <c r="D34" s="16">
        <v>2</v>
      </c>
      <c r="E34" s="12">
        <v>912.5</v>
      </c>
      <c r="F34" s="3">
        <v>3</v>
      </c>
      <c r="G34" s="12">
        <v>638.75</v>
      </c>
      <c r="I34" s="2" t="s">
        <v>30</v>
      </c>
      <c r="J34" s="16">
        <v>1</v>
      </c>
      <c r="K34" s="12">
        <v>365</v>
      </c>
      <c r="L34" s="16">
        <v>2</v>
      </c>
      <c r="M34" s="12">
        <v>912.5</v>
      </c>
      <c r="N34" s="3">
        <v>3</v>
      </c>
      <c r="O34" s="12">
        <v>638.75</v>
      </c>
    </row>
    <row r="35" spans="1:15" x14ac:dyDescent="0.2">
      <c r="A35" s="2" t="s">
        <v>31</v>
      </c>
      <c r="B35" s="16"/>
      <c r="C35" s="12"/>
      <c r="D35" s="16">
        <v>1</v>
      </c>
      <c r="E35" s="12">
        <v>730</v>
      </c>
      <c r="F35" s="3">
        <v>1</v>
      </c>
      <c r="G35" s="12">
        <v>730</v>
      </c>
      <c r="I35" s="2" t="s">
        <v>31</v>
      </c>
      <c r="J35" s="16"/>
      <c r="K35" s="12"/>
      <c r="L35" s="16">
        <v>1</v>
      </c>
      <c r="M35" s="12">
        <v>730</v>
      </c>
      <c r="N35" s="3">
        <v>1</v>
      </c>
      <c r="O35" s="12">
        <v>730</v>
      </c>
    </row>
    <row r="36" spans="1:15" x14ac:dyDescent="0.2">
      <c r="A36" s="2" t="s">
        <v>32</v>
      </c>
      <c r="B36" s="16">
        <v>8</v>
      </c>
      <c r="C36" s="12">
        <v>2007.5</v>
      </c>
      <c r="D36" s="16">
        <v>29</v>
      </c>
      <c r="E36" s="12">
        <v>1544.23076923076</v>
      </c>
      <c r="F36" s="3">
        <v>37</v>
      </c>
      <c r="G36" s="12">
        <v>1775.86538461538</v>
      </c>
      <c r="I36" s="2" t="s">
        <v>32</v>
      </c>
      <c r="J36" s="16">
        <v>8</v>
      </c>
      <c r="K36" s="12">
        <v>2007.5</v>
      </c>
      <c r="L36" s="16">
        <v>29</v>
      </c>
      <c r="M36" s="12">
        <v>1544.23076923076</v>
      </c>
      <c r="N36" s="3">
        <v>37</v>
      </c>
      <c r="O36" s="12">
        <v>1775.86538461538</v>
      </c>
    </row>
    <row r="37" spans="1:15" x14ac:dyDescent="0.2">
      <c r="A37" s="2" t="s">
        <v>33</v>
      </c>
      <c r="B37" s="16">
        <v>1</v>
      </c>
      <c r="C37" s="12">
        <v>1825</v>
      </c>
      <c r="D37" s="16">
        <v>1</v>
      </c>
      <c r="E37" s="12">
        <v>1825</v>
      </c>
      <c r="F37" s="3">
        <v>2</v>
      </c>
      <c r="G37" s="12">
        <v>1825</v>
      </c>
      <c r="I37" s="2" t="s">
        <v>33</v>
      </c>
      <c r="J37" s="16">
        <v>1</v>
      </c>
      <c r="K37" s="12">
        <v>1825</v>
      </c>
      <c r="L37" s="16">
        <v>1</v>
      </c>
      <c r="M37" s="12">
        <v>1825</v>
      </c>
      <c r="N37" s="3">
        <v>2</v>
      </c>
      <c r="O37" s="12">
        <v>1825</v>
      </c>
    </row>
    <row r="38" spans="1:15" x14ac:dyDescent="0.2">
      <c r="A38" s="2" t="s">
        <v>34</v>
      </c>
      <c r="B38" s="16">
        <v>27</v>
      </c>
      <c r="C38" s="12">
        <v>1392.4074074073999</v>
      </c>
      <c r="D38" s="16">
        <v>280</v>
      </c>
      <c r="E38" s="12">
        <v>1429.3566176470499</v>
      </c>
      <c r="F38" s="3">
        <v>307</v>
      </c>
      <c r="G38" s="12">
        <v>1410.882012527225</v>
      </c>
      <c r="I38" s="2" t="s">
        <v>34</v>
      </c>
      <c r="J38" s="16">
        <v>27</v>
      </c>
      <c r="K38" s="12">
        <v>1392.4074074073999</v>
      </c>
      <c r="L38" s="16">
        <v>280</v>
      </c>
      <c r="M38" s="12">
        <v>1429.3566176470499</v>
      </c>
      <c r="N38" s="3">
        <v>307</v>
      </c>
      <c r="O38" s="12">
        <v>1410.882012527225</v>
      </c>
    </row>
    <row r="39" spans="1:15" x14ac:dyDescent="0.2">
      <c r="A39" s="2" t="s">
        <v>35</v>
      </c>
      <c r="B39" s="16">
        <v>22</v>
      </c>
      <c r="C39" s="12">
        <v>1294.0909090908999</v>
      </c>
      <c r="D39" s="16">
        <v>142</v>
      </c>
      <c r="E39" s="12">
        <v>1368.02816901408</v>
      </c>
      <c r="F39" s="3">
        <v>164</v>
      </c>
      <c r="G39" s="12">
        <v>1331.05953905249</v>
      </c>
      <c r="I39" s="2" t="s">
        <v>35</v>
      </c>
      <c r="J39" s="16">
        <v>22</v>
      </c>
      <c r="K39" s="12">
        <v>1294.0909090908999</v>
      </c>
      <c r="L39" s="16">
        <v>142</v>
      </c>
      <c r="M39" s="12">
        <v>1368.02816901408</v>
      </c>
      <c r="N39" s="3">
        <v>164</v>
      </c>
      <c r="O39" s="12">
        <v>1331.05953905249</v>
      </c>
    </row>
    <row r="40" spans="1:15" x14ac:dyDescent="0.2">
      <c r="A40" s="2" t="s">
        <v>36</v>
      </c>
      <c r="B40" s="16">
        <v>28</v>
      </c>
      <c r="C40" s="12">
        <v>1420.8928571428501</v>
      </c>
      <c r="D40" s="16">
        <v>894</v>
      </c>
      <c r="E40" s="12">
        <v>1335.51422070534</v>
      </c>
      <c r="F40" s="3">
        <v>922</v>
      </c>
      <c r="G40" s="12">
        <v>1378.203538924095</v>
      </c>
      <c r="I40" s="2" t="s">
        <v>36</v>
      </c>
      <c r="J40" s="16">
        <v>28</v>
      </c>
      <c r="K40" s="12">
        <v>1420.8928571428501</v>
      </c>
      <c r="L40" s="16">
        <v>894</v>
      </c>
      <c r="M40" s="12">
        <v>1335.51422070534</v>
      </c>
      <c r="N40" s="3">
        <v>922</v>
      </c>
      <c r="O40" s="12">
        <v>1378.203538924095</v>
      </c>
    </row>
    <row r="41" spans="1:15" x14ac:dyDescent="0.2">
      <c r="A41" s="2" t="s">
        <v>37</v>
      </c>
      <c r="B41" s="16"/>
      <c r="C41" s="12"/>
      <c r="D41" s="16">
        <v>8</v>
      </c>
      <c r="E41" s="12">
        <v>1512.1428571428501</v>
      </c>
      <c r="F41" s="3">
        <v>8</v>
      </c>
      <c r="G41" s="12">
        <v>1512.1428571428501</v>
      </c>
      <c r="I41" s="2" t="s">
        <v>37</v>
      </c>
      <c r="J41" s="16"/>
      <c r="K41" s="12"/>
      <c r="L41" s="16">
        <v>8</v>
      </c>
      <c r="M41" s="12">
        <v>1512.1428571428501</v>
      </c>
      <c r="N41" s="3">
        <v>8</v>
      </c>
      <c r="O41" s="12">
        <v>1512.1428571428501</v>
      </c>
    </row>
    <row r="42" spans="1:15" x14ac:dyDescent="0.2">
      <c r="A42" s="2" t="s">
        <v>38</v>
      </c>
      <c r="B42" s="16"/>
      <c r="C42" s="12"/>
      <c r="D42" s="16">
        <v>2</v>
      </c>
      <c r="E42" s="12">
        <v>547.5</v>
      </c>
      <c r="F42" s="3">
        <v>2</v>
      </c>
      <c r="G42" s="12">
        <v>547.5</v>
      </c>
      <c r="I42" s="2" t="s">
        <v>38</v>
      </c>
      <c r="J42" s="16"/>
      <c r="K42" s="12"/>
      <c r="L42" s="16">
        <v>2</v>
      </c>
      <c r="M42" s="12">
        <v>547.5</v>
      </c>
      <c r="N42" s="3">
        <v>2</v>
      </c>
      <c r="O42" s="12">
        <v>547.5</v>
      </c>
    </row>
    <row r="43" spans="1:15" x14ac:dyDescent="0.2">
      <c r="A43" s="2" t="s">
        <v>39</v>
      </c>
      <c r="B43" s="16"/>
      <c r="C43" s="12"/>
      <c r="D43" s="16">
        <v>1</v>
      </c>
      <c r="E43" s="12">
        <v>730</v>
      </c>
      <c r="F43" s="3">
        <v>1</v>
      </c>
      <c r="G43" s="12">
        <v>730</v>
      </c>
      <c r="I43" s="2" t="s">
        <v>39</v>
      </c>
      <c r="J43" s="16"/>
      <c r="K43" s="12"/>
      <c r="L43" s="16">
        <v>1</v>
      </c>
      <c r="M43" s="12">
        <v>730</v>
      </c>
      <c r="N43" s="3">
        <v>1</v>
      </c>
      <c r="O43" s="12">
        <v>730</v>
      </c>
    </row>
    <row r="44" spans="1:15" x14ac:dyDescent="0.2">
      <c r="A44" s="2" t="s">
        <v>40</v>
      </c>
      <c r="B44" s="16">
        <v>53</v>
      </c>
      <c r="C44" s="12">
        <v>1575.76923076923</v>
      </c>
      <c r="D44" s="16">
        <v>773</v>
      </c>
      <c r="E44" s="12">
        <v>1338.12925170068</v>
      </c>
      <c r="F44" s="3">
        <v>826</v>
      </c>
      <c r="G44" s="12">
        <v>1456.949241234955</v>
      </c>
      <c r="I44" s="2" t="s">
        <v>40</v>
      </c>
      <c r="J44" s="16">
        <v>53</v>
      </c>
      <c r="K44" s="12">
        <v>1575.76923076923</v>
      </c>
      <c r="L44" s="16">
        <v>773</v>
      </c>
      <c r="M44" s="12">
        <v>1338.12925170068</v>
      </c>
      <c r="N44" s="3">
        <v>826</v>
      </c>
      <c r="O44" s="12">
        <v>1456.949241234955</v>
      </c>
    </row>
    <row r="45" spans="1:15" x14ac:dyDescent="0.2">
      <c r="A45" s="2" t="s">
        <v>41</v>
      </c>
      <c r="B45" s="16"/>
      <c r="C45" s="12"/>
      <c r="D45" s="16">
        <v>4</v>
      </c>
      <c r="E45" s="12">
        <v>365</v>
      </c>
      <c r="F45" s="3">
        <v>4</v>
      </c>
      <c r="G45" s="12">
        <v>365</v>
      </c>
      <c r="I45" s="2" t="s">
        <v>41</v>
      </c>
      <c r="J45" s="16"/>
      <c r="K45" s="12"/>
      <c r="L45" s="16">
        <v>4</v>
      </c>
      <c r="M45" s="12">
        <v>365</v>
      </c>
      <c r="N45" s="3">
        <v>4</v>
      </c>
      <c r="O45" s="12">
        <v>365</v>
      </c>
    </row>
    <row r="46" spans="1:15" x14ac:dyDescent="0.2">
      <c r="A46" s="2" t="s">
        <v>42</v>
      </c>
      <c r="B46" s="16">
        <v>10</v>
      </c>
      <c r="C46" s="12">
        <v>1003.5</v>
      </c>
      <c r="D46" s="16">
        <v>93</v>
      </c>
      <c r="E46" s="12">
        <v>889.175824175824</v>
      </c>
      <c r="F46" s="3">
        <v>103</v>
      </c>
      <c r="G46" s="12">
        <v>946.33791208791195</v>
      </c>
      <c r="I46" s="2" t="s">
        <v>42</v>
      </c>
      <c r="J46" s="16">
        <v>10</v>
      </c>
      <c r="K46" s="12">
        <v>1003.5</v>
      </c>
      <c r="L46" s="16">
        <v>93</v>
      </c>
      <c r="M46" s="12">
        <v>889.175824175824</v>
      </c>
      <c r="N46" s="3">
        <v>103</v>
      </c>
      <c r="O46" s="12">
        <v>946.33791208791195</v>
      </c>
    </row>
    <row r="47" spans="1:15" x14ac:dyDescent="0.2">
      <c r="A47" s="2" t="s">
        <v>43</v>
      </c>
      <c r="B47" s="16"/>
      <c r="C47" s="12"/>
      <c r="D47" s="16">
        <v>22</v>
      </c>
      <c r="E47" s="12">
        <v>1216.6666666666599</v>
      </c>
      <c r="F47" s="3">
        <v>22</v>
      </c>
      <c r="G47" s="12">
        <v>1216.6666666666599</v>
      </c>
      <c r="I47" s="2" t="s">
        <v>43</v>
      </c>
      <c r="J47" s="16"/>
      <c r="K47" s="12"/>
      <c r="L47" s="16">
        <v>22</v>
      </c>
      <c r="M47" s="12">
        <v>1216.6666666666599</v>
      </c>
      <c r="N47" s="3">
        <v>22</v>
      </c>
      <c r="O47" s="12">
        <v>1216.6666666666599</v>
      </c>
    </row>
    <row r="48" spans="1:15" x14ac:dyDescent="0.2">
      <c r="A48" s="2" t="s">
        <v>44</v>
      </c>
      <c r="B48" s="16"/>
      <c r="C48" s="12"/>
      <c r="D48" s="16">
        <v>1</v>
      </c>
      <c r="E48" s="12">
        <v>365</v>
      </c>
      <c r="F48" s="3">
        <v>1</v>
      </c>
      <c r="G48" s="12">
        <v>365</v>
      </c>
      <c r="I48" s="2" t="s">
        <v>44</v>
      </c>
      <c r="J48" s="16"/>
      <c r="K48" s="12"/>
      <c r="L48" s="16">
        <v>1</v>
      </c>
      <c r="M48" s="12">
        <v>365</v>
      </c>
      <c r="N48" s="3">
        <v>1</v>
      </c>
      <c r="O48" s="12">
        <v>365</v>
      </c>
    </row>
    <row r="49" spans="1:15" x14ac:dyDescent="0.2">
      <c r="A49" s="2" t="s">
        <v>45</v>
      </c>
      <c r="B49" s="16"/>
      <c r="C49" s="12"/>
      <c r="D49" s="16">
        <v>5</v>
      </c>
      <c r="E49" s="12">
        <v>1679</v>
      </c>
      <c r="F49" s="3">
        <v>5</v>
      </c>
      <c r="G49" s="12">
        <v>1679</v>
      </c>
      <c r="I49" s="2" t="s">
        <v>45</v>
      </c>
      <c r="J49" s="16"/>
      <c r="K49" s="12"/>
      <c r="L49" s="16">
        <v>5</v>
      </c>
      <c r="M49" s="12">
        <v>1679</v>
      </c>
      <c r="N49" s="3">
        <v>5</v>
      </c>
      <c r="O49" s="12">
        <v>1679</v>
      </c>
    </row>
    <row r="50" spans="1:15" x14ac:dyDescent="0.2">
      <c r="A50" s="2" t="s">
        <v>46</v>
      </c>
      <c r="B50" s="16">
        <v>20</v>
      </c>
      <c r="C50" s="12">
        <v>1049.25</v>
      </c>
      <c r="D50" s="16">
        <v>186</v>
      </c>
      <c r="E50" s="12">
        <v>1120.90163934426</v>
      </c>
      <c r="F50" s="3">
        <v>206</v>
      </c>
      <c r="G50" s="12">
        <v>1085.0758196721299</v>
      </c>
      <c r="I50" s="2" t="s">
        <v>46</v>
      </c>
      <c r="J50" s="16">
        <v>20</v>
      </c>
      <c r="K50" s="12">
        <v>1049.25</v>
      </c>
      <c r="L50" s="16">
        <v>186</v>
      </c>
      <c r="M50" s="12">
        <v>1120.90163934426</v>
      </c>
      <c r="N50" s="3">
        <v>206</v>
      </c>
      <c r="O50" s="12">
        <v>1085.0758196721299</v>
      </c>
    </row>
    <row r="51" spans="1:15" x14ac:dyDescent="0.2">
      <c r="A51" s="2" t="s">
        <v>47</v>
      </c>
      <c r="B51" s="16"/>
      <c r="C51" s="12"/>
      <c r="D51" s="16">
        <v>1</v>
      </c>
      <c r="E51" s="12">
        <v>1825</v>
      </c>
      <c r="F51" s="3">
        <v>1</v>
      </c>
      <c r="G51" s="12">
        <v>1825</v>
      </c>
      <c r="I51" s="2" t="s">
        <v>47</v>
      </c>
      <c r="J51" s="16"/>
      <c r="K51" s="12"/>
      <c r="L51" s="16">
        <v>1</v>
      </c>
      <c r="M51" s="12">
        <v>1825</v>
      </c>
      <c r="N51" s="3">
        <v>1</v>
      </c>
      <c r="O51" s="12">
        <v>1825</v>
      </c>
    </row>
    <row r="52" spans="1:15" x14ac:dyDescent="0.2">
      <c r="A52" s="2" t="s">
        <v>48</v>
      </c>
      <c r="B52" s="16">
        <v>1</v>
      </c>
      <c r="C52" s="12">
        <v>30</v>
      </c>
      <c r="D52" s="16">
        <v>9</v>
      </c>
      <c r="E52" s="12">
        <v>912.22222222222194</v>
      </c>
      <c r="F52" s="3">
        <v>10</v>
      </c>
      <c r="G52" s="12">
        <v>471.11111111111097</v>
      </c>
      <c r="I52" s="2" t="s">
        <v>48</v>
      </c>
      <c r="J52" s="16">
        <v>1</v>
      </c>
      <c r="K52" s="12">
        <v>30</v>
      </c>
      <c r="L52" s="16">
        <v>9</v>
      </c>
      <c r="M52" s="12">
        <v>912.22222222222194</v>
      </c>
      <c r="N52" s="3">
        <v>10</v>
      </c>
      <c r="O52" s="12">
        <v>471.11111111111097</v>
      </c>
    </row>
    <row r="53" spans="1:15" x14ac:dyDescent="0.2">
      <c r="A53" s="2" t="s">
        <v>49</v>
      </c>
      <c r="B53" s="16"/>
      <c r="C53" s="12"/>
      <c r="D53" s="16">
        <v>7</v>
      </c>
      <c r="E53" s="12">
        <v>777.142857142857</v>
      </c>
      <c r="F53" s="3">
        <v>7</v>
      </c>
      <c r="G53" s="12">
        <v>777.142857142857</v>
      </c>
      <c r="I53" s="2" t="s">
        <v>49</v>
      </c>
      <c r="J53" s="16"/>
      <c r="K53" s="12"/>
      <c r="L53" s="16">
        <v>7</v>
      </c>
      <c r="M53" s="12">
        <v>777.142857142857</v>
      </c>
      <c r="N53" s="3">
        <v>7</v>
      </c>
      <c r="O53" s="12">
        <v>777.142857142857</v>
      </c>
    </row>
    <row r="54" spans="1:15" x14ac:dyDescent="0.2">
      <c r="A54" s="2" t="s">
        <v>50</v>
      </c>
      <c r="B54" s="16"/>
      <c r="C54" s="12"/>
      <c r="D54" s="16">
        <v>11</v>
      </c>
      <c r="E54" s="12">
        <v>1168</v>
      </c>
      <c r="F54" s="3">
        <v>11</v>
      </c>
      <c r="G54" s="12">
        <v>1168</v>
      </c>
      <c r="I54" s="2" t="s">
        <v>50</v>
      </c>
      <c r="J54" s="16"/>
      <c r="K54" s="12"/>
      <c r="L54" s="16">
        <v>11</v>
      </c>
      <c r="M54" s="12">
        <v>1168</v>
      </c>
      <c r="N54" s="3">
        <v>11</v>
      </c>
      <c r="O54" s="12">
        <v>1168</v>
      </c>
    </row>
    <row r="55" spans="1:15" x14ac:dyDescent="0.2">
      <c r="A55" s="2" t="s">
        <v>51</v>
      </c>
      <c r="B55" s="16">
        <v>26</v>
      </c>
      <c r="C55" s="12">
        <v>1834.6</v>
      </c>
      <c r="D55" s="16">
        <v>502</v>
      </c>
      <c r="E55" s="12">
        <v>2048.47302904564</v>
      </c>
      <c r="F55" s="3">
        <v>528</v>
      </c>
      <c r="G55" s="12">
        <v>1941.53651452282</v>
      </c>
      <c r="I55" s="2" t="s">
        <v>51</v>
      </c>
      <c r="J55" s="16">
        <v>26</v>
      </c>
      <c r="K55" s="12">
        <v>1834.6</v>
      </c>
      <c r="L55" s="16">
        <v>502</v>
      </c>
      <c r="M55" s="12">
        <v>2048.47302904564</v>
      </c>
      <c r="N55" s="3">
        <v>528</v>
      </c>
      <c r="O55" s="12">
        <v>1941.53651452282</v>
      </c>
    </row>
    <row r="56" spans="1:15" x14ac:dyDescent="0.2">
      <c r="A56" s="2" t="s">
        <v>52</v>
      </c>
      <c r="B56" s="16"/>
      <c r="C56" s="12"/>
      <c r="D56" s="16">
        <v>7</v>
      </c>
      <c r="E56" s="12">
        <v>1825</v>
      </c>
      <c r="F56" s="3">
        <v>7</v>
      </c>
      <c r="G56" s="12">
        <v>1825</v>
      </c>
      <c r="I56" s="2" t="s">
        <v>52</v>
      </c>
      <c r="J56" s="16"/>
      <c r="K56" s="12"/>
      <c r="L56" s="16">
        <v>7</v>
      </c>
      <c r="M56" s="12">
        <v>1825</v>
      </c>
      <c r="N56" s="3">
        <v>7</v>
      </c>
      <c r="O56" s="12">
        <v>1825</v>
      </c>
    </row>
    <row r="57" spans="1:15" x14ac:dyDescent="0.2">
      <c r="A57" s="2" t="s">
        <v>53</v>
      </c>
      <c r="B57" s="16">
        <v>1</v>
      </c>
      <c r="C57" s="12">
        <v>730</v>
      </c>
      <c r="D57" s="16">
        <v>1</v>
      </c>
      <c r="E57" s="12">
        <v>1825</v>
      </c>
      <c r="F57" s="3">
        <v>2</v>
      </c>
      <c r="G57" s="12">
        <v>1277.5</v>
      </c>
      <c r="I57" s="2" t="s">
        <v>53</v>
      </c>
      <c r="J57" s="16">
        <v>1</v>
      </c>
      <c r="K57" s="12">
        <v>730</v>
      </c>
      <c r="L57" s="16">
        <v>1</v>
      </c>
      <c r="M57" s="12">
        <v>1825</v>
      </c>
      <c r="N57" s="3">
        <v>2</v>
      </c>
      <c r="O57" s="12">
        <v>1277.5</v>
      </c>
    </row>
    <row r="58" spans="1:15" x14ac:dyDescent="0.2">
      <c r="A58" s="2" t="s">
        <v>54</v>
      </c>
      <c r="B58" s="16"/>
      <c r="C58" s="12"/>
      <c r="D58" s="16">
        <v>1</v>
      </c>
      <c r="E58" s="12">
        <v>1825</v>
      </c>
      <c r="F58" s="3">
        <v>1</v>
      </c>
      <c r="G58" s="12">
        <v>1825</v>
      </c>
      <c r="I58" s="2" t="s">
        <v>54</v>
      </c>
      <c r="J58" s="16"/>
      <c r="K58" s="12"/>
      <c r="L58" s="16">
        <v>1</v>
      </c>
      <c r="M58" s="12">
        <v>1825</v>
      </c>
      <c r="N58" s="3">
        <v>1</v>
      </c>
      <c r="O58" s="12">
        <v>1825</v>
      </c>
    </row>
    <row r="59" spans="1:15" x14ac:dyDescent="0.2">
      <c r="A59" s="2" t="s">
        <v>55</v>
      </c>
      <c r="B59" s="16">
        <v>6</v>
      </c>
      <c r="C59" s="12">
        <v>1865</v>
      </c>
      <c r="D59" s="16">
        <v>150</v>
      </c>
      <c r="E59" s="12">
        <v>1408.69863013698</v>
      </c>
      <c r="F59" s="3">
        <v>156</v>
      </c>
      <c r="G59" s="12">
        <v>1636.8493150684899</v>
      </c>
      <c r="I59" s="2" t="s">
        <v>55</v>
      </c>
      <c r="J59" s="16">
        <v>6</v>
      </c>
      <c r="K59" s="12">
        <v>1865</v>
      </c>
      <c r="L59" s="16">
        <v>150</v>
      </c>
      <c r="M59" s="12">
        <v>1408.69863013698</v>
      </c>
      <c r="N59" s="3">
        <v>156</v>
      </c>
      <c r="O59" s="12">
        <v>1636.8493150684899</v>
      </c>
    </row>
    <row r="60" spans="1:15" x14ac:dyDescent="0.2">
      <c r="A60" s="2" t="s">
        <v>56</v>
      </c>
      <c r="B60" s="16">
        <v>15</v>
      </c>
      <c r="C60" s="12">
        <v>1192.3333333333301</v>
      </c>
      <c r="D60" s="16">
        <v>290</v>
      </c>
      <c r="E60" s="12">
        <v>1213.6971830985899</v>
      </c>
      <c r="F60" s="3">
        <v>305</v>
      </c>
      <c r="G60" s="12">
        <v>1203.0152582159599</v>
      </c>
      <c r="I60" s="2" t="s">
        <v>56</v>
      </c>
      <c r="J60" s="16">
        <v>15</v>
      </c>
      <c r="K60" s="12">
        <v>1192.3333333333301</v>
      </c>
      <c r="L60" s="16">
        <v>290</v>
      </c>
      <c r="M60" s="12">
        <v>1213.6971830985899</v>
      </c>
      <c r="N60" s="3">
        <v>305</v>
      </c>
      <c r="O60" s="12">
        <v>1203.0152582159599</v>
      </c>
    </row>
    <row r="61" spans="1:15" x14ac:dyDescent="0.2">
      <c r="A61" s="2" t="s">
        <v>58</v>
      </c>
      <c r="B61" s="16"/>
      <c r="C61" s="12"/>
      <c r="D61" s="16">
        <v>3</v>
      </c>
      <c r="E61" s="12">
        <v>1460</v>
      </c>
      <c r="F61" s="3">
        <v>3</v>
      </c>
      <c r="G61" s="12">
        <v>1460</v>
      </c>
      <c r="I61" s="2" t="s">
        <v>58</v>
      </c>
      <c r="J61" s="16"/>
      <c r="K61" s="12"/>
      <c r="L61" s="16">
        <v>3</v>
      </c>
      <c r="M61" s="12">
        <v>1460</v>
      </c>
      <c r="N61" s="3">
        <v>3</v>
      </c>
      <c r="O61" s="12">
        <v>1460</v>
      </c>
    </row>
    <row r="62" spans="1:15" x14ac:dyDescent="0.2">
      <c r="A62" s="2" t="s">
        <v>57</v>
      </c>
      <c r="B62" s="16"/>
      <c r="C62" s="12"/>
      <c r="D62" s="16">
        <v>1</v>
      </c>
      <c r="E62" s="12">
        <v>1825</v>
      </c>
      <c r="F62" s="3">
        <v>1</v>
      </c>
      <c r="G62" s="12">
        <v>1825</v>
      </c>
      <c r="I62" s="2" t="s">
        <v>57</v>
      </c>
      <c r="J62" s="16"/>
      <c r="K62" s="12"/>
      <c r="L62" s="16">
        <v>1</v>
      </c>
      <c r="M62" s="12">
        <v>1825</v>
      </c>
      <c r="N62" s="3">
        <v>1</v>
      </c>
      <c r="O62" s="12">
        <v>1825</v>
      </c>
    </row>
    <row r="63" spans="1:15" x14ac:dyDescent="0.2">
      <c r="A63" s="2" t="s">
        <v>59</v>
      </c>
      <c r="B63" s="16"/>
      <c r="C63" s="12"/>
      <c r="D63" s="16">
        <v>5</v>
      </c>
      <c r="E63" s="12">
        <v>876</v>
      </c>
      <c r="F63" s="3">
        <v>5</v>
      </c>
      <c r="G63" s="12">
        <v>876</v>
      </c>
      <c r="I63" s="2" t="s">
        <v>59</v>
      </c>
      <c r="J63" s="16"/>
      <c r="K63" s="12"/>
      <c r="L63" s="16">
        <v>5</v>
      </c>
      <c r="M63" s="12">
        <v>876</v>
      </c>
      <c r="N63" s="3">
        <v>5</v>
      </c>
      <c r="O63" s="12">
        <v>876</v>
      </c>
    </row>
    <row r="64" spans="1:15" x14ac:dyDescent="0.2">
      <c r="A64" s="2" t="s">
        <v>60</v>
      </c>
      <c r="B64" s="16"/>
      <c r="C64" s="12"/>
      <c r="D64" s="16">
        <v>2</v>
      </c>
      <c r="E64" s="12">
        <v>1095</v>
      </c>
      <c r="F64" s="3">
        <v>2</v>
      </c>
      <c r="G64" s="12">
        <v>1095</v>
      </c>
      <c r="I64" s="2" t="s">
        <v>60</v>
      </c>
      <c r="J64" s="16"/>
      <c r="K64" s="12"/>
      <c r="L64" s="16">
        <v>2</v>
      </c>
      <c r="M64" s="12">
        <v>1095</v>
      </c>
      <c r="N64" s="3">
        <v>2</v>
      </c>
      <c r="O64" s="12">
        <v>1095</v>
      </c>
    </row>
    <row r="65" spans="1:15" x14ac:dyDescent="0.2">
      <c r="A65" s="2" t="s">
        <v>61</v>
      </c>
      <c r="B65" s="16">
        <v>1</v>
      </c>
      <c r="C65" s="12">
        <v>1095</v>
      </c>
      <c r="D65" s="16">
        <v>8</v>
      </c>
      <c r="E65" s="12">
        <v>866.66666666666595</v>
      </c>
      <c r="F65" s="3">
        <v>9</v>
      </c>
      <c r="G65" s="12">
        <v>980.83333333333303</v>
      </c>
      <c r="I65" s="2" t="s">
        <v>61</v>
      </c>
      <c r="J65" s="16">
        <v>1</v>
      </c>
      <c r="K65" s="12">
        <v>1095</v>
      </c>
      <c r="L65" s="16">
        <v>8</v>
      </c>
      <c r="M65" s="12">
        <v>866.66666666666595</v>
      </c>
      <c r="N65" s="3">
        <v>9</v>
      </c>
      <c r="O65" s="12">
        <v>980.83333333333303</v>
      </c>
    </row>
    <row r="66" spans="1:15" x14ac:dyDescent="0.2">
      <c r="A66" s="2" t="s">
        <v>62</v>
      </c>
      <c r="B66" s="16">
        <v>4</v>
      </c>
      <c r="C66" s="12">
        <v>1368.75</v>
      </c>
      <c r="D66" s="16">
        <v>38</v>
      </c>
      <c r="E66" s="12">
        <v>1450.4166666666599</v>
      </c>
      <c r="F66" s="3">
        <v>42</v>
      </c>
      <c r="G66" s="12">
        <v>1409.5833333333298</v>
      </c>
      <c r="I66" s="2" t="s">
        <v>62</v>
      </c>
      <c r="J66" s="16">
        <v>4</v>
      </c>
      <c r="K66" s="12">
        <v>1368.75</v>
      </c>
      <c r="L66" s="16">
        <v>38</v>
      </c>
      <c r="M66" s="12">
        <v>1450.4166666666599</v>
      </c>
      <c r="N66" s="3">
        <v>42</v>
      </c>
      <c r="O66" s="12">
        <v>1409.5833333333298</v>
      </c>
    </row>
    <row r="67" spans="1:15" x14ac:dyDescent="0.2">
      <c r="A67" s="2" t="s">
        <v>63</v>
      </c>
      <c r="B67" s="16">
        <v>4</v>
      </c>
      <c r="C67" s="12">
        <v>1338.3333333333301</v>
      </c>
      <c r="D67" s="16">
        <v>36</v>
      </c>
      <c r="E67" s="12">
        <v>979.33333333333303</v>
      </c>
      <c r="F67" s="3">
        <v>40</v>
      </c>
      <c r="G67" s="12">
        <v>1158.8333333333317</v>
      </c>
      <c r="I67" s="2" t="s">
        <v>63</v>
      </c>
      <c r="J67" s="16">
        <v>4</v>
      </c>
      <c r="K67" s="12">
        <v>1338.3333333333301</v>
      </c>
      <c r="L67" s="16">
        <v>36</v>
      </c>
      <c r="M67" s="12">
        <v>979.33333333333303</v>
      </c>
      <c r="N67" s="3">
        <v>40</v>
      </c>
      <c r="O67" s="12">
        <v>1158.8333333333317</v>
      </c>
    </row>
    <row r="68" spans="1:15" x14ac:dyDescent="0.2">
      <c r="A68" s="2" t="s">
        <v>68</v>
      </c>
      <c r="B68" s="16"/>
      <c r="C68" s="12"/>
      <c r="D68" s="16">
        <v>1</v>
      </c>
      <c r="E68" s="12" t="e">
        <v>#DIV/0!</v>
      </c>
      <c r="F68" s="3">
        <v>1</v>
      </c>
      <c r="G68" s="12" t="e">
        <v>#DIV/0!</v>
      </c>
      <c r="I68" s="2" t="s">
        <v>68</v>
      </c>
      <c r="J68" s="16"/>
      <c r="K68" s="12"/>
      <c r="L68" s="16">
        <v>1</v>
      </c>
      <c r="M68" s="12" t="e">
        <v>#DIV/0!</v>
      </c>
      <c r="N68" s="3">
        <v>1</v>
      </c>
      <c r="O68" s="12" t="e">
        <v>#DIV/0!</v>
      </c>
    </row>
    <row r="69" spans="1:15" x14ac:dyDescent="0.2">
      <c r="A69" s="2" t="s">
        <v>64</v>
      </c>
      <c r="B69" s="16">
        <v>1</v>
      </c>
      <c r="C69" s="12" t="e">
        <v>#DIV/0!</v>
      </c>
      <c r="D69" s="16">
        <v>5</v>
      </c>
      <c r="E69" s="12" t="e">
        <v>#DIV/0!</v>
      </c>
      <c r="F69" s="3">
        <v>6</v>
      </c>
      <c r="G69" s="12" t="e">
        <v>#DIV/0!</v>
      </c>
      <c r="I69" s="2" t="s">
        <v>64</v>
      </c>
      <c r="J69" s="16">
        <v>1</v>
      </c>
      <c r="K69" s="12" t="e">
        <v>#DIV/0!</v>
      </c>
      <c r="L69" s="16">
        <v>5</v>
      </c>
      <c r="M69" s="12" t="e">
        <v>#DIV/0!</v>
      </c>
      <c r="N69" s="3">
        <v>6</v>
      </c>
      <c r="O69" s="12" t="e">
        <v>#DIV/0!</v>
      </c>
    </row>
    <row r="70" spans="1:15" x14ac:dyDescent="0.2">
      <c r="A70" s="2" t="s">
        <v>65</v>
      </c>
      <c r="B70" s="16"/>
      <c r="C70" s="12"/>
      <c r="D70" s="16">
        <v>1</v>
      </c>
      <c r="E70" s="12">
        <v>1825</v>
      </c>
      <c r="F70" s="3">
        <v>1</v>
      </c>
      <c r="G70" s="12">
        <v>1825</v>
      </c>
      <c r="I70" s="2" t="s">
        <v>65</v>
      </c>
      <c r="J70" s="16"/>
      <c r="K70" s="12"/>
      <c r="L70" s="16">
        <v>1</v>
      </c>
      <c r="M70" s="12">
        <v>1825</v>
      </c>
      <c r="N70" s="3">
        <v>1</v>
      </c>
      <c r="O70" s="12">
        <v>1825</v>
      </c>
    </row>
    <row r="71" spans="1:15" x14ac:dyDescent="0.2">
      <c r="A71" s="2" t="s">
        <v>66</v>
      </c>
      <c r="B71" s="16"/>
      <c r="C71" s="12"/>
      <c r="D71" s="16">
        <v>4</v>
      </c>
      <c r="E71" s="12" t="e">
        <v>#DIV/0!</v>
      </c>
      <c r="F71" s="3">
        <v>4</v>
      </c>
      <c r="G71" s="12" t="e">
        <v>#DIV/0!</v>
      </c>
      <c r="I71" s="2" t="s">
        <v>66</v>
      </c>
      <c r="J71" s="16"/>
      <c r="K71" s="12"/>
      <c r="L71" s="16">
        <v>4</v>
      </c>
      <c r="M71" s="12" t="e">
        <v>#DIV/0!</v>
      </c>
      <c r="N71" s="3">
        <v>4</v>
      </c>
      <c r="O71" s="12" t="e">
        <v>#DIV/0!</v>
      </c>
    </row>
    <row r="72" spans="1:15" x14ac:dyDescent="0.2">
      <c r="A72" s="2" t="s">
        <v>67</v>
      </c>
      <c r="B72" s="16">
        <v>1</v>
      </c>
      <c r="C72" s="12" t="e">
        <v>#DIV/0!</v>
      </c>
      <c r="D72" s="16">
        <v>5</v>
      </c>
      <c r="E72" s="12">
        <v>180</v>
      </c>
      <c r="F72" s="3">
        <v>6</v>
      </c>
      <c r="G72" s="12">
        <v>180</v>
      </c>
      <c r="I72" s="2" t="s">
        <v>67</v>
      </c>
      <c r="J72" s="16">
        <v>1</v>
      </c>
      <c r="K72" s="12" t="e">
        <v>#DIV/0!</v>
      </c>
      <c r="L72" s="16">
        <v>5</v>
      </c>
      <c r="M72" s="12">
        <v>180</v>
      </c>
      <c r="N72" s="3">
        <v>6</v>
      </c>
      <c r="O72" s="12">
        <v>180</v>
      </c>
    </row>
    <row r="73" spans="1:15" x14ac:dyDescent="0.2">
      <c r="A73" s="2" t="s">
        <v>69</v>
      </c>
      <c r="B73" s="16">
        <v>1</v>
      </c>
      <c r="C73" s="12">
        <v>730</v>
      </c>
      <c r="D73" s="16">
        <v>87</v>
      </c>
      <c r="E73" s="12">
        <v>870.11627906976696</v>
      </c>
      <c r="F73" s="3">
        <v>88</v>
      </c>
      <c r="G73" s="12">
        <v>800.05813953488348</v>
      </c>
      <c r="I73" s="2" t="s">
        <v>69</v>
      </c>
      <c r="J73" s="16">
        <v>1</v>
      </c>
      <c r="K73" s="12">
        <v>730</v>
      </c>
      <c r="L73" s="16">
        <v>87</v>
      </c>
      <c r="M73" s="12">
        <v>870.11627906976696</v>
      </c>
      <c r="N73" s="3">
        <v>88</v>
      </c>
      <c r="O73" s="12">
        <v>800.05813953488348</v>
      </c>
    </row>
    <row r="74" spans="1:15" x14ac:dyDescent="0.2">
      <c r="A74" s="2" t="s">
        <v>70</v>
      </c>
      <c r="B74" s="16"/>
      <c r="C74" s="12"/>
      <c r="D74" s="16">
        <v>8</v>
      </c>
      <c r="E74" s="12">
        <v>1095</v>
      </c>
      <c r="F74" s="3">
        <v>8</v>
      </c>
      <c r="G74" s="12">
        <v>1095</v>
      </c>
      <c r="I74" s="2" t="s">
        <v>70</v>
      </c>
      <c r="J74" s="16"/>
      <c r="K74" s="12"/>
      <c r="L74" s="16">
        <v>8</v>
      </c>
      <c r="M74" s="12">
        <v>1095</v>
      </c>
      <c r="N74" s="3">
        <v>8</v>
      </c>
      <c r="O74" s="12">
        <v>1095</v>
      </c>
    </row>
    <row r="75" spans="1:15" x14ac:dyDescent="0.2">
      <c r="A75" s="2" t="s">
        <v>71</v>
      </c>
      <c r="B75" s="16"/>
      <c r="C75" s="12"/>
      <c r="D75" s="16">
        <v>9</v>
      </c>
      <c r="E75" s="12">
        <v>2108.88888888888</v>
      </c>
      <c r="F75" s="3">
        <v>9</v>
      </c>
      <c r="G75" s="12">
        <v>2108.88888888888</v>
      </c>
      <c r="I75" s="2" t="s">
        <v>71</v>
      </c>
      <c r="J75" s="16"/>
      <c r="K75" s="12"/>
      <c r="L75" s="16">
        <v>9</v>
      </c>
      <c r="M75" s="12">
        <v>2108.88888888888</v>
      </c>
      <c r="N75" s="3">
        <v>9</v>
      </c>
      <c r="O75" s="12">
        <v>2108.88888888888</v>
      </c>
    </row>
    <row r="76" spans="1:15" x14ac:dyDescent="0.2">
      <c r="A76" s="2" t="s">
        <v>72</v>
      </c>
      <c r="B76" s="16">
        <v>311</v>
      </c>
      <c r="C76" s="12">
        <v>2943</v>
      </c>
      <c r="D76" s="16">
        <v>2562</v>
      </c>
      <c r="E76" s="12">
        <v>2894.8652482269499</v>
      </c>
      <c r="F76" s="3">
        <v>2873</v>
      </c>
      <c r="G76" s="12">
        <v>2918.932624113475</v>
      </c>
      <c r="I76" s="2" t="s">
        <v>72</v>
      </c>
      <c r="J76" s="16">
        <v>311</v>
      </c>
      <c r="K76" s="12">
        <v>2943</v>
      </c>
      <c r="L76" s="16">
        <v>2562</v>
      </c>
      <c r="M76" s="12">
        <v>2894.8652482269499</v>
      </c>
      <c r="N76" s="3">
        <v>2873</v>
      </c>
      <c r="O76" s="12">
        <v>2918.932624113475</v>
      </c>
    </row>
    <row r="77" spans="1:15" x14ac:dyDescent="0.2">
      <c r="A77" s="2" t="s">
        <v>295</v>
      </c>
      <c r="B77" s="16">
        <v>1</v>
      </c>
      <c r="C77" s="12">
        <v>3650</v>
      </c>
      <c r="D77" s="16"/>
      <c r="E77" s="12"/>
      <c r="F77" s="3">
        <v>1</v>
      </c>
      <c r="G77" s="12">
        <v>3650</v>
      </c>
      <c r="I77" s="2" t="s">
        <v>295</v>
      </c>
      <c r="J77" s="16">
        <v>1</v>
      </c>
      <c r="K77" s="12">
        <v>3650</v>
      </c>
      <c r="L77" s="16"/>
      <c r="M77" s="12"/>
      <c r="N77" s="3">
        <v>1</v>
      </c>
      <c r="O77" s="12">
        <v>3650</v>
      </c>
    </row>
    <row r="78" spans="1:15" x14ac:dyDescent="0.2">
      <c r="A78" s="2" t="s">
        <v>73</v>
      </c>
      <c r="B78" s="16"/>
      <c r="C78" s="12"/>
      <c r="D78" s="16">
        <v>11</v>
      </c>
      <c r="E78" s="12">
        <v>4582.7777777777701</v>
      </c>
      <c r="F78" s="3">
        <v>11</v>
      </c>
      <c r="G78" s="12">
        <v>4582.7777777777701</v>
      </c>
      <c r="I78" s="2" t="s">
        <v>73</v>
      </c>
      <c r="J78" s="16"/>
      <c r="K78" s="12"/>
      <c r="L78" s="16">
        <v>11</v>
      </c>
      <c r="M78" s="12">
        <v>4582.7777777777701</v>
      </c>
      <c r="N78" s="3">
        <v>11</v>
      </c>
      <c r="O78" s="12">
        <v>4582.7777777777701</v>
      </c>
    </row>
    <row r="79" spans="1:15" x14ac:dyDescent="0.2">
      <c r="A79" s="2" t="s">
        <v>74</v>
      </c>
      <c r="B79" s="16"/>
      <c r="C79" s="12"/>
      <c r="D79" s="16">
        <v>1</v>
      </c>
      <c r="E79" s="12">
        <v>3650</v>
      </c>
      <c r="F79" s="3">
        <v>1</v>
      </c>
      <c r="G79" s="12">
        <v>3650</v>
      </c>
      <c r="I79" s="2" t="s">
        <v>74</v>
      </c>
      <c r="J79" s="16"/>
      <c r="K79" s="12"/>
      <c r="L79" s="16">
        <v>1</v>
      </c>
      <c r="M79" s="12">
        <v>3650</v>
      </c>
      <c r="N79" s="3">
        <v>1</v>
      </c>
      <c r="O79" s="12">
        <v>3650</v>
      </c>
    </row>
    <row r="80" spans="1:15" x14ac:dyDescent="0.2">
      <c r="A80" s="2" t="s">
        <v>75</v>
      </c>
      <c r="B80" s="16"/>
      <c r="C80" s="12"/>
      <c r="D80" s="16">
        <v>6</v>
      </c>
      <c r="E80" s="12">
        <v>2007.5</v>
      </c>
      <c r="F80" s="3">
        <v>6</v>
      </c>
      <c r="G80" s="12">
        <v>2007.5</v>
      </c>
      <c r="I80" s="2" t="s">
        <v>75</v>
      </c>
      <c r="J80" s="16"/>
      <c r="K80" s="12"/>
      <c r="L80" s="16">
        <v>6</v>
      </c>
      <c r="M80" s="12">
        <v>2007.5</v>
      </c>
      <c r="N80" s="3">
        <v>6</v>
      </c>
      <c r="O80" s="12">
        <v>2007.5</v>
      </c>
    </row>
    <row r="81" spans="1:15" x14ac:dyDescent="0.2">
      <c r="A81" s="2" t="s">
        <v>76</v>
      </c>
      <c r="B81" s="16"/>
      <c r="C81" s="12"/>
      <c r="D81" s="16">
        <v>41</v>
      </c>
      <c r="E81" s="12">
        <v>3998.6585365853598</v>
      </c>
      <c r="F81" s="3">
        <v>41</v>
      </c>
      <c r="G81" s="12">
        <v>3998.6585365853598</v>
      </c>
      <c r="I81" s="2" t="s">
        <v>76</v>
      </c>
      <c r="J81" s="16"/>
      <c r="K81" s="12"/>
      <c r="L81" s="16">
        <v>41</v>
      </c>
      <c r="M81" s="12">
        <v>3998.6585365853598</v>
      </c>
      <c r="N81" s="3">
        <v>41</v>
      </c>
      <c r="O81" s="12">
        <v>3998.6585365853598</v>
      </c>
    </row>
    <row r="82" spans="1:15" x14ac:dyDescent="0.2">
      <c r="A82" s="2" t="s">
        <v>77</v>
      </c>
      <c r="B82" s="16"/>
      <c r="C82" s="12"/>
      <c r="D82" s="16">
        <v>1</v>
      </c>
      <c r="E82" s="12">
        <v>3650</v>
      </c>
      <c r="F82" s="3">
        <v>1</v>
      </c>
      <c r="G82" s="12">
        <v>3650</v>
      </c>
      <c r="I82" s="2" t="s">
        <v>77</v>
      </c>
      <c r="J82" s="16"/>
      <c r="K82" s="12"/>
      <c r="L82" s="16">
        <v>1</v>
      </c>
      <c r="M82" s="12">
        <v>3650</v>
      </c>
      <c r="N82" s="3">
        <v>1</v>
      </c>
      <c r="O82" s="12">
        <v>3650</v>
      </c>
    </row>
    <row r="83" spans="1:15" x14ac:dyDescent="0.2">
      <c r="A83" s="2" t="s">
        <v>78</v>
      </c>
      <c r="B83" s="16">
        <v>59</v>
      </c>
      <c r="C83" s="12">
        <v>1447.7586206896499</v>
      </c>
      <c r="D83" s="16">
        <v>667</v>
      </c>
      <c r="E83" s="12">
        <v>1450.68912710566</v>
      </c>
      <c r="F83" s="3">
        <v>726</v>
      </c>
      <c r="G83" s="12">
        <v>1449.2238738976548</v>
      </c>
      <c r="I83" s="2" t="s">
        <v>78</v>
      </c>
      <c r="J83" s="16">
        <v>59</v>
      </c>
      <c r="K83" s="12">
        <v>1447.7586206896499</v>
      </c>
      <c r="L83" s="16">
        <v>667</v>
      </c>
      <c r="M83" s="12">
        <v>1450.68912710566</v>
      </c>
      <c r="N83" s="3">
        <v>726</v>
      </c>
      <c r="O83" s="12">
        <v>1449.2238738976548</v>
      </c>
    </row>
    <row r="84" spans="1:15" x14ac:dyDescent="0.2">
      <c r="A84" s="2" t="s">
        <v>79</v>
      </c>
      <c r="B84" s="16"/>
      <c r="C84" s="12"/>
      <c r="D84" s="16">
        <v>4</v>
      </c>
      <c r="E84" s="12">
        <v>1093.75</v>
      </c>
      <c r="F84" s="3">
        <v>4</v>
      </c>
      <c r="G84" s="12">
        <v>1093.75</v>
      </c>
      <c r="I84" s="2" t="s">
        <v>79</v>
      </c>
      <c r="J84" s="16"/>
      <c r="K84" s="12"/>
      <c r="L84" s="16">
        <v>4</v>
      </c>
      <c r="M84" s="12">
        <v>1093.75</v>
      </c>
      <c r="N84" s="3">
        <v>4</v>
      </c>
      <c r="O84" s="12">
        <v>1093.75</v>
      </c>
    </row>
    <row r="85" spans="1:15" x14ac:dyDescent="0.2">
      <c r="A85" s="2" t="s">
        <v>80</v>
      </c>
      <c r="B85" s="16"/>
      <c r="C85" s="12"/>
      <c r="D85" s="16">
        <v>1</v>
      </c>
      <c r="E85" s="12">
        <v>1825</v>
      </c>
      <c r="F85" s="3">
        <v>1</v>
      </c>
      <c r="G85" s="12">
        <v>1825</v>
      </c>
      <c r="I85" s="2" t="s">
        <v>80</v>
      </c>
      <c r="J85" s="16"/>
      <c r="K85" s="12"/>
      <c r="L85" s="16">
        <v>1</v>
      </c>
      <c r="M85" s="12">
        <v>1825</v>
      </c>
      <c r="N85" s="3">
        <v>1</v>
      </c>
      <c r="O85" s="12">
        <v>1825</v>
      </c>
    </row>
    <row r="86" spans="1:15" x14ac:dyDescent="0.2">
      <c r="A86" s="2" t="s">
        <v>81</v>
      </c>
      <c r="B86" s="16">
        <v>1</v>
      </c>
      <c r="C86" s="12">
        <v>3650</v>
      </c>
      <c r="D86" s="16">
        <v>6</v>
      </c>
      <c r="E86" s="12">
        <v>3650</v>
      </c>
      <c r="F86" s="3">
        <v>7</v>
      </c>
      <c r="G86" s="12">
        <v>3650</v>
      </c>
      <c r="I86" s="2" t="s">
        <v>81</v>
      </c>
      <c r="J86" s="16">
        <v>1</v>
      </c>
      <c r="K86" s="12">
        <v>3650</v>
      </c>
      <c r="L86" s="16">
        <v>6</v>
      </c>
      <c r="M86" s="12">
        <v>3650</v>
      </c>
      <c r="N86" s="3">
        <v>7</v>
      </c>
      <c r="O86" s="12">
        <v>3650</v>
      </c>
    </row>
    <row r="87" spans="1:15" x14ac:dyDescent="0.2">
      <c r="A87" s="2" t="s">
        <v>82</v>
      </c>
      <c r="B87" s="16"/>
      <c r="C87" s="12"/>
      <c r="D87" s="16">
        <v>1</v>
      </c>
      <c r="E87" s="12">
        <v>1825</v>
      </c>
      <c r="F87" s="3">
        <v>1</v>
      </c>
      <c r="G87" s="12">
        <v>1825</v>
      </c>
      <c r="I87" s="2" t="s">
        <v>82</v>
      </c>
      <c r="J87" s="16"/>
      <c r="K87" s="12"/>
      <c r="L87" s="16">
        <v>1</v>
      </c>
      <c r="M87" s="12">
        <v>1825</v>
      </c>
      <c r="N87" s="3">
        <v>1</v>
      </c>
      <c r="O87" s="12">
        <v>1825</v>
      </c>
    </row>
    <row r="88" spans="1:15" x14ac:dyDescent="0.2">
      <c r="A88" s="2" t="s">
        <v>83</v>
      </c>
      <c r="B88" s="16"/>
      <c r="C88" s="12"/>
      <c r="D88" s="16">
        <v>1</v>
      </c>
      <c r="E88" s="12">
        <v>180</v>
      </c>
      <c r="F88" s="3">
        <v>1</v>
      </c>
      <c r="G88" s="12">
        <v>180</v>
      </c>
      <c r="I88" s="2" t="s">
        <v>83</v>
      </c>
      <c r="J88" s="16"/>
      <c r="K88" s="12"/>
      <c r="L88" s="16">
        <v>1</v>
      </c>
      <c r="M88" s="12">
        <v>180</v>
      </c>
      <c r="N88" s="3">
        <v>1</v>
      </c>
      <c r="O88" s="12">
        <v>180</v>
      </c>
    </row>
    <row r="89" spans="1:15" x14ac:dyDescent="0.2">
      <c r="A89" s="2" t="s">
        <v>84</v>
      </c>
      <c r="B89" s="16"/>
      <c r="C89" s="12"/>
      <c r="D89" s="16">
        <v>2</v>
      </c>
      <c r="E89" s="12">
        <v>1095</v>
      </c>
      <c r="F89" s="3">
        <v>2</v>
      </c>
      <c r="G89" s="12">
        <v>1095</v>
      </c>
      <c r="I89" s="2" t="s">
        <v>84</v>
      </c>
      <c r="J89" s="16"/>
      <c r="K89" s="12"/>
      <c r="L89" s="16">
        <v>2</v>
      </c>
      <c r="M89" s="12">
        <v>1095</v>
      </c>
      <c r="N89" s="3">
        <v>2</v>
      </c>
      <c r="O89" s="12">
        <v>1095</v>
      </c>
    </row>
    <row r="90" spans="1:15" x14ac:dyDescent="0.2">
      <c r="A90" s="2" t="s">
        <v>85</v>
      </c>
      <c r="B90" s="16">
        <v>267</v>
      </c>
      <c r="C90" s="12">
        <v>1470.1450980392101</v>
      </c>
      <c r="D90" s="16">
        <v>3945</v>
      </c>
      <c r="E90" s="12">
        <v>1414.2003652491501</v>
      </c>
      <c r="F90" s="3">
        <v>4212</v>
      </c>
      <c r="G90" s="12">
        <v>1442.1727316441802</v>
      </c>
      <c r="I90" s="2" t="s">
        <v>85</v>
      </c>
      <c r="J90" s="16">
        <v>267</v>
      </c>
      <c r="K90" s="12">
        <v>1470.1450980392101</v>
      </c>
      <c r="L90" s="16">
        <v>3945</v>
      </c>
      <c r="M90" s="12">
        <v>1414.2003652491501</v>
      </c>
      <c r="N90" s="3">
        <v>4212</v>
      </c>
      <c r="O90" s="12">
        <v>1442.1727316441802</v>
      </c>
    </row>
    <row r="91" spans="1:15" x14ac:dyDescent="0.2">
      <c r="A91" s="2" t="s">
        <v>86</v>
      </c>
      <c r="B91" s="16"/>
      <c r="C91" s="12"/>
      <c r="D91" s="16">
        <v>1</v>
      </c>
      <c r="E91" s="12">
        <v>1825</v>
      </c>
      <c r="F91" s="3">
        <v>1</v>
      </c>
      <c r="G91" s="12">
        <v>1825</v>
      </c>
      <c r="I91" s="2" t="s">
        <v>86</v>
      </c>
      <c r="J91" s="16"/>
      <c r="K91" s="12"/>
      <c r="L91" s="16">
        <v>1</v>
      </c>
      <c r="M91" s="12">
        <v>1825</v>
      </c>
      <c r="N91" s="3">
        <v>1</v>
      </c>
      <c r="O91" s="12">
        <v>1825</v>
      </c>
    </row>
    <row r="92" spans="1:15" x14ac:dyDescent="0.2">
      <c r="A92" s="2" t="s">
        <v>87</v>
      </c>
      <c r="B92" s="16">
        <v>1</v>
      </c>
      <c r="C92" s="12">
        <v>730</v>
      </c>
      <c r="D92" s="16">
        <v>1</v>
      </c>
      <c r="E92" s="12">
        <v>1825</v>
      </c>
      <c r="F92" s="3">
        <v>2</v>
      </c>
      <c r="G92" s="12">
        <v>1277.5</v>
      </c>
      <c r="I92" s="2" t="s">
        <v>87</v>
      </c>
      <c r="J92" s="16">
        <v>1</v>
      </c>
      <c r="K92" s="12">
        <v>730</v>
      </c>
      <c r="L92" s="16">
        <v>1</v>
      </c>
      <c r="M92" s="12">
        <v>1825</v>
      </c>
      <c r="N92" s="3">
        <v>2</v>
      </c>
      <c r="O92" s="12">
        <v>1277.5</v>
      </c>
    </row>
    <row r="93" spans="1:15" x14ac:dyDescent="0.2">
      <c r="A93" s="2" t="s">
        <v>88</v>
      </c>
      <c r="B93" s="16"/>
      <c r="C93" s="12"/>
      <c r="D93" s="16">
        <v>1</v>
      </c>
      <c r="E93" s="12" t="e">
        <v>#DIV/0!</v>
      </c>
      <c r="F93" s="3">
        <v>1</v>
      </c>
      <c r="G93" s="12" t="e">
        <v>#DIV/0!</v>
      </c>
      <c r="I93" s="2" t="s">
        <v>88</v>
      </c>
      <c r="J93" s="16"/>
      <c r="K93" s="12"/>
      <c r="L93" s="16">
        <v>1</v>
      </c>
      <c r="M93" s="12" t="e">
        <v>#DIV/0!</v>
      </c>
      <c r="N93" s="3">
        <v>1</v>
      </c>
      <c r="O93" s="12" t="e">
        <v>#DIV/0!</v>
      </c>
    </row>
    <row r="94" spans="1:15" x14ac:dyDescent="0.2">
      <c r="A94" s="2" t="s">
        <v>89</v>
      </c>
      <c r="B94" s="16">
        <v>1</v>
      </c>
      <c r="C94" s="12">
        <v>7300</v>
      </c>
      <c r="D94" s="16">
        <v>14</v>
      </c>
      <c r="E94" s="12">
        <v>2870.3333333333298</v>
      </c>
      <c r="F94" s="3">
        <v>15</v>
      </c>
      <c r="G94" s="12">
        <v>5085.1666666666652</v>
      </c>
      <c r="I94" s="2" t="s">
        <v>89</v>
      </c>
      <c r="J94" s="16">
        <v>1</v>
      </c>
      <c r="K94" s="12">
        <v>7300</v>
      </c>
      <c r="L94" s="16">
        <v>14</v>
      </c>
      <c r="M94" s="12">
        <v>2870.3333333333298</v>
      </c>
      <c r="N94" s="3">
        <v>15</v>
      </c>
      <c r="O94" s="12">
        <v>5085.1666666666652</v>
      </c>
    </row>
    <row r="95" spans="1:15" x14ac:dyDescent="0.2">
      <c r="A95" s="2" t="s">
        <v>90</v>
      </c>
      <c r="B95" s="16">
        <v>12</v>
      </c>
      <c r="C95" s="12">
        <v>1322.9166666666599</v>
      </c>
      <c r="D95" s="16">
        <v>67</v>
      </c>
      <c r="E95" s="12">
        <v>1297.15384615384</v>
      </c>
      <c r="F95" s="3">
        <v>79</v>
      </c>
      <c r="G95" s="12">
        <v>1310.03525641025</v>
      </c>
      <c r="I95" s="2" t="s">
        <v>90</v>
      </c>
      <c r="J95" s="16">
        <v>12</v>
      </c>
      <c r="K95" s="12">
        <v>1322.9166666666599</v>
      </c>
      <c r="L95" s="16">
        <v>67</v>
      </c>
      <c r="M95" s="12">
        <v>1297.15384615384</v>
      </c>
      <c r="N95" s="3">
        <v>79</v>
      </c>
      <c r="O95" s="12">
        <v>1310.03525641025</v>
      </c>
    </row>
    <row r="96" spans="1:15" x14ac:dyDescent="0.2">
      <c r="A96" s="2" t="s">
        <v>91</v>
      </c>
      <c r="B96" s="16">
        <v>15</v>
      </c>
      <c r="C96" s="12">
        <v>2141.3333333333298</v>
      </c>
      <c r="D96" s="16">
        <v>71</v>
      </c>
      <c r="E96" s="12">
        <v>1717.2950819672101</v>
      </c>
      <c r="F96" s="3">
        <v>86</v>
      </c>
      <c r="G96" s="12">
        <v>1929.31420765027</v>
      </c>
      <c r="I96" s="2" t="s">
        <v>91</v>
      </c>
      <c r="J96" s="16">
        <v>15</v>
      </c>
      <c r="K96" s="12">
        <v>2141.3333333333298</v>
      </c>
      <c r="L96" s="16">
        <v>71</v>
      </c>
      <c r="M96" s="12">
        <v>1717.2950819672101</v>
      </c>
      <c r="N96" s="3">
        <v>86</v>
      </c>
      <c r="O96" s="12">
        <v>1929.31420765027</v>
      </c>
    </row>
    <row r="97" spans="1:15" x14ac:dyDescent="0.2">
      <c r="A97" s="2" t="s">
        <v>92</v>
      </c>
      <c r="B97" s="16"/>
      <c r="C97" s="12"/>
      <c r="D97" s="16">
        <v>2</v>
      </c>
      <c r="E97" s="12">
        <v>912.5</v>
      </c>
      <c r="F97" s="3">
        <v>2</v>
      </c>
      <c r="G97" s="12">
        <v>912.5</v>
      </c>
      <c r="I97" s="2" t="s">
        <v>92</v>
      </c>
      <c r="J97" s="16"/>
      <c r="K97" s="12"/>
      <c r="L97" s="16">
        <v>2</v>
      </c>
      <c r="M97" s="12">
        <v>912.5</v>
      </c>
      <c r="N97" s="3">
        <v>2</v>
      </c>
      <c r="O97" s="12">
        <v>912.5</v>
      </c>
    </row>
    <row r="98" spans="1:15" x14ac:dyDescent="0.2">
      <c r="A98" s="2" t="s">
        <v>93</v>
      </c>
      <c r="B98" s="16">
        <v>4</v>
      </c>
      <c r="C98" s="12">
        <v>1551.25</v>
      </c>
      <c r="D98" s="16">
        <v>6</v>
      </c>
      <c r="E98" s="12">
        <v>1825</v>
      </c>
      <c r="F98" s="3">
        <v>10</v>
      </c>
      <c r="G98" s="12">
        <v>1688.125</v>
      </c>
      <c r="I98" s="2" t="s">
        <v>93</v>
      </c>
      <c r="J98" s="16">
        <v>4</v>
      </c>
      <c r="K98" s="12">
        <v>1551.25</v>
      </c>
      <c r="L98" s="16">
        <v>6</v>
      </c>
      <c r="M98" s="12">
        <v>1825</v>
      </c>
      <c r="N98" s="3">
        <v>10</v>
      </c>
      <c r="O98" s="12">
        <v>1688.125</v>
      </c>
    </row>
    <row r="99" spans="1:15" x14ac:dyDescent="0.2">
      <c r="A99" s="2" t="s">
        <v>94</v>
      </c>
      <c r="B99" s="16">
        <v>2</v>
      </c>
      <c r="C99" s="12">
        <v>1095</v>
      </c>
      <c r="D99" s="16">
        <v>153</v>
      </c>
      <c r="E99" s="12">
        <v>998.47014925373105</v>
      </c>
      <c r="F99" s="3">
        <v>155</v>
      </c>
      <c r="G99" s="12">
        <v>1046.7350746268655</v>
      </c>
      <c r="I99" s="2" t="s">
        <v>94</v>
      </c>
      <c r="J99" s="16">
        <v>2</v>
      </c>
      <c r="K99" s="12">
        <v>1095</v>
      </c>
      <c r="L99" s="16">
        <v>153</v>
      </c>
      <c r="M99" s="12">
        <v>998.47014925373105</v>
      </c>
      <c r="N99" s="3">
        <v>155</v>
      </c>
      <c r="O99" s="12">
        <v>1046.7350746268655</v>
      </c>
    </row>
    <row r="100" spans="1:15" x14ac:dyDescent="0.2">
      <c r="A100" s="2" t="s">
        <v>95</v>
      </c>
      <c r="B100" s="16">
        <v>3</v>
      </c>
      <c r="C100" s="12">
        <v>2676.6666666666601</v>
      </c>
      <c r="D100" s="16">
        <v>16</v>
      </c>
      <c r="E100" s="12">
        <v>1026.5625</v>
      </c>
      <c r="F100" s="3">
        <v>19</v>
      </c>
      <c r="G100" s="12">
        <v>1851.6145833333301</v>
      </c>
      <c r="I100" s="2" t="s">
        <v>95</v>
      </c>
      <c r="J100" s="16">
        <v>3</v>
      </c>
      <c r="K100" s="12">
        <v>2676.6666666666601</v>
      </c>
      <c r="L100" s="16">
        <v>16</v>
      </c>
      <c r="M100" s="12">
        <v>1026.5625</v>
      </c>
      <c r="N100" s="3">
        <v>19</v>
      </c>
      <c r="O100" s="12">
        <v>1851.6145833333301</v>
      </c>
    </row>
    <row r="101" spans="1:15" x14ac:dyDescent="0.2">
      <c r="A101" s="2" t="s">
        <v>96</v>
      </c>
      <c r="B101" s="16"/>
      <c r="C101" s="12"/>
      <c r="D101" s="16">
        <v>1</v>
      </c>
      <c r="E101" s="12">
        <v>1825</v>
      </c>
      <c r="F101" s="3">
        <v>1</v>
      </c>
      <c r="G101" s="12">
        <v>1825</v>
      </c>
      <c r="I101" s="2" t="s">
        <v>96</v>
      </c>
      <c r="J101" s="16"/>
      <c r="K101" s="12"/>
      <c r="L101" s="16">
        <v>1</v>
      </c>
      <c r="M101" s="12">
        <v>1825</v>
      </c>
      <c r="N101" s="3">
        <v>1</v>
      </c>
      <c r="O101" s="12">
        <v>1825</v>
      </c>
    </row>
    <row r="102" spans="1:15" x14ac:dyDescent="0.2">
      <c r="A102" s="2" t="s">
        <v>97</v>
      </c>
      <c r="B102" s="16">
        <v>6</v>
      </c>
      <c r="C102" s="12">
        <v>876</v>
      </c>
      <c r="D102" s="16">
        <v>74</v>
      </c>
      <c r="E102" s="12">
        <v>1450</v>
      </c>
      <c r="F102" s="3">
        <v>80</v>
      </c>
      <c r="G102" s="12">
        <v>1163</v>
      </c>
      <c r="I102" s="2" t="s">
        <v>97</v>
      </c>
      <c r="J102" s="16">
        <v>6</v>
      </c>
      <c r="K102" s="12">
        <v>876</v>
      </c>
      <c r="L102" s="16">
        <v>74</v>
      </c>
      <c r="M102" s="12">
        <v>1450</v>
      </c>
      <c r="N102" s="3">
        <v>80</v>
      </c>
      <c r="O102" s="12">
        <v>1163</v>
      </c>
    </row>
    <row r="103" spans="1:15" x14ac:dyDescent="0.2">
      <c r="A103" s="2" t="s">
        <v>98</v>
      </c>
      <c r="B103" s="16"/>
      <c r="C103" s="12"/>
      <c r="D103" s="16">
        <v>10</v>
      </c>
      <c r="E103" s="12">
        <v>1301.1111111111099</v>
      </c>
      <c r="F103" s="3">
        <v>10</v>
      </c>
      <c r="G103" s="12">
        <v>1301.1111111111099</v>
      </c>
      <c r="I103" s="2" t="s">
        <v>98</v>
      </c>
      <c r="J103" s="16"/>
      <c r="K103" s="12"/>
      <c r="L103" s="16">
        <v>10</v>
      </c>
      <c r="M103" s="12">
        <v>1301.1111111111099</v>
      </c>
      <c r="N103" s="3">
        <v>10</v>
      </c>
      <c r="O103" s="12">
        <v>1301.1111111111099</v>
      </c>
    </row>
    <row r="104" spans="1:15" x14ac:dyDescent="0.2">
      <c r="A104" s="2" t="s">
        <v>99</v>
      </c>
      <c r="B104" s="16">
        <v>1</v>
      </c>
      <c r="C104" s="12">
        <v>1460</v>
      </c>
      <c r="D104" s="16">
        <v>28</v>
      </c>
      <c r="E104" s="12">
        <v>966.60714285714198</v>
      </c>
      <c r="F104" s="3">
        <v>29</v>
      </c>
      <c r="G104" s="12">
        <v>1213.3035714285711</v>
      </c>
      <c r="I104" s="2" t="s">
        <v>99</v>
      </c>
      <c r="J104" s="16">
        <v>1</v>
      </c>
      <c r="K104" s="12">
        <v>1460</v>
      </c>
      <c r="L104" s="16">
        <v>28</v>
      </c>
      <c r="M104" s="12">
        <v>966.60714285714198</v>
      </c>
      <c r="N104" s="3">
        <v>29</v>
      </c>
      <c r="O104" s="12">
        <v>1213.3035714285711</v>
      </c>
    </row>
    <row r="105" spans="1:15" x14ac:dyDescent="0.2">
      <c r="A105" s="2" t="s">
        <v>100</v>
      </c>
      <c r="B105" s="16">
        <v>10</v>
      </c>
      <c r="C105" s="12">
        <v>1314</v>
      </c>
      <c r="D105" s="16">
        <v>53</v>
      </c>
      <c r="E105" s="12">
        <v>1427.7358490566</v>
      </c>
      <c r="F105" s="3">
        <v>63</v>
      </c>
      <c r="G105" s="12">
        <v>1370.8679245283001</v>
      </c>
      <c r="I105" s="2" t="s">
        <v>100</v>
      </c>
      <c r="J105" s="16">
        <v>10</v>
      </c>
      <c r="K105" s="12">
        <v>1314</v>
      </c>
      <c r="L105" s="16">
        <v>53</v>
      </c>
      <c r="M105" s="12">
        <v>1427.7358490566</v>
      </c>
      <c r="N105" s="3">
        <v>63</v>
      </c>
      <c r="O105" s="12">
        <v>1370.8679245283001</v>
      </c>
    </row>
    <row r="106" spans="1:15" x14ac:dyDescent="0.2">
      <c r="A106" s="2" t="s">
        <v>101</v>
      </c>
      <c r="B106" s="16">
        <v>5</v>
      </c>
      <c r="C106" s="12">
        <v>1533</v>
      </c>
      <c r="D106" s="16">
        <v>4</v>
      </c>
      <c r="E106" s="12">
        <v>730</v>
      </c>
      <c r="F106" s="3">
        <v>9</v>
      </c>
      <c r="G106" s="12">
        <v>1131.5</v>
      </c>
      <c r="I106" s="2" t="s">
        <v>101</v>
      </c>
      <c r="J106" s="16">
        <v>5</v>
      </c>
      <c r="K106" s="12">
        <v>1533</v>
      </c>
      <c r="L106" s="16">
        <v>4</v>
      </c>
      <c r="M106" s="12">
        <v>730</v>
      </c>
      <c r="N106" s="3">
        <v>9</v>
      </c>
      <c r="O106" s="12">
        <v>1131.5</v>
      </c>
    </row>
    <row r="107" spans="1:15" x14ac:dyDescent="0.2">
      <c r="A107" s="2" t="s">
        <v>102</v>
      </c>
      <c r="B107" s="16"/>
      <c r="C107" s="12"/>
      <c r="D107" s="16">
        <v>2</v>
      </c>
      <c r="E107" s="12">
        <v>365</v>
      </c>
      <c r="F107" s="3">
        <v>2</v>
      </c>
      <c r="G107" s="12">
        <v>365</v>
      </c>
      <c r="I107" s="2" t="s">
        <v>102</v>
      </c>
      <c r="J107" s="16"/>
      <c r="K107" s="12"/>
      <c r="L107" s="16">
        <v>2</v>
      </c>
      <c r="M107" s="12">
        <v>365</v>
      </c>
      <c r="N107" s="3">
        <v>2</v>
      </c>
      <c r="O107" s="12">
        <v>365</v>
      </c>
    </row>
    <row r="108" spans="1:15" x14ac:dyDescent="0.2">
      <c r="A108" s="2" t="s">
        <v>296</v>
      </c>
      <c r="B108" s="16">
        <v>1</v>
      </c>
      <c r="C108" s="12">
        <v>1825</v>
      </c>
      <c r="D108" s="16"/>
      <c r="E108" s="12"/>
      <c r="F108" s="3">
        <v>1</v>
      </c>
      <c r="G108" s="12">
        <v>1825</v>
      </c>
      <c r="I108" s="2" t="s">
        <v>296</v>
      </c>
      <c r="J108" s="16">
        <v>1</v>
      </c>
      <c r="K108" s="12">
        <v>1825</v>
      </c>
      <c r="L108" s="16"/>
      <c r="M108" s="12"/>
      <c r="N108" s="3">
        <v>1</v>
      </c>
      <c r="O108" s="12">
        <v>1825</v>
      </c>
    </row>
    <row r="109" spans="1:15" x14ac:dyDescent="0.2">
      <c r="A109" s="2" t="s">
        <v>103</v>
      </c>
      <c r="B109" s="16">
        <v>3</v>
      </c>
      <c r="C109" s="12">
        <v>1946.6666666666599</v>
      </c>
      <c r="D109" s="16">
        <v>10</v>
      </c>
      <c r="E109" s="12">
        <v>1660.5</v>
      </c>
      <c r="F109" s="3">
        <v>13</v>
      </c>
      <c r="G109" s="12">
        <v>1803.5833333333298</v>
      </c>
      <c r="I109" s="2" t="s">
        <v>103</v>
      </c>
      <c r="J109" s="16">
        <v>3</v>
      </c>
      <c r="K109" s="12">
        <v>1946.6666666666599</v>
      </c>
      <c r="L109" s="16">
        <v>10</v>
      </c>
      <c r="M109" s="12">
        <v>1660.5</v>
      </c>
      <c r="N109" s="3">
        <v>13</v>
      </c>
      <c r="O109" s="12">
        <v>1803.5833333333298</v>
      </c>
    </row>
    <row r="110" spans="1:15" x14ac:dyDescent="0.2">
      <c r="A110" s="2" t="s">
        <v>104</v>
      </c>
      <c r="B110" s="16">
        <v>1</v>
      </c>
      <c r="C110" s="12">
        <v>1825</v>
      </c>
      <c r="D110" s="16">
        <v>7</v>
      </c>
      <c r="E110" s="12">
        <v>1131</v>
      </c>
      <c r="F110" s="3">
        <v>8</v>
      </c>
      <c r="G110" s="12">
        <v>1478</v>
      </c>
      <c r="I110" s="2" t="s">
        <v>104</v>
      </c>
      <c r="J110" s="16">
        <v>1</v>
      </c>
      <c r="K110" s="12">
        <v>1825</v>
      </c>
      <c r="L110" s="16">
        <v>7</v>
      </c>
      <c r="M110" s="12">
        <v>1131</v>
      </c>
      <c r="N110" s="3">
        <v>8</v>
      </c>
      <c r="O110" s="12">
        <v>1478</v>
      </c>
    </row>
    <row r="111" spans="1:15" x14ac:dyDescent="0.2">
      <c r="A111" s="2" t="s">
        <v>105</v>
      </c>
      <c r="B111" s="16"/>
      <c r="C111" s="12"/>
      <c r="D111" s="16">
        <v>16</v>
      </c>
      <c r="E111" s="12">
        <v>2336</v>
      </c>
      <c r="F111" s="3">
        <v>16</v>
      </c>
      <c r="G111" s="12">
        <v>2336</v>
      </c>
      <c r="I111" s="2" t="s">
        <v>105</v>
      </c>
      <c r="J111" s="16"/>
      <c r="K111" s="12"/>
      <c r="L111" s="16">
        <v>16</v>
      </c>
      <c r="M111" s="12">
        <v>2336</v>
      </c>
      <c r="N111" s="3">
        <v>16</v>
      </c>
      <c r="O111" s="12">
        <v>2336</v>
      </c>
    </row>
    <row r="112" spans="1:15" x14ac:dyDescent="0.2">
      <c r="A112" s="2" t="s">
        <v>106</v>
      </c>
      <c r="B112" s="16">
        <v>2</v>
      </c>
      <c r="C112" s="12">
        <v>1642.5</v>
      </c>
      <c r="D112" s="16">
        <v>42</v>
      </c>
      <c r="E112" s="12">
        <v>1185.3658536585301</v>
      </c>
      <c r="F112" s="3">
        <v>44</v>
      </c>
      <c r="G112" s="12">
        <v>1413.9329268292649</v>
      </c>
      <c r="I112" s="2" t="s">
        <v>106</v>
      </c>
      <c r="J112" s="16">
        <v>2</v>
      </c>
      <c r="K112" s="12">
        <v>1642.5</v>
      </c>
      <c r="L112" s="16">
        <v>42</v>
      </c>
      <c r="M112" s="12">
        <v>1185.3658536585301</v>
      </c>
      <c r="N112" s="3">
        <v>44</v>
      </c>
      <c r="O112" s="12">
        <v>1413.9329268292649</v>
      </c>
    </row>
    <row r="113" spans="1:15" x14ac:dyDescent="0.2">
      <c r="A113" s="2" t="s">
        <v>107</v>
      </c>
      <c r="B113" s="16">
        <v>1</v>
      </c>
      <c r="C113" s="12">
        <v>30</v>
      </c>
      <c r="D113" s="16">
        <v>8</v>
      </c>
      <c r="E113" s="12">
        <v>1172.8571428571399</v>
      </c>
      <c r="F113" s="3">
        <v>9</v>
      </c>
      <c r="G113" s="12">
        <v>601.42857142856997</v>
      </c>
      <c r="I113" s="2" t="s">
        <v>107</v>
      </c>
      <c r="J113" s="16">
        <v>1</v>
      </c>
      <c r="K113" s="12">
        <v>30</v>
      </c>
      <c r="L113" s="16">
        <v>8</v>
      </c>
      <c r="M113" s="12">
        <v>1172.8571428571399</v>
      </c>
      <c r="N113" s="3">
        <v>9</v>
      </c>
      <c r="O113" s="12">
        <v>601.42857142856997</v>
      </c>
    </row>
    <row r="114" spans="1:15" x14ac:dyDescent="0.2">
      <c r="A114" s="2" t="s">
        <v>109</v>
      </c>
      <c r="B114" s="16"/>
      <c r="C114" s="12"/>
      <c r="D114" s="16">
        <v>1</v>
      </c>
      <c r="E114" s="12" t="e">
        <v>#DIV/0!</v>
      </c>
      <c r="F114" s="3">
        <v>1</v>
      </c>
      <c r="G114" s="12" t="e">
        <v>#DIV/0!</v>
      </c>
      <c r="I114" s="2" t="s">
        <v>109</v>
      </c>
      <c r="J114" s="16"/>
      <c r="K114" s="12"/>
      <c r="L114" s="16">
        <v>1</v>
      </c>
      <c r="M114" s="12" t="e">
        <v>#DIV/0!</v>
      </c>
      <c r="N114" s="3">
        <v>1</v>
      </c>
      <c r="O114" s="12" t="e">
        <v>#DIV/0!</v>
      </c>
    </row>
    <row r="115" spans="1:15" x14ac:dyDescent="0.2">
      <c r="A115" s="2" t="s">
        <v>108</v>
      </c>
      <c r="B115" s="16">
        <v>2</v>
      </c>
      <c r="C115" s="12">
        <v>1002.5</v>
      </c>
      <c r="D115" s="16">
        <v>10</v>
      </c>
      <c r="E115" s="12">
        <v>1131</v>
      </c>
      <c r="F115" s="3">
        <v>12</v>
      </c>
      <c r="G115" s="12">
        <v>1066.75</v>
      </c>
      <c r="I115" s="2" t="s">
        <v>108</v>
      </c>
      <c r="J115" s="16">
        <v>2</v>
      </c>
      <c r="K115" s="12">
        <v>1002.5</v>
      </c>
      <c r="L115" s="16">
        <v>10</v>
      </c>
      <c r="M115" s="12">
        <v>1131</v>
      </c>
      <c r="N115" s="3">
        <v>12</v>
      </c>
      <c r="O115" s="12">
        <v>1066.75</v>
      </c>
    </row>
    <row r="116" spans="1:15" x14ac:dyDescent="0.2">
      <c r="A116" s="2" t="s">
        <v>110</v>
      </c>
      <c r="B116" s="16">
        <v>81</v>
      </c>
      <c r="C116" s="12">
        <v>1553.1012658227801</v>
      </c>
      <c r="D116" s="16">
        <v>814</v>
      </c>
      <c r="E116" s="12">
        <v>1538.39824120603</v>
      </c>
      <c r="F116" s="3">
        <v>895</v>
      </c>
      <c r="G116" s="12">
        <v>1545.749753514405</v>
      </c>
      <c r="I116" s="2" t="s">
        <v>110</v>
      </c>
      <c r="J116" s="16">
        <v>81</v>
      </c>
      <c r="K116" s="12">
        <v>1553.1012658227801</v>
      </c>
      <c r="L116" s="16">
        <v>814</v>
      </c>
      <c r="M116" s="12">
        <v>1538.39824120603</v>
      </c>
      <c r="N116" s="3">
        <v>895</v>
      </c>
      <c r="O116" s="12">
        <v>1545.749753514405</v>
      </c>
    </row>
    <row r="117" spans="1:15" x14ac:dyDescent="0.2">
      <c r="A117" s="2" t="s">
        <v>111</v>
      </c>
      <c r="B117" s="16"/>
      <c r="C117" s="12"/>
      <c r="D117" s="16">
        <v>2</v>
      </c>
      <c r="E117" s="12">
        <v>1095</v>
      </c>
      <c r="F117" s="3">
        <v>2</v>
      </c>
      <c r="G117" s="12">
        <v>1095</v>
      </c>
      <c r="I117" s="2" t="s">
        <v>111</v>
      </c>
      <c r="J117" s="16"/>
      <c r="K117" s="12"/>
      <c r="L117" s="16">
        <v>2</v>
      </c>
      <c r="M117" s="12">
        <v>1095</v>
      </c>
      <c r="N117" s="3">
        <v>2</v>
      </c>
      <c r="O117" s="12">
        <v>1095</v>
      </c>
    </row>
    <row r="118" spans="1:15" x14ac:dyDescent="0.2">
      <c r="A118" s="2" t="s">
        <v>112</v>
      </c>
      <c r="B118" s="16">
        <v>2</v>
      </c>
      <c r="C118" s="12">
        <v>2190</v>
      </c>
      <c r="D118" s="16">
        <v>4</v>
      </c>
      <c r="E118" s="12">
        <v>1186.25</v>
      </c>
      <c r="F118" s="3">
        <v>6</v>
      </c>
      <c r="G118" s="12">
        <v>1688.125</v>
      </c>
      <c r="I118" s="2" t="s">
        <v>112</v>
      </c>
      <c r="J118" s="16">
        <v>2</v>
      </c>
      <c r="K118" s="12">
        <v>2190</v>
      </c>
      <c r="L118" s="16">
        <v>4</v>
      </c>
      <c r="M118" s="12">
        <v>1186.25</v>
      </c>
      <c r="N118" s="3">
        <v>6</v>
      </c>
      <c r="O118" s="12">
        <v>1688.125</v>
      </c>
    </row>
    <row r="119" spans="1:15" x14ac:dyDescent="0.2">
      <c r="A119" s="2" t="s">
        <v>113</v>
      </c>
      <c r="B119" s="16">
        <v>14</v>
      </c>
      <c r="C119" s="12">
        <v>993.57142857142799</v>
      </c>
      <c r="D119" s="16">
        <v>114</v>
      </c>
      <c r="E119" s="12">
        <v>860.56074766355096</v>
      </c>
      <c r="F119" s="3">
        <v>128</v>
      </c>
      <c r="G119" s="12">
        <v>927.06608811748947</v>
      </c>
      <c r="I119" s="2" t="s">
        <v>113</v>
      </c>
      <c r="J119" s="16">
        <v>14</v>
      </c>
      <c r="K119" s="12">
        <v>993.57142857142799</v>
      </c>
      <c r="L119" s="16">
        <v>114</v>
      </c>
      <c r="M119" s="12">
        <v>860.56074766355096</v>
      </c>
      <c r="N119" s="3">
        <v>128</v>
      </c>
      <c r="O119" s="12">
        <v>927.06608811748947</v>
      </c>
    </row>
    <row r="120" spans="1:15" x14ac:dyDescent="0.2">
      <c r="A120" s="2" t="s">
        <v>114</v>
      </c>
      <c r="B120" s="16">
        <v>3</v>
      </c>
      <c r="C120" s="12">
        <v>1825</v>
      </c>
      <c r="D120" s="16">
        <v>12</v>
      </c>
      <c r="E120" s="12">
        <v>1733.75</v>
      </c>
      <c r="F120" s="3">
        <v>15</v>
      </c>
      <c r="G120" s="12">
        <v>1779.375</v>
      </c>
      <c r="I120" s="2" t="s">
        <v>114</v>
      </c>
      <c r="J120" s="16">
        <v>3</v>
      </c>
      <c r="K120" s="12">
        <v>1825</v>
      </c>
      <c r="L120" s="16">
        <v>12</v>
      </c>
      <c r="M120" s="12">
        <v>1733.75</v>
      </c>
      <c r="N120" s="3">
        <v>15</v>
      </c>
      <c r="O120" s="12">
        <v>1779.375</v>
      </c>
    </row>
    <row r="121" spans="1:15" x14ac:dyDescent="0.2">
      <c r="A121" s="2" t="s">
        <v>115</v>
      </c>
      <c r="B121" s="16">
        <v>18</v>
      </c>
      <c r="C121" s="12">
        <v>1483.23529411764</v>
      </c>
      <c r="D121" s="16">
        <v>226</v>
      </c>
      <c r="E121" s="12">
        <v>1440.28301886792</v>
      </c>
      <c r="F121" s="3">
        <v>244</v>
      </c>
      <c r="G121" s="12">
        <v>1461.75915649278</v>
      </c>
      <c r="I121" s="2" t="s">
        <v>115</v>
      </c>
      <c r="J121" s="16">
        <v>18</v>
      </c>
      <c r="K121" s="12">
        <v>1483.23529411764</v>
      </c>
      <c r="L121" s="16">
        <v>226</v>
      </c>
      <c r="M121" s="12">
        <v>1440.28301886792</v>
      </c>
      <c r="N121" s="3">
        <v>244</v>
      </c>
      <c r="O121" s="12">
        <v>1461.75915649278</v>
      </c>
    </row>
    <row r="122" spans="1:15" x14ac:dyDescent="0.2">
      <c r="A122" s="2" t="s">
        <v>116</v>
      </c>
      <c r="B122" s="16">
        <v>1</v>
      </c>
      <c r="C122" s="12">
        <v>1825</v>
      </c>
      <c r="D122" s="16">
        <v>3</v>
      </c>
      <c r="E122" s="12">
        <v>1581.6666666666599</v>
      </c>
      <c r="F122" s="3">
        <v>4</v>
      </c>
      <c r="G122" s="12">
        <v>1703.3333333333298</v>
      </c>
      <c r="I122" s="2" t="s">
        <v>116</v>
      </c>
      <c r="J122" s="16">
        <v>1</v>
      </c>
      <c r="K122" s="12">
        <v>1825</v>
      </c>
      <c r="L122" s="16">
        <v>3</v>
      </c>
      <c r="M122" s="12">
        <v>1581.6666666666599</v>
      </c>
      <c r="N122" s="3">
        <v>4</v>
      </c>
      <c r="O122" s="12">
        <v>1703.3333333333298</v>
      </c>
    </row>
    <row r="123" spans="1:15" x14ac:dyDescent="0.2">
      <c r="A123" s="2" t="s">
        <v>117</v>
      </c>
      <c r="B123" s="16"/>
      <c r="C123" s="12"/>
      <c r="D123" s="16">
        <v>2</v>
      </c>
      <c r="E123" s="12">
        <v>1825</v>
      </c>
      <c r="F123" s="3">
        <v>2</v>
      </c>
      <c r="G123" s="12">
        <v>1825</v>
      </c>
      <c r="I123" s="2" t="s">
        <v>117</v>
      </c>
      <c r="J123" s="16"/>
      <c r="K123" s="12"/>
      <c r="L123" s="16">
        <v>2</v>
      </c>
      <c r="M123" s="12">
        <v>1825</v>
      </c>
      <c r="N123" s="3">
        <v>2</v>
      </c>
      <c r="O123" s="12">
        <v>1825</v>
      </c>
    </row>
    <row r="124" spans="1:15" x14ac:dyDescent="0.2">
      <c r="A124" s="2" t="s">
        <v>118</v>
      </c>
      <c r="B124" s="16"/>
      <c r="C124" s="12"/>
      <c r="D124" s="16">
        <v>1</v>
      </c>
      <c r="E124" s="12">
        <v>1825</v>
      </c>
      <c r="F124" s="3">
        <v>1</v>
      </c>
      <c r="G124" s="12">
        <v>1825</v>
      </c>
      <c r="I124" s="2" t="s">
        <v>118</v>
      </c>
      <c r="J124" s="16"/>
      <c r="K124" s="12"/>
      <c r="L124" s="16">
        <v>1</v>
      </c>
      <c r="M124" s="12">
        <v>1825</v>
      </c>
      <c r="N124" s="3">
        <v>1</v>
      </c>
      <c r="O124" s="12">
        <v>1825</v>
      </c>
    </row>
    <row r="125" spans="1:15" x14ac:dyDescent="0.2">
      <c r="A125" s="2" t="s">
        <v>119</v>
      </c>
      <c r="B125" s="16"/>
      <c r="C125" s="12"/>
      <c r="D125" s="16">
        <v>19</v>
      </c>
      <c r="E125" s="12">
        <v>6730.8823529411702</v>
      </c>
      <c r="F125" s="3">
        <v>19</v>
      </c>
      <c r="G125" s="12">
        <v>6730.8823529411702</v>
      </c>
      <c r="I125" s="2" t="s">
        <v>119</v>
      </c>
      <c r="J125" s="16"/>
      <c r="K125" s="12"/>
      <c r="L125" s="16">
        <v>19</v>
      </c>
      <c r="M125" s="12">
        <v>6730.8823529411702</v>
      </c>
      <c r="N125" s="3">
        <v>19</v>
      </c>
      <c r="O125" s="12">
        <v>6730.8823529411702</v>
      </c>
    </row>
    <row r="126" spans="1:15" x14ac:dyDescent="0.2">
      <c r="A126" s="2" t="s">
        <v>120</v>
      </c>
      <c r="B126" s="16"/>
      <c r="C126" s="12"/>
      <c r="D126" s="16">
        <v>1</v>
      </c>
      <c r="E126" s="12">
        <v>365</v>
      </c>
      <c r="F126" s="3">
        <v>1</v>
      </c>
      <c r="G126" s="12">
        <v>365</v>
      </c>
      <c r="I126" s="2" t="s">
        <v>120</v>
      </c>
      <c r="J126" s="16"/>
      <c r="K126" s="12"/>
      <c r="L126" s="16">
        <v>1</v>
      </c>
      <c r="M126" s="12">
        <v>365</v>
      </c>
      <c r="N126" s="3">
        <v>1</v>
      </c>
      <c r="O126" s="12">
        <v>365</v>
      </c>
    </row>
    <row r="127" spans="1:15" x14ac:dyDescent="0.2">
      <c r="A127" s="2" t="s">
        <v>121</v>
      </c>
      <c r="B127" s="16">
        <v>12</v>
      </c>
      <c r="C127" s="12">
        <v>9185.8333333333303</v>
      </c>
      <c r="D127" s="16">
        <v>63</v>
      </c>
      <c r="E127" s="12">
        <v>8501.1818181818107</v>
      </c>
      <c r="F127" s="3">
        <v>75</v>
      </c>
      <c r="G127" s="12">
        <v>8843.5075757575705</v>
      </c>
      <c r="I127" s="2" t="s">
        <v>121</v>
      </c>
      <c r="J127" s="16">
        <v>12</v>
      </c>
      <c r="K127" s="12">
        <v>9185.8333333333303</v>
      </c>
      <c r="L127" s="16">
        <v>63</v>
      </c>
      <c r="M127" s="12">
        <v>8501.1818181818107</v>
      </c>
      <c r="N127" s="3">
        <v>75</v>
      </c>
      <c r="O127" s="12">
        <v>8843.5075757575705</v>
      </c>
    </row>
    <row r="128" spans="1:15" x14ac:dyDescent="0.2">
      <c r="A128" s="2" t="s">
        <v>122</v>
      </c>
      <c r="B128" s="16"/>
      <c r="C128" s="12"/>
      <c r="D128" s="16">
        <v>5</v>
      </c>
      <c r="E128" s="12">
        <v>2044</v>
      </c>
      <c r="F128" s="3">
        <v>5</v>
      </c>
      <c r="G128" s="12">
        <v>2044</v>
      </c>
      <c r="I128" s="2" t="s">
        <v>122</v>
      </c>
      <c r="J128" s="16"/>
      <c r="K128" s="12"/>
      <c r="L128" s="16">
        <v>5</v>
      </c>
      <c r="M128" s="12">
        <v>2044</v>
      </c>
      <c r="N128" s="3">
        <v>5</v>
      </c>
      <c r="O128" s="12">
        <v>2044</v>
      </c>
    </row>
    <row r="129" spans="1:15" x14ac:dyDescent="0.2">
      <c r="A129" s="2" t="s">
        <v>123</v>
      </c>
      <c r="B129" s="16">
        <v>1</v>
      </c>
      <c r="C129" s="12">
        <v>8395</v>
      </c>
      <c r="D129" s="16">
        <v>9</v>
      </c>
      <c r="E129" s="12">
        <v>4380</v>
      </c>
      <c r="F129" s="3">
        <v>10</v>
      </c>
      <c r="G129" s="12">
        <v>6387.5</v>
      </c>
      <c r="I129" s="2" t="s">
        <v>123</v>
      </c>
      <c r="J129" s="16">
        <v>1</v>
      </c>
      <c r="K129" s="12">
        <v>8395</v>
      </c>
      <c r="L129" s="16">
        <v>9</v>
      </c>
      <c r="M129" s="12">
        <v>4380</v>
      </c>
      <c r="N129" s="3">
        <v>10</v>
      </c>
      <c r="O129" s="12">
        <v>6387.5</v>
      </c>
    </row>
    <row r="130" spans="1:15" x14ac:dyDescent="0.2">
      <c r="A130" s="2" t="s">
        <v>124</v>
      </c>
      <c r="B130" s="16"/>
      <c r="C130" s="12"/>
      <c r="D130" s="16">
        <v>2</v>
      </c>
      <c r="E130" s="12">
        <v>1825</v>
      </c>
      <c r="F130" s="3">
        <v>2</v>
      </c>
      <c r="G130" s="12">
        <v>1825</v>
      </c>
      <c r="I130" s="2" t="s">
        <v>124</v>
      </c>
      <c r="J130" s="16"/>
      <c r="K130" s="12"/>
      <c r="L130" s="16">
        <v>2</v>
      </c>
      <c r="M130" s="12">
        <v>1825</v>
      </c>
      <c r="N130" s="3">
        <v>2</v>
      </c>
      <c r="O130" s="12">
        <v>1825</v>
      </c>
    </row>
    <row r="131" spans="1:15" x14ac:dyDescent="0.2">
      <c r="A131" s="2" t="s">
        <v>125</v>
      </c>
      <c r="B131" s="16">
        <v>1</v>
      </c>
      <c r="C131" s="12">
        <v>3650</v>
      </c>
      <c r="D131" s="16">
        <v>2</v>
      </c>
      <c r="E131" s="12">
        <v>2737.5</v>
      </c>
      <c r="F131" s="3">
        <v>3</v>
      </c>
      <c r="G131" s="12">
        <v>3193.75</v>
      </c>
      <c r="I131" s="2" t="s">
        <v>125</v>
      </c>
      <c r="J131" s="16">
        <v>1</v>
      </c>
      <c r="K131" s="12">
        <v>3650</v>
      </c>
      <c r="L131" s="16">
        <v>2</v>
      </c>
      <c r="M131" s="12">
        <v>2737.5</v>
      </c>
      <c r="N131" s="3">
        <v>3</v>
      </c>
      <c r="O131" s="12">
        <v>3193.75</v>
      </c>
    </row>
    <row r="132" spans="1:15" x14ac:dyDescent="0.2">
      <c r="A132" s="2" t="s">
        <v>126</v>
      </c>
      <c r="B132" s="16"/>
      <c r="C132" s="12"/>
      <c r="D132" s="16">
        <v>3</v>
      </c>
      <c r="E132" s="12">
        <v>1638.3333333333301</v>
      </c>
      <c r="F132" s="3">
        <v>3</v>
      </c>
      <c r="G132" s="12">
        <v>1638.3333333333301</v>
      </c>
      <c r="I132" s="2" t="s">
        <v>126</v>
      </c>
      <c r="J132" s="16"/>
      <c r="K132" s="12"/>
      <c r="L132" s="16">
        <v>3</v>
      </c>
      <c r="M132" s="12">
        <v>1638.3333333333301</v>
      </c>
      <c r="N132" s="3">
        <v>3</v>
      </c>
      <c r="O132" s="12">
        <v>1638.3333333333301</v>
      </c>
    </row>
    <row r="133" spans="1:15" x14ac:dyDescent="0.2">
      <c r="A133" s="2" t="s">
        <v>127</v>
      </c>
      <c r="B133" s="16">
        <v>1</v>
      </c>
      <c r="C133" s="12">
        <v>3650</v>
      </c>
      <c r="D133" s="16">
        <v>4</v>
      </c>
      <c r="E133" s="12">
        <v>2737.5</v>
      </c>
      <c r="F133" s="3">
        <v>5</v>
      </c>
      <c r="G133" s="12">
        <v>3193.75</v>
      </c>
      <c r="I133" s="2" t="s">
        <v>127</v>
      </c>
      <c r="J133" s="16">
        <v>1</v>
      </c>
      <c r="K133" s="12">
        <v>3650</v>
      </c>
      <c r="L133" s="16">
        <v>4</v>
      </c>
      <c r="M133" s="12">
        <v>2737.5</v>
      </c>
      <c r="N133" s="3">
        <v>5</v>
      </c>
      <c r="O133" s="12">
        <v>3193.75</v>
      </c>
    </row>
    <row r="134" spans="1:15" x14ac:dyDescent="0.2">
      <c r="A134" s="2" t="s">
        <v>128</v>
      </c>
      <c r="B134" s="16">
        <v>8</v>
      </c>
      <c r="C134" s="12">
        <v>3376.25</v>
      </c>
      <c r="D134" s="16">
        <v>19</v>
      </c>
      <c r="E134" s="12">
        <v>2017.10526315789</v>
      </c>
      <c r="F134" s="3">
        <v>27</v>
      </c>
      <c r="G134" s="12">
        <v>2696.6776315789448</v>
      </c>
      <c r="I134" s="2" t="s">
        <v>128</v>
      </c>
      <c r="J134" s="16">
        <v>8</v>
      </c>
      <c r="K134" s="12">
        <v>3376.25</v>
      </c>
      <c r="L134" s="16">
        <v>19</v>
      </c>
      <c r="M134" s="12">
        <v>2017.10526315789</v>
      </c>
      <c r="N134" s="3">
        <v>27</v>
      </c>
      <c r="O134" s="12">
        <v>2696.6776315789448</v>
      </c>
    </row>
    <row r="135" spans="1:15" x14ac:dyDescent="0.2">
      <c r="A135" s="2" t="s">
        <v>129</v>
      </c>
      <c r="B135" s="16">
        <v>2</v>
      </c>
      <c r="C135" s="12">
        <v>3650</v>
      </c>
      <c r="D135" s="16">
        <v>7</v>
      </c>
      <c r="E135" s="12">
        <v>2085.7142857142799</v>
      </c>
      <c r="F135" s="3">
        <v>9</v>
      </c>
      <c r="G135" s="12">
        <v>2867.8571428571399</v>
      </c>
      <c r="I135" s="2" t="s">
        <v>129</v>
      </c>
      <c r="J135" s="16">
        <v>2</v>
      </c>
      <c r="K135" s="12">
        <v>3650</v>
      </c>
      <c r="L135" s="16">
        <v>7</v>
      </c>
      <c r="M135" s="12">
        <v>2085.7142857142799</v>
      </c>
      <c r="N135" s="3">
        <v>9</v>
      </c>
      <c r="O135" s="12">
        <v>2867.8571428571399</v>
      </c>
    </row>
    <row r="136" spans="1:15" x14ac:dyDescent="0.2">
      <c r="A136" s="2" t="s">
        <v>131</v>
      </c>
      <c r="B136" s="16">
        <v>1</v>
      </c>
      <c r="C136" s="12">
        <v>3650</v>
      </c>
      <c r="D136" s="16">
        <v>2</v>
      </c>
      <c r="E136" s="12">
        <v>3832.5</v>
      </c>
      <c r="F136" s="3">
        <v>3</v>
      </c>
      <c r="G136" s="12">
        <v>3741.25</v>
      </c>
      <c r="I136" s="2" t="s">
        <v>131</v>
      </c>
      <c r="J136" s="16">
        <v>1</v>
      </c>
      <c r="K136" s="12">
        <v>3650</v>
      </c>
      <c r="L136" s="16">
        <v>2</v>
      </c>
      <c r="M136" s="12">
        <v>3832.5</v>
      </c>
      <c r="N136" s="3">
        <v>3</v>
      </c>
      <c r="O136" s="12">
        <v>3741.25</v>
      </c>
    </row>
    <row r="137" spans="1:15" x14ac:dyDescent="0.2">
      <c r="A137" s="2" t="s">
        <v>130</v>
      </c>
      <c r="B137" s="16">
        <v>1</v>
      </c>
      <c r="C137" s="12">
        <v>1460</v>
      </c>
      <c r="D137" s="16">
        <v>6</v>
      </c>
      <c r="E137" s="12">
        <v>2739.1666666666601</v>
      </c>
      <c r="F137" s="3">
        <v>7</v>
      </c>
      <c r="G137" s="12">
        <v>2099.5833333333303</v>
      </c>
      <c r="I137" s="2" t="s">
        <v>130</v>
      </c>
      <c r="J137" s="16">
        <v>1</v>
      </c>
      <c r="K137" s="12">
        <v>1460</v>
      </c>
      <c r="L137" s="16">
        <v>6</v>
      </c>
      <c r="M137" s="12">
        <v>2739.1666666666601</v>
      </c>
      <c r="N137" s="3">
        <v>7</v>
      </c>
      <c r="O137" s="12">
        <v>2099.5833333333303</v>
      </c>
    </row>
    <row r="138" spans="1:15" x14ac:dyDescent="0.2">
      <c r="A138" s="2" t="s">
        <v>132</v>
      </c>
      <c r="B138" s="16">
        <v>1</v>
      </c>
      <c r="C138" s="12">
        <v>180</v>
      </c>
      <c r="D138" s="16">
        <v>6</v>
      </c>
      <c r="E138" s="12">
        <v>1399.1666666666599</v>
      </c>
      <c r="F138" s="3">
        <v>7</v>
      </c>
      <c r="G138" s="12">
        <v>789.58333333332996</v>
      </c>
      <c r="I138" s="2" t="s">
        <v>132</v>
      </c>
      <c r="J138" s="16">
        <v>1</v>
      </c>
      <c r="K138" s="12">
        <v>180</v>
      </c>
      <c r="L138" s="16">
        <v>6</v>
      </c>
      <c r="M138" s="12">
        <v>1399.1666666666599</v>
      </c>
      <c r="N138" s="3">
        <v>7</v>
      </c>
      <c r="O138" s="12">
        <v>789.58333333332996</v>
      </c>
    </row>
    <row r="139" spans="1:15" x14ac:dyDescent="0.2">
      <c r="A139" s="2" t="s">
        <v>133</v>
      </c>
      <c r="B139" s="16">
        <v>3</v>
      </c>
      <c r="C139" s="12">
        <v>7300</v>
      </c>
      <c r="D139" s="16">
        <v>3</v>
      </c>
      <c r="E139" s="12">
        <v>3650</v>
      </c>
      <c r="F139" s="3">
        <v>6</v>
      </c>
      <c r="G139" s="12">
        <v>5475</v>
      </c>
      <c r="I139" s="2" t="s">
        <v>133</v>
      </c>
      <c r="J139" s="16">
        <v>3</v>
      </c>
      <c r="K139" s="12">
        <v>7300</v>
      </c>
      <c r="L139" s="16">
        <v>3</v>
      </c>
      <c r="M139" s="12">
        <v>3650</v>
      </c>
      <c r="N139" s="3">
        <v>6</v>
      </c>
      <c r="O139" s="12">
        <v>5475</v>
      </c>
    </row>
    <row r="140" spans="1:15" x14ac:dyDescent="0.2">
      <c r="A140" s="2" t="s">
        <v>134</v>
      </c>
      <c r="B140" s="16"/>
      <c r="C140" s="12"/>
      <c r="D140" s="16">
        <v>1</v>
      </c>
      <c r="E140" s="12">
        <v>365</v>
      </c>
      <c r="F140" s="3">
        <v>1</v>
      </c>
      <c r="G140" s="12">
        <v>365</v>
      </c>
      <c r="I140" s="2" t="s">
        <v>134</v>
      </c>
      <c r="J140" s="16"/>
      <c r="K140" s="12"/>
      <c r="L140" s="16">
        <v>1</v>
      </c>
      <c r="M140" s="12">
        <v>365</v>
      </c>
      <c r="N140" s="3">
        <v>1</v>
      </c>
      <c r="O140" s="12">
        <v>365</v>
      </c>
    </row>
    <row r="141" spans="1:15" x14ac:dyDescent="0.2">
      <c r="A141" s="2" t="s">
        <v>135</v>
      </c>
      <c r="B141" s="16">
        <v>4</v>
      </c>
      <c r="C141" s="12">
        <v>2782.5</v>
      </c>
      <c r="D141" s="16">
        <v>83</v>
      </c>
      <c r="E141" s="12">
        <v>2411.3253012048099</v>
      </c>
      <c r="F141" s="3">
        <v>87</v>
      </c>
      <c r="G141" s="12">
        <v>2596.9126506024049</v>
      </c>
      <c r="I141" s="2" t="s">
        <v>135</v>
      </c>
      <c r="J141" s="16">
        <v>4</v>
      </c>
      <c r="K141" s="12">
        <v>2782.5</v>
      </c>
      <c r="L141" s="16">
        <v>83</v>
      </c>
      <c r="M141" s="12">
        <v>2411.3253012048099</v>
      </c>
      <c r="N141" s="3">
        <v>87</v>
      </c>
      <c r="O141" s="12">
        <v>2596.9126506024049</v>
      </c>
    </row>
    <row r="142" spans="1:15" x14ac:dyDescent="0.2">
      <c r="A142" s="2" t="s">
        <v>136</v>
      </c>
      <c r="B142" s="16">
        <v>7</v>
      </c>
      <c r="C142" s="12">
        <v>1616.42857142857</v>
      </c>
      <c r="D142" s="16">
        <v>67</v>
      </c>
      <c r="E142" s="12">
        <v>1692.0769230769199</v>
      </c>
      <c r="F142" s="3">
        <v>74</v>
      </c>
      <c r="G142" s="12">
        <v>1654.2527472527449</v>
      </c>
      <c r="I142" s="2" t="s">
        <v>136</v>
      </c>
      <c r="J142" s="16">
        <v>7</v>
      </c>
      <c r="K142" s="12">
        <v>1616.42857142857</v>
      </c>
      <c r="L142" s="16">
        <v>67</v>
      </c>
      <c r="M142" s="12">
        <v>1692.0769230769199</v>
      </c>
      <c r="N142" s="3">
        <v>74</v>
      </c>
      <c r="O142" s="12">
        <v>1654.2527472527449</v>
      </c>
    </row>
    <row r="143" spans="1:15" x14ac:dyDescent="0.2">
      <c r="A143" s="2" t="s">
        <v>297</v>
      </c>
      <c r="B143" s="16">
        <v>1</v>
      </c>
      <c r="C143" s="12">
        <v>1825</v>
      </c>
      <c r="D143" s="16"/>
      <c r="E143" s="12"/>
      <c r="F143" s="3">
        <v>1</v>
      </c>
      <c r="G143" s="12">
        <v>1825</v>
      </c>
      <c r="I143" s="2" t="s">
        <v>297</v>
      </c>
      <c r="J143" s="16">
        <v>1</v>
      </c>
      <c r="K143" s="12">
        <v>1825</v>
      </c>
      <c r="L143" s="16"/>
      <c r="M143" s="12"/>
      <c r="N143" s="3">
        <v>1</v>
      </c>
      <c r="O143" s="12">
        <v>1825</v>
      </c>
    </row>
    <row r="144" spans="1:15" x14ac:dyDescent="0.2">
      <c r="A144" s="2" t="s">
        <v>137</v>
      </c>
      <c r="B144" s="16"/>
      <c r="C144" s="12"/>
      <c r="D144" s="16">
        <v>1</v>
      </c>
      <c r="E144" s="12">
        <v>1825</v>
      </c>
      <c r="F144" s="3">
        <v>1</v>
      </c>
      <c r="G144" s="12">
        <v>1825</v>
      </c>
      <c r="I144" s="2" t="s">
        <v>137</v>
      </c>
      <c r="J144" s="16"/>
      <c r="K144" s="12"/>
      <c r="L144" s="16">
        <v>1</v>
      </c>
      <c r="M144" s="12">
        <v>1825</v>
      </c>
      <c r="N144" s="3">
        <v>1</v>
      </c>
      <c r="O144" s="12">
        <v>1825</v>
      </c>
    </row>
    <row r="145" spans="1:15" x14ac:dyDescent="0.2">
      <c r="A145" s="2" t="s">
        <v>138</v>
      </c>
      <c r="B145" s="16">
        <v>1</v>
      </c>
      <c r="C145" s="12">
        <v>1825</v>
      </c>
      <c r="D145" s="16">
        <v>4</v>
      </c>
      <c r="E145" s="12">
        <v>821.25</v>
      </c>
      <c r="F145" s="3">
        <v>5</v>
      </c>
      <c r="G145" s="12">
        <v>1323.125</v>
      </c>
      <c r="I145" s="2" t="s">
        <v>138</v>
      </c>
      <c r="J145" s="16">
        <v>1</v>
      </c>
      <c r="K145" s="12">
        <v>1825</v>
      </c>
      <c r="L145" s="16">
        <v>4</v>
      </c>
      <c r="M145" s="12">
        <v>821.25</v>
      </c>
      <c r="N145" s="3">
        <v>5</v>
      </c>
      <c r="O145" s="12">
        <v>1323.125</v>
      </c>
    </row>
    <row r="146" spans="1:15" x14ac:dyDescent="0.2">
      <c r="A146" s="2" t="s">
        <v>298</v>
      </c>
      <c r="B146" s="16">
        <v>1</v>
      </c>
      <c r="C146" s="12">
        <v>365</v>
      </c>
      <c r="D146" s="16"/>
      <c r="E146" s="12"/>
      <c r="F146" s="3">
        <v>1</v>
      </c>
      <c r="G146" s="12">
        <v>365</v>
      </c>
      <c r="I146" s="2" t="s">
        <v>298</v>
      </c>
      <c r="J146" s="16">
        <v>1</v>
      </c>
      <c r="K146" s="12">
        <v>365</v>
      </c>
      <c r="L146" s="16"/>
      <c r="M146" s="12"/>
      <c r="N146" s="3">
        <v>1</v>
      </c>
      <c r="O146" s="12">
        <v>365</v>
      </c>
    </row>
    <row r="147" spans="1:15" x14ac:dyDescent="0.2">
      <c r="A147" s="2" t="s">
        <v>139</v>
      </c>
      <c r="B147" s="16">
        <v>42</v>
      </c>
      <c r="C147" s="12">
        <v>1600</v>
      </c>
      <c r="D147" s="16">
        <v>350</v>
      </c>
      <c r="E147" s="12">
        <v>1134.68208092485</v>
      </c>
      <c r="F147" s="3">
        <v>392</v>
      </c>
      <c r="G147" s="12">
        <v>1367.3410404624251</v>
      </c>
      <c r="I147" s="2" t="s">
        <v>139</v>
      </c>
      <c r="J147" s="16">
        <v>42</v>
      </c>
      <c r="K147" s="12">
        <v>1600</v>
      </c>
      <c r="L147" s="16">
        <v>350</v>
      </c>
      <c r="M147" s="12">
        <v>1134.68208092485</v>
      </c>
      <c r="N147" s="3">
        <v>392</v>
      </c>
      <c r="O147" s="12">
        <v>1367.3410404624251</v>
      </c>
    </row>
    <row r="148" spans="1:15" x14ac:dyDescent="0.2">
      <c r="A148" s="2" t="s">
        <v>140</v>
      </c>
      <c r="B148" s="16">
        <v>2</v>
      </c>
      <c r="C148" s="12">
        <v>1825</v>
      </c>
      <c r="D148" s="16">
        <v>1</v>
      </c>
      <c r="E148" s="12">
        <v>365</v>
      </c>
      <c r="F148" s="3">
        <v>3</v>
      </c>
      <c r="G148" s="12">
        <v>1095</v>
      </c>
      <c r="I148" s="2" t="s">
        <v>140</v>
      </c>
      <c r="J148" s="16">
        <v>2</v>
      </c>
      <c r="K148" s="12">
        <v>1825</v>
      </c>
      <c r="L148" s="16">
        <v>1</v>
      </c>
      <c r="M148" s="12">
        <v>365</v>
      </c>
      <c r="N148" s="3">
        <v>3</v>
      </c>
      <c r="O148" s="12">
        <v>1095</v>
      </c>
    </row>
    <row r="149" spans="1:15" x14ac:dyDescent="0.2">
      <c r="A149" s="2" t="s">
        <v>142</v>
      </c>
      <c r="B149" s="16"/>
      <c r="C149" s="12"/>
      <c r="D149" s="16">
        <v>2</v>
      </c>
      <c r="E149" s="12">
        <v>365</v>
      </c>
      <c r="F149" s="3">
        <v>2</v>
      </c>
      <c r="G149" s="12">
        <v>365</v>
      </c>
      <c r="I149" s="2" t="s">
        <v>142</v>
      </c>
      <c r="J149" s="16"/>
      <c r="K149" s="12"/>
      <c r="L149" s="16">
        <v>2</v>
      </c>
      <c r="M149" s="12">
        <v>365</v>
      </c>
      <c r="N149" s="3">
        <v>2</v>
      </c>
      <c r="O149" s="12">
        <v>365</v>
      </c>
    </row>
    <row r="150" spans="1:15" x14ac:dyDescent="0.2">
      <c r="A150" s="2" t="s">
        <v>141</v>
      </c>
      <c r="B150" s="16"/>
      <c r="C150" s="12"/>
      <c r="D150" s="16">
        <v>8</v>
      </c>
      <c r="E150" s="12">
        <v>341.25</v>
      </c>
      <c r="F150" s="3">
        <v>8</v>
      </c>
      <c r="G150" s="12">
        <v>341.25</v>
      </c>
      <c r="I150" s="2" t="s">
        <v>141</v>
      </c>
      <c r="J150" s="16"/>
      <c r="K150" s="12"/>
      <c r="L150" s="16">
        <v>8</v>
      </c>
      <c r="M150" s="12">
        <v>341.25</v>
      </c>
      <c r="N150" s="3">
        <v>8</v>
      </c>
      <c r="O150" s="12">
        <v>341.25</v>
      </c>
    </row>
    <row r="151" spans="1:15" x14ac:dyDescent="0.2">
      <c r="A151" s="2" t="s">
        <v>143</v>
      </c>
      <c r="B151" s="16">
        <v>5</v>
      </c>
      <c r="C151" s="12">
        <v>1825</v>
      </c>
      <c r="D151" s="16">
        <v>14</v>
      </c>
      <c r="E151" s="12">
        <v>5896.1538461538403</v>
      </c>
      <c r="F151" s="3">
        <v>19</v>
      </c>
      <c r="G151" s="12">
        <v>3860.5769230769201</v>
      </c>
      <c r="I151" s="2" t="s">
        <v>143</v>
      </c>
      <c r="J151" s="16">
        <v>5</v>
      </c>
      <c r="K151" s="12">
        <v>1825</v>
      </c>
      <c r="L151" s="16">
        <v>14</v>
      </c>
      <c r="M151" s="12">
        <v>5896.1538461538403</v>
      </c>
      <c r="N151" s="3">
        <v>19</v>
      </c>
      <c r="O151" s="12">
        <v>3860.5769230769201</v>
      </c>
    </row>
    <row r="152" spans="1:15" x14ac:dyDescent="0.2">
      <c r="A152" s="2" t="s">
        <v>144</v>
      </c>
      <c r="B152" s="16">
        <v>7</v>
      </c>
      <c r="C152" s="12">
        <v>2867.8571428571399</v>
      </c>
      <c r="D152" s="16">
        <v>533</v>
      </c>
      <c r="E152" s="12">
        <v>1720.72778827977</v>
      </c>
      <c r="F152" s="3">
        <v>540</v>
      </c>
      <c r="G152" s="12">
        <v>2294.2924655684551</v>
      </c>
      <c r="I152" s="2" t="s">
        <v>144</v>
      </c>
      <c r="J152" s="16">
        <v>7</v>
      </c>
      <c r="K152" s="12">
        <v>2867.8571428571399</v>
      </c>
      <c r="L152" s="16">
        <v>533</v>
      </c>
      <c r="M152" s="12">
        <v>1720.72778827977</v>
      </c>
      <c r="N152" s="3">
        <v>540</v>
      </c>
      <c r="O152" s="12">
        <v>2294.2924655684551</v>
      </c>
    </row>
    <row r="153" spans="1:15" x14ac:dyDescent="0.2">
      <c r="A153" s="2" t="s">
        <v>145</v>
      </c>
      <c r="B153" s="16">
        <v>1</v>
      </c>
      <c r="C153" s="12">
        <v>1825</v>
      </c>
      <c r="D153" s="16">
        <v>103</v>
      </c>
      <c r="E153" s="12">
        <v>3116.8137254901899</v>
      </c>
      <c r="F153" s="3">
        <v>104</v>
      </c>
      <c r="G153" s="12">
        <v>2470.9068627450952</v>
      </c>
      <c r="I153" s="2" t="s">
        <v>145</v>
      </c>
      <c r="J153" s="16">
        <v>1</v>
      </c>
      <c r="K153" s="12">
        <v>1825</v>
      </c>
      <c r="L153" s="16">
        <v>103</v>
      </c>
      <c r="M153" s="12">
        <v>3116.8137254901899</v>
      </c>
      <c r="N153" s="3">
        <v>104</v>
      </c>
      <c r="O153" s="12">
        <v>2470.9068627450952</v>
      </c>
    </row>
    <row r="154" spans="1:15" x14ac:dyDescent="0.2">
      <c r="A154" s="2" t="s">
        <v>146</v>
      </c>
      <c r="B154" s="16">
        <v>1</v>
      </c>
      <c r="C154" s="12">
        <v>1825</v>
      </c>
      <c r="D154" s="16">
        <v>4</v>
      </c>
      <c r="E154" s="12">
        <v>1665</v>
      </c>
      <c r="F154" s="3">
        <v>5</v>
      </c>
      <c r="G154" s="12">
        <v>1745</v>
      </c>
      <c r="I154" s="2" t="s">
        <v>146</v>
      </c>
      <c r="J154" s="16">
        <v>1</v>
      </c>
      <c r="K154" s="12">
        <v>1825</v>
      </c>
      <c r="L154" s="16">
        <v>4</v>
      </c>
      <c r="M154" s="12">
        <v>1665</v>
      </c>
      <c r="N154" s="3">
        <v>5</v>
      </c>
      <c r="O154" s="12">
        <v>1745</v>
      </c>
    </row>
    <row r="155" spans="1:15" x14ac:dyDescent="0.2">
      <c r="A155" s="2" t="s">
        <v>147</v>
      </c>
      <c r="B155" s="16">
        <v>5</v>
      </c>
      <c r="C155" s="12">
        <v>3139</v>
      </c>
      <c r="D155" s="16">
        <v>20</v>
      </c>
      <c r="E155" s="12">
        <v>2218.6842105263099</v>
      </c>
      <c r="F155" s="3">
        <v>25</v>
      </c>
      <c r="G155" s="12">
        <v>2678.8421052631547</v>
      </c>
      <c r="I155" s="2" t="s">
        <v>147</v>
      </c>
      <c r="J155" s="16">
        <v>5</v>
      </c>
      <c r="K155" s="12">
        <v>3139</v>
      </c>
      <c r="L155" s="16">
        <v>20</v>
      </c>
      <c r="M155" s="12">
        <v>2218.6842105263099</v>
      </c>
      <c r="N155" s="3">
        <v>25</v>
      </c>
      <c r="O155" s="12">
        <v>2678.8421052631547</v>
      </c>
    </row>
    <row r="156" spans="1:15" x14ac:dyDescent="0.2">
      <c r="A156" s="2" t="s">
        <v>148</v>
      </c>
      <c r="B156" s="16">
        <v>4</v>
      </c>
      <c r="C156" s="12">
        <v>973.33333333333303</v>
      </c>
      <c r="D156" s="16">
        <v>17</v>
      </c>
      <c r="E156" s="12">
        <v>1117.8125</v>
      </c>
      <c r="F156" s="3">
        <v>21</v>
      </c>
      <c r="G156" s="12">
        <v>1045.5729166666665</v>
      </c>
      <c r="I156" s="2" t="s">
        <v>148</v>
      </c>
      <c r="J156" s="16">
        <v>4</v>
      </c>
      <c r="K156" s="12">
        <v>973.33333333333303</v>
      </c>
      <c r="L156" s="16">
        <v>17</v>
      </c>
      <c r="M156" s="12">
        <v>1117.8125</v>
      </c>
      <c r="N156" s="3">
        <v>21</v>
      </c>
      <c r="O156" s="12">
        <v>1045.5729166666665</v>
      </c>
    </row>
    <row r="157" spans="1:15" x14ac:dyDescent="0.2">
      <c r="A157" s="2" t="s">
        <v>149</v>
      </c>
      <c r="B157" s="16"/>
      <c r="C157" s="12"/>
      <c r="D157" s="16">
        <v>1</v>
      </c>
      <c r="E157" s="12">
        <v>365</v>
      </c>
      <c r="F157" s="3">
        <v>1</v>
      </c>
      <c r="G157" s="12">
        <v>365</v>
      </c>
      <c r="I157" s="2" t="s">
        <v>149</v>
      </c>
      <c r="J157" s="16"/>
      <c r="K157" s="12"/>
      <c r="L157" s="16">
        <v>1</v>
      </c>
      <c r="M157" s="12">
        <v>365</v>
      </c>
      <c r="N157" s="3">
        <v>1</v>
      </c>
      <c r="O157" s="12">
        <v>365</v>
      </c>
    </row>
    <row r="158" spans="1:15" x14ac:dyDescent="0.2">
      <c r="A158" s="2" t="s">
        <v>150</v>
      </c>
      <c r="B158" s="16">
        <v>1</v>
      </c>
      <c r="C158" s="12">
        <v>1460</v>
      </c>
      <c r="D158" s="16">
        <v>13</v>
      </c>
      <c r="E158" s="12">
        <v>610.38461538461502</v>
      </c>
      <c r="F158" s="3">
        <v>14</v>
      </c>
      <c r="G158" s="12">
        <v>1035.1923076923076</v>
      </c>
      <c r="I158" s="2" t="s">
        <v>150</v>
      </c>
      <c r="J158" s="16">
        <v>1</v>
      </c>
      <c r="K158" s="12">
        <v>1460</v>
      </c>
      <c r="L158" s="16">
        <v>13</v>
      </c>
      <c r="M158" s="12">
        <v>610.38461538461502</v>
      </c>
      <c r="N158" s="3">
        <v>14</v>
      </c>
      <c r="O158" s="12">
        <v>1035.1923076923076</v>
      </c>
    </row>
    <row r="159" spans="1:15" x14ac:dyDescent="0.2">
      <c r="A159" s="2" t="s">
        <v>151</v>
      </c>
      <c r="B159" s="16">
        <v>3</v>
      </c>
      <c r="C159" s="12">
        <v>1195</v>
      </c>
      <c r="D159" s="16">
        <v>45</v>
      </c>
      <c r="E159" s="12">
        <v>1136.2666666666601</v>
      </c>
      <c r="F159" s="3">
        <v>48</v>
      </c>
      <c r="G159" s="12">
        <v>1165.63333333333</v>
      </c>
      <c r="I159" s="2" t="s">
        <v>151</v>
      </c>
      <c r="J159" s="16">
        <v>3</v>
      </c>
      <c r="K159" s="12">
        <v>1195</v>
      </c>
      <c r="L159" s="16">
        <v>45</v>
      </c>
      <c r="M159" s="12">
        <v>1136.2666666666601</v>
      </c>
      <c r="N159" s="3">
        <v>48</v>
      </c>
      <c r="O159" s="12">
        <v>1165.63333333333</v>
      </c>
    </row>
    <row r="160" spans="1:15" x14ac:dyDescent="0.2">
      <c r="A160" s="2" t="s">
        <v>152</v>
      </c>
      <c r="B160" s="16">
        <v>2</v>
      </c>
      <c r="C160" s="12">
        <v>2737.5</v>
      </c>
      <c r="D160" s="16">
        <v>6</v>
      </c>
      <c r="E160" s="12">
        <v>659</v>
      </c>
      <c r="F160" s="3">
        <v>8</v>
      </c>
      <c r="G160" s="12">
        <v>1698.25</v>
      </c>
      <c r="I160" s="2" t="s">
        <v>152</v>
      </c>
      <c r="J160" s="16">
        <v>2</v>
      </c>
      <c r="K160" s="12">
        <v>2737.5</v>
      </c>
      <c r="L160" s="16">
        <v>6</v>
      </c>
      <c r="M160" s="12">
        <v>659</v>
      </c>
      <c r="N160" s="3">
        <v>8</v>
      </c>
      <c r="O160" s="12">
        <v>1698.25</v>
      </c>
    </row>
    <row r="161" spans="1:15" x14ac:dyDescent="0.2">
      <c r="A161" s="2" t="s">
        <v>153</v>
      </c>
      <c r="B161" s="16"/>
      <c r="C161" s="12"/>
      <c r="D161" s="16">
        <v>16</v>
      </c>
      <c r="E161" s="12">
        <v>1209.0625</v>
      </c>
      <c r="F161" s="3">
        <v>16</v>
      </c>
      <c r="G161" s="12">
        <v>1209.0625</v>
      </c>
      <c r="I161" s="2" t="s">
        <v>153</v>
      </c>
      <c r="J161" s="16"/>
      <c r="K161" s="12"/>
      <c r="L161" s="16">
        <v>16</v>
      </c>
      <c r="M161" s="12">
        <v>1209.0625</v>
      </c>
      <c r="N161" s="3">
        <v>16</v>
      </c>
      <c r="O161" s="12">
        <v>1209.0625</v>
      </c>
    </row>
    <row r="162" spans="1:15" x14ac:dyDescent="0.2">
      <c r="A162" s="2" t="s">
        <v>154</v>
      </c>
      <c r="B162" s="16"/>
      <c r="C162" s="12"/>
      <c r="D162" s="16">
        <v>3</v>
      </c>
      <c r="E162" s="12">
        <v>1703.3333333333301</v>
      </c>
      <c r="F162" s="3">
        <v>3</v>
      </c>
      <c r="G162" s="12">
        <v>1703.3333333333301</v>
      </c>
      <c r="I162" s="2" t="s">
        <v>154</v>
      </c>
      <c r="J162" s="16"/>
      <c r="K162" s="12"/>
      <c r="L162" s="16">
        <v>3</v>
      </c>
      <c r="M162" s="12">
        <v>1703.3333333333301</v>
      </c>
      <c r="N162" s="3">
        <v>3</v>
      </c>
      <c r="O162" s="12">
        <v>1703.3333333333301</v>
      </c>
    </row>
    <row r="163" spans="1:15" x14ac:dyDescent="0.2">
      <c r="A163" s="2" t="s">
        <v>155</v>
      </c>
      <c r="B163" s="16"/>
      <c r="C163" s="12"/>
      <c r="D163" s="16">
        <v>3</v>
      </c>
      <c r="E163" s="12">
        <v>1825</v>
      </c>
      <c r="F163" s="3">
        <v>3</v>
      </c>
      <c r="G163" s="12">
        <v>1825</v>
      </c>
      <c r="I163" s="2" t="s">
        <v>155</v>
      </c>
      <c r="J163" s="16"/>
      <c r="K163" s="12"/>
      <c r="L163" s="16">
        <v>3</v>
      </c>
      <c r="M163" s="12">
        <v>1825</v>
      </c>
      <c r="N163" s="3">
        <v>3</v>
      </c>
      <c r="O163" s="12">
        <v>1825</v>
      </c>
    </row>
    <row r="164" spans="1:15" x14ac:dyDescent="0.2">
      <c r="A164" s="2" t="s">
        <v>156</v>
      </c>
      <c r="B164" s="16"/>
      <c r="C164" s="12"/>
      <c r="D164" s="16">
        <v>1</v>
      </c>
      <c r="E164" s="12">
        <v>3650</v>
      </c>
      <c r="F164" s="3">
        <v>1</v>
      </c>
      <c r="G164" s="12">
        <v>3650</v>
      </c>
      <c r="I164" s="2" t="s">
        <v>156</v>
      </c>
      <c r="J164" s="16"/>
      <c r="K164" s="12"/>
      <c r="L164" s="16">
        <v>1</v>
      </c>
      <c r="M164" s="12">
        <v>3650</v>
      </c>
      <c r="N164" s="3">
        <v>1</v>
      </c>
      <c r="O164" s="12">
        <v>3650</v>
      </c>
    </row>
    <row r="165" spans="1:15" x14ac:dyDescent="0.2">
      <c r="A165" s="2" t="s">
        <v>159</v>
      </c>
      <c r="B165" s="16">
        <v>3</v>
      </c>
      <c r="C165" s="12">
        <v>3041.6666666666601</v>
      </c>
      <c r="D165" s="16">
        <v>21</v>
      </c>
      <c r="E165" s="12">
        <v>2491.1904761904698</v>
      </c>
      <c r="F165" s="3">
        <v>24</v>
      </c>
      <c r="G165" s="12">
        <v>2766.4285714285652</v>
      </c>
      <c r="I165" s="2" t="s">
        <v>159</v>
      </c>
      <c r="J165" s="16">
        <v>3</v>
      </c>
      <c r="K165" s="12">
        <v>3041.6666666666601</v>
      </c>
      <c r="L165" s="16">
        <v>21</v>
      </c>
      <c r="M165" s="12">
        <v>2491.1904761904698</v>
      </c>
      <c r="N165" s="3">
        <v>24</v>
      </c>
      <c r="O165" s="12">
        <v>2766.4285714285652</v>
      </c>
    </row>
    <row r="166" spans="1:15" x14ac:dyDescent="0.2">
      <c r="A166" s="2" t="s">
        <v>160</v>
      </c>
      <c r="B166" s="16"/>
      <c r="C166" s="12"/>
      <c r="D166" s="16">
        <v>1</v>
      </c>
      <c r="E166" s="12">
        <v>1825</v>
      </c>
      <c r="F166" s="3">
        <v>1</v>
      </c>
      <c r="G166" s="12">
        <v>1825</v>
      </c>
      <c r="I166" s="2" t="s">
        <v>160</v>
      </c>
      <c r="J166" s="16"/>
      <c r="K166" s="12"/>
      <c r="L166" s="16">
        <v>1</v>
      </c>
      <c r="M166" s="12">
        <v>1825</v>
      </c>
      <c r="N166" s="3">
        <v>1</v>
      </c>
      <c r="O166" s="12">
        <v>1825</v>
      </c>
    </row>
    <row r="167" spans="1:15" x14ac:dyDescent="0.2">
      <c r="A167" s="2" t="s">
        <v>157</v>
      </c>
      <c r="B167" s="16">
        <v>1</v>
      </c>
      <c r="C167" s="12" t="e">
        <v>#DIV/0!</v>
      </c>
      <c r="D167" s="16">
        <v>19</v>
      </c>
      <c r="E167" s="12">
        <v>1328.05555555555</v>
      </c>
      <c r="F167" s="3">
        <v>20</v>
      </c>
      <c r="G167" s="12">
        <v>1328.05555555555</v>
      </c>
      <c r="I167" s="2" t="s">
        <v>157</v>
      </c>
      <c r="J167" s="16">
        <v>1</v>
      </c>
      <c r="K167" s="12" t="e">
        <v>#DIV/0!</v>
      </c>
      <c r="L167" s="16">
        <v>19</v>
      </c>
      <c r="M167" s="12">
        <v>1328.05555555555</v>
      </c>
      <c r="N167" s="3">
        <v>20</v>
      </c>
      <c r="O167" s="12">
        <v>1328.05555555555</v>
      </c>
    </row>
    <row r="168" spans="1:15" x14ac:dyDescent="0.2">
      <c r="A168" s="2" t="s">
        <v>299</v>
      </c>
      <c r="B168" s="16">
        <v>2</v>
      </c>
      <c r="C168" s="12">
        <v>1460</v>
      </c>
      <c r="D168" s="16"/>
      <c r="E168" s="12"/>
      <c r="F168" s="3">
        <v>2</v>
      </c>
      <c r="G168" s="12">
        <v>1460</v>
      </c>
      <c r="I168" s="2" t="s">
        <v>299</v>
      </c>
      <c r="J168" s="16">
        <v>2</v>
      </c>
      <c r="K168" s="12">
        <v>1460</v>
      </c>
      <c r="L168" s="16"/>
      <c r="M168" s="12"/>
      <c r="N168" s="3">
        <v>2</v>
      </c>
      <c r="O168" s="12">
        <v>1460</v>
      </c>
    </row>
    <row r="169" spans="1:15" x14ac:dyDescent="0.2">
      <c r="A169" s="2" t="s">
        <v>158</v>
      </c>
      <c r="B169" s="16">
        <v>2</v>
      </c>
      <c r="C169" s="12">
        <v>1460</v>
      </c>
      <c r="D169" s="16">
        <v>1</v>
      </c>
      <c r="E169" s="12">
        <v>1825</v>
      </c>
      <c r="F169" s="3">
        <v>3</v>
      </c>
      <c r="G169" s="12">
        <v>1642.5</v>
      </c>
      <c r="I169" s="2" t="s">
        <v>158</v>
      </c>
      <c r="J169" s="16">
        <v>2</v>
      </c>
      <c r="K169" s="12">
        <v>1460</v>
      </c>
      <c r="L169" s="16">
        <v>1</v>
      </c>
      <c r="M169" s="12">
        <v>1825</v>
      </c>
      <c r="N169" s="3">
        <v>3</v>
      </c>
      <c r="O169" s="12">
        <v>1642.5</v>
      </c>
    </row>
    <row r="170" spans="1:15" x14ac:dyDescent="0.2">
      <c r="A170" s="2" t="s">
        <v>161</v>
      </c>
      <c r="B170" s="16">
        <v>15</v>
      </c>
      <c r="C170" s="12">
        <v>2524.5833333333298</v>
      </c>
      <c r="D170" s="16">
        <v>112</v>
      </c>
      <c r="E170" s="12">
        <v>2176.2844036697202</v>
      </c>
      <c r="F170" s="3">
        <v>127</v>
      </c>
      <c r="G170" s="12">
        <v>2350.433868501525</v>
      </c>
      <c r="I170" s="2" t="s">
        <v>161</v>
      </c>
      <c r="J170" s="16">
        <v>15</v>
      </c>
      <c r="K170" s="12">
        <v>2524.5833333333298</v>
      </c>
      <c r="L170" s="16">
        <v>112</v>
      </c>
      <c r="M170" s="12">
        <v>2176.2844036697202</v>
      </c>
      <c r="N170" s="3">
        <v>127</v>
      </c>
      <c r="O170" s="12">
        <v>2350.433868501525</v>
      </c>
    </row>
    <row r="171" spans="1:15" x14ac:dyDescent="0.2">
      <c r="A171" s="2" t="s">
        <v>171</v>
      </c>
      <c r="B171" s="16"/>
      <c r="C171" s="12"/>
      <c r="D171" s="16">
        <v>1</v>
      </c>
      <c r="E171" s="12">
        <v>3650</v>
      </c>
      <c r="F171" s="3">
        <v>1</v>
      </c>
      <c r="G171" s="12">
        <v>3650</v>
      </c>
      <c r="I171" s="2" t="s">
        <v>171</v>
      </c>
      <c r="J171" s="16"/>
      <c r="K171" s="12"/>
      <c r="L171" s="16">
        <v>1</v>
      </c>
      <c r="M171" s="12">
        <v>3650</v>
      </c>
      <c r="N171" s="3">
        <v>1</v>
      </c>
      <c r="O171" s="12">
        <v>3650</v>
      </c>
    </row>
    <row r="172" spans="1:15" x14ac:dyDescent="0.2">
      <c r="A172" s="2" t="s">
        <v>162</v>
      </c>
      <c r="B172" s="16">
        <v>19</v>
      </c>
      <c r="C172" s="12">
        <v>1688.6842105263099</v>
      </c>
      <c r="D172" s="16">
        <v>273</v>
      </c>
      <c r="E172" s="12">
        <v>1483.6174242424199</v>
      </c>
      <c r="F172" s="3">
        <v>292</v>
      </c>
      <c r="G172" s="12">
        <v>1586.1508173843649</v>
      </c>
      <c r="I172" s="2" t="s">
        <v>162</v>
      </c>
      <c r="J172" s="16">
        <v>19</v>
      </c>
      <c r="K172" s="12">
        <v>1688.6842105263099</v>
      </c>
      <c r="L172" s="16">
        <v>273</v>
      </c>
      <c r="M172" s="12">
        <v>1483.6174242424199</v>
      </c>
      <c r="N172" s="3">
        <v>292</v>
      </c>
      <c r="O172" s="12">
        <v>1586.1508173843649</v>
      </c>
    </row>
    <row r="173" spans="1:15" x14ac:dyDescent="0.2">
      <c r="A173" s="2" t="s">
        <v>163</v>
      </c>
      <c r="B173" s="16">
        <v>1</v>
      </c>
      <c r="C173" s="12">
        <v>1825</v>
      </c>
      <c r="D173" s="16">
        <v>6</v>
      </c>
      <c r="E173" s="12">
        <v>2159.1666666666601</v>
      </c>
      <c r="F173" s="3">
        <v>7</v>
      </c>
      <c r="G173" s="12">
        <v>1992.0833333333301</v>
      </c>
      <c r="I173" s="2" t="s">
        <v>163</v>
      </c>
      <c r="J173" s="16">
        <v>1</v>
      </c>
      <c r="K173" s="12">
        <v>1825</v>
      </c>
      <c r="L173" s="16">
        <v>6</v>
      </c>
      <c r="M173" s="12">
        <v>2159.1666666666601</v>
      </c>
      <c r="N173" s="3">
        <v>7</v>
      </c>
      <c r="O173" s="12">
        <v>1992.0833333333301</v>
      </c>
    </row>
    <row r="174" spans="1:15" x14ac:dyDescent="0.2">
      <c r="A174" s="2" t="s">
        <v>164</v>
      </c>
      <c r="B174" s="16"/>
      <c r="C174" s="12"/>
      <c r="D174" s="16">
        <v>1</v>
      </c>
      <c r="E174" s="12">
        <v>730</v>
      </c>
      <c r="F174" s="3">
        <v>1</v>
      </c>
      <c r="G174" s="12">
        <v>730</v>
      </c>
      <c r="I174" s="2" t="s">
        <v>164</v>
      </c>
      <c r="J174" s="16"/>
      <c r="K174" s="12"/>
      <c r="L174" s="16">
        <v>1</v>
      </c>
      <c r="M174" s="12">
        <v>730</v>
      </c>
      <c r="N174" s="3">
        <v>1</v>
      </c>
      <c r="O174" s="12">
        <v>730</v>
      </c>
    </row>
    <row r="175" spans="1:15" x14ac:dyDescent="0.2">
      <c r="A175" s="2" t="s">
        <v>165</v>
      </c>
      <c r="B175" s="16">
        <v>6</v>
      </c>
      <c r="C175" s="12">
        <v>2859.1666666666601</v>
      </c>
      <c r="D175" s="16">
        <v>56</v>
      </c>
      <c r="E175" s="12">
        <v>1344.6363636363601</v>
      </c>
      <c r="F175" s="3">
        <v>62</v>
      </c>
      <c r="G175" s="12">
        <v>2101.90151515151</v>
      </c>
      <c r="I175" s="2" t="s">
        <v>165</v>
      </c>
      <c r="J175" s="16">
        <v>6</v>
      </c>
      <c r="K175" s="12">
        <v>2859.1666666666601</v>
      </c>
      <c r="L175" s="16">
        <v>56</v>
      </c>
      <c r="M175" s="12">
        <v>1344.6363636363601</v>
      </c>
      <c r="N175" s="3">
        <v>62</v>
      </c>
      <c r="O175" s="12">
        <v>2101.90151515151</v>
      </c>
    </row>
    <row r="176" spans="1:15" x14ac:dyDescent="0.2">
      <c r="A176" s="2" t="s">
        <v>166</v>
      </c>
      <c r="B176" s="16"/>
      <c r="C176" s="12"/>
      <c r="D176" s="16">
        <v>1</v>
      </c>
      <c r="E176" s="12">
        <v>1825</v>
      </c>
      <c r="F176" s="3">
        <v>1</v>
      </c>
      <c r="G176" s="12">
        <v>1825</v>
      </c>
      <c r="I176" s="2" t="s">
        <v>166</v>
      </c>
      <c r="J176" s="16"/>
      <c r="K176" s="12"/>
      <c r="L176" s="16">
        <v>1</v>
      </c>
      <c r="M176" s="12">
        <v>1825</v>
      </c>
      <c r="N176" s="3">
        <v>1</v>
      </c>
      <c r="O176" s="12">
        <v>1825</v>
      </c>
    </row>
    <row r="177" spans="1:15" x14ac:dyDescent="0.2">
      <c r="A177" s="2" t="s">
        <v>167</v>
      </c>
      <c r="B177" s="16"/>
      <c r="C177" s="12"/>
      <c r="D177" s="16">
        <v>2</v>
      </c>
      <c r="E177" s="12">
        <v>730</v>
      </c>
      <c r="F177" s="3">
        <v>2</v>
      </c>
      <c r="G177" s="12">
        <v>730</v>
      </c>
      <c r="I177" s="2" t="s">
        <v>167</v>
      </c>
      <c r="J177" s="16"/>
      <c r="K177" s="12"/>
      <c r="L177" s="16">
        <v>2</v>
      </c>
      <c r="M177" s="12">
        <v>730</v>
      </c>
      <c r="N177" s="3">
        <v>2</v>
      </c>
      <c r="O177" s="12">
        <v>730</v>
      </c>
    </row>
    <row r="178" spans="1:15" x14ac:dyDescent="0.2">
      <c r="A178" s="2" t="s">
        <v>168</v>
      </c>
      <c r="B178" s="16">
        <v>1</v>
      </c>
      <c r="C178" s="12">
        <v>1825</v>
      </c>
      <c r="D178" s="16">
        <v>5</v>
      </c>
      <c r="E178" s="12">
        <v>803</v>
      </c>
      <c r="F178" s="3">
        <v>6</v>
      </c>
      <c r="G178" s="12">
        <v>1314</v>
      </c>
      <c r="I178" s="2" t="s">
        <v>168</v>
      </c>
      <c r="J178" s="16">
        <v>1</v>
      </c>
      <c r="K178" s="12">
        <v>1825</v>
      </c>
      <c r="L178" s="16">
        <v>5</v>
      </c>
      <c r="M178" s="12">
        <v>803</v>
      </c>
      <c r="N178" s="3">
        <v>6</v>
      </c>
      <c r="O178" s="12">
        <v>1314</v>
      </c>
    </row>
    <row r="179" spans="1:15" x14ac:dyDescent="0.2">
      <c r="A179" s="2" t="s">
        <v>169</v>
      </c>
      <c r="B179" s="16">
        <v>3</v>
      </c>
      <c r="C179" s="12">
        <v>790</v>
      </c>
      <c r="D179" s="16">
        <v>18</v>
      </c>
      <c r="E179" s="12">
        <v>1023.88888888888</v>
      </c>
      <c r="F179" s="3">
        <v>21</v>
      </c>
      <c r="G179" s="12">
        <v>906.94444444444002</v>
      </c>
      <c r="I179" s="2" t="s">
        <v>169</v>
      </c>
      <c r="J179" s="16">
        <v>3</v>
      </c>
      <c r="K179" s="12">
        <v>790</v>
      </c>
      <c r="L179" s="16">
        <v>18</v>
      </c>
      <c r="M179" s="12">
        <v>1023.88888888888</v>
      </c>
      <c r="N179" s="3">
        <v>21</v>
      </c>
      <c r="O179" s="12">
        <v>906.94444444444002</v>
      </c>
    </row>
    <row r="180" spans="1:15" x14ac:dyDescent="0.2">
      <c r="A180" s="2" t="s">
        <v>170</v>
      </c>
      <c r="B180" s="16"/>
      <c r="C180" s="12"/>
      <c r="D180" s="16">
        <v>1</v>
      </c>
      <c r="E180" s="12">
        <v>730</v>
      </c>
      <c r="F180" s="3">
        <v>1</v>
      </c>
      <c r="G180" s="12">
        <v>730</v>
      </c>
      <c r="I180" s="2" t="s">
        <v>170</v>
      </c>
      <c r="J180" s="16"/>
      <c r="K180" s="12"/>
      <c r="L180" s="16">
        <v>1</v>
      </c>
      <c r="M180" s="12">
        <v>730</v>
      </c>
      <c r="N180" s="3">
        <v>1</v>
      </c>
      <c r="O180" s="12">
        <v>730</v>
      </c>
    </row>
    <row r="181" spans="1:15" x14ac:dyDescent="0.2">
      <c r="A181" s="2" t="s">
        <v>172</v>
      </c>
      <c r="B181" s="16">
        <v>5</v>
      </c>
      <c r="C181" s="12">
        <v>4088</v>
      </c>
      <c r="D181" s="16">
        <v>22</v>
      </c>
      <c r="E181" s="12">
        <v>6586.1363636363603</v>
      </c>
      <c r="F181" s="3">
        <v>27</v>
      </c>
      <c r="G181" s="12">
        <v>5337.0681818181802</v>
      </c>
      <c r="I181" s="2" t="s">
        <v>172</v>
      </c>
      <c r="J181" s="16">
        <v>5</v>
      </c>
      <c r="K181" s="12">
        <v>4088</v>
      </c>
      <c r="L181" s="16">
        <v>22</v>
      </c>
      <c r="M181" s="12">
        <v>6586.1363636363603</v>
      </c>
      <c r="N181" s="3">
        <v>27</v>
      </c>
      <c r="O181" s="12">
        <v>5337.0681818181802</v>
      </c>
    </row>
    <row r="182" spans="1:15" x14ac:dyDescent="0.2">
      <c r="A182" s="2" t="s">
        <v>173</v>
      </c>
      <c r="B182" s="16"/>
      <c r="C182" s="12"/>
      <c r="D182" s="16">
        <v>1</v>
      </c>
      <c r="E182" s="12">
        <v>365</v>
      </c>
      <c r="F182" s="3">
        <v>1</v>
      </c>
      <c r="G182" s="12">
        <v>365</v>
      </c>
      <c r="I182" s="2" t="s">
        <v>173</v>
      </c>
      <c r="J182" s="16"/>
      <c r="K182" s="12"/>
      <c r="L182" s="16">
        <v>1</v>
      </c>
      <c r="M182" s="12">
        <v>365</v>
      </c>
      <c r="N182" s="3">
        <v>1</v>
      </c>
      <c r="O182" s="12">
        <v>365</v>
      </c>
    </row>
    <row r="183" spans="1:15" x14ac:dyDescent="0.2">
      <c r="A183" s="2" t="s">
        <v>174</v>
      </c>
      <c r="B183" s="16">
        <v>95</v>
      </c>
      <c r="C183" s="12">
        <v>2355.54347826086</v>
      </c>
      <c r="D183" s="16">
        <v>482</v>
      </c>
      <c r="E183" s="12">
        <v>1824.2781316348101</v>
      </c>
      <c r="F183" s="3">
        <v>577</v>
      </c>
      <c r="G183" s="12">
        <v>2089.910804947835</v>
      </c>
      <c r="I183" s="2" t="s">
        <v>174</v>
      </c>
      <c r="J183" s="16">
        <v>95</v>
      </c>
      <c r="K183" s="12">
        <v>2355.54347826086</v>
      </c>
      <c r="L183" s="16">
        <v>482</v>
      </c>
      <c r="M183" s="12">
        <v>1824.2781316348101</v>
      </c>
      <c r="N183" s="3">
        <v>577</v>
      </c>
      <c r="O183" s="12">
        <v>2089.910804947835</v>
      </c>
    </row>
    <row r="184" spans="1:15" x14ac:dyDescent="0.2">
      <c r="A184" s="2" t="s">
        <v>175</v>
      </c>
      <c r="B184" s="16">
        <v>1</v>
      </c>
      <c r="C184" s="12">
        <v>1825</v>
      </c>
      <c r="D184" s="16">
        <v>16</v>
      </c>
      <c r="E184" s="12">
        <v>2336</v>
      </c>
      <c r="F184" s="3">
        <v>17</v>
      </c>
      <c r="G184" s="12">
        <v>2080.5</v>
      </c>
      <c r="I184" s="2" t="s">
        <v>175</v>
      </c>
      <c r="J184" s="16">
        <v>1</v>
      </c>
      <c r="K184" s="12">
        <v>1825</v>
      </c>
      <c r="L184" s="16">
        <v>16</v>
      </c>
      <c r="M184" s="12">
        <v>2336</v>
      </c>
      <c r="N184" s="3">
        <v>17</v>
      </c>
      <c r="O184" s="12">
        <v>2080.5</v>
      </c>
    </row>
    <row r="185" spans="1:15" x14ac:dyDescent="0.2">
      <c r="A185" s="2" t="s">
        <v>176</v>
      </c>
      <c r="B185" s="16">
        <v>16</v>
      </c>
      <c r="C185" s="12">
        <v>7786.6666666666597</v>
      </c>
      <c r="D185" s="16">
        <v>55</v>
      </c>
      <c r="E185" s="12">
        <v>4363.9090909090901</v>
      </c>
      <c r="F185" s="3">
        <v>71</v>
      </c>
      <c r="G185" s="12">
        <v>6075.2878787878744</v>
      </c>
      <c r="I185" s="2" t="s">
        <v>176</v>
      </c>
      <c r="J185" s="16">
        <v>16</v>
      </c>
      <c r="K185" s="12">
        <v>7786.6666666666597</v>
      </c>
      <c r="L185" s="16">
        <v>55</v>
      </c>
      <c r="M185" s="12">
        <v>4363.9090909090901</v>
      </c>
      <c r="N185" s="3">
        <v>71</v>
      </c>
      <c r="O185" s="12">
        <v>6075.2878787878744</v>
      </c>
    </row>
    <row r="186" spans="1:15" x14ac:dyDescent="0.2">
      <c r="A186" s="2" t="s">
        <v>177</v>
      </c>
      <c r="B186" s="16"/>
      <c r="C186" s="12"/>
      <c r="D186" s="16">
        <v>1</v>
      </c>
      <c r="E186" s="12">
        <v>5475</v>
      </c>
      <c r="F186" s="3">
        <v>1</v>
      </c>
      <c r="G186" s="12">
        <v>5475</v>
      </c>
      <c r="I186" s="2" t="s">
        <v>177</v>
      </c>
      <c r="J186" s="16"/>
      <c r="K186" s="12"/>
      <c r="L186" s="16">
        <v>1</v>
      </c>
      <c r="M186" s="12">
        <v>5475</v>
      </c>
      <c r="N186" s="3">
        <v>1</v>
      </c>
      <c r="O186" s="12">
        <v>5475</v>
      </c>
    </row>
    <row r="187" spans="1:15" x14ac:dyDescent="0.2">
      <c r="A187" s="2" t="s">
        <v>179</v>
      </c>
      <c r="B187" s="16">
        <v>4</v>
      </c>
      <c r="C187" s="12">
        <v>1642.5</v>
      </c>
      <c r="D187" s="16">
        <v>17</v>
      </c>
      <c r="E187" s="12">
        <v>1574.0625</v>
      </c>
      <c r="F187" s="3">
        <v>21</v>
      </c>
      <c r="G187" s="12">
        <v>1608.28125</v>
      </c>
      <c r="I187" s="2" t="s">
        <v>179</v>
      </c>
      <c r="J187" s="16">
        <v>4</v>
      </c>
      <c r="K187" s="12">
        <v>1642.5</v>
      </c>
      <c r="L187" s="16">
        <v>17</v>
      </c>
      <c r="M187" s="12">
        <v>1574.0625</v>
      </c>
      <c r="N187" s="3">
        <v>21</v>
      </c>
      <c r="O187" s="12">
        <v>1608.28125</v>
      </c>
    </row>
    <row r="188" spans="1:15" x14ac:dyDescent="0.2">
      <c r="A188" s="2" t="s">
        <v>180</v>
      </c>
      <c r="B188" s="16">
        <v>30</v>
      </c>
      <c r="C188" s="12">
        <v>1492.8571428571399</v>
      </c>
      <c r="D188" s="16">
        <v>204</v>
      </c>
      <c r="E188" s="12">
        <v>1323.98989898989</v>
      </c>
      <c r="F188" s="3">
        <v>234</v>
      </c>
      <c r="G188" s="12">
        <v>1408.4235209235148</v>
      </c>
      <c r="I188" s="2" t="s">
        <v>180</v>
      </c>
      <c r="J188" s="16">
        <v>30</v>
      </c>
      <c r="K188" s="12">
        <v>1492.8571428571399</v>
      </c>
      <c r="L188" s="16">
        <v>204</v>
      </c>
      <c r="M188" s="12">
        <v>1323.98989898989</v>
      </c>
      <c r="N188" s="3">
        <v>234</v>
      </c>
      <c r="O188" s="12">
        <v>1408.4235209235148</v>
      </c>
    </row>
    <row r="189" spans="1:15" x14ac:dyDescent="0.2">
      <c r="A189" s="2" t="s">
        <v>178</v>
      </c>
      <c r="B189" s="16"/>
      <c r="C189" s="12"/>
      <c r="D189" s="16">
        <v>10</v>
      </c>
      <c r="E189" s="12">
        <v>8516.6666666666606</v>
      </c>
      <c r="F189" s="3">
        <v>10</v>
      </c>
      <c r="G189" s="12">
        <v>8516.6666666666606</v>
      </c>
      <c r="I189" s="2" t="s">
        <v>178</v>
      </c>
      <c r="J189" s="16"/>
      <c r="K189" s="12"/>
      <c r="L189" s="16">
        <v>10</v>
      </c>
      <c r="M189" s="12">
        <v>8516.6666666666606</v>
      </c>
      <c r="N189" s="3">
        <v>10</v>
      </c>
      <c r="O189" s="12">
        <v>8516.6666666666606</v>
      </c>
    </row>
    <row r="190" spans="1:15" x14ac:dyDescent="0.2">
      <c r="A190" s="2" t="s">
        <v>181</v>
      </c>
      <c r="B190" s="16"/>
      <c r="C190" s="12"/>
      <c r="D190" s="16">
        <v>7</v>
      </c>
      <c r="E190" s="12">
        <v>1251.42857142857</v>
      </c>
      <c r="F190" s="3">
        <v>7</v>
      </c>
      <c r="G190" s="12">
        <v>1251.42857142857</v>
      </c>
      <c r="I190" s="2" t="s">
        <v>181</v>
      </c>
      <c r="J190" s="16"/>
      <c r="K190" s="12"/>
      <c r="L190" s="16">
        <v>7</v>
      </c>
      <c r="M190" s="12">
        <v>1251.42857142857</v>
      </c>
      <c r="N190" s="3">
        <v>7</v>
      </c>
      <c r="O190" s="12">
        <v>1251.42857142857</v>
      </c>
    </row>
    <row r="191" spans="1:15" x14ac:dyDescent="0.2">
      <c r="A191" s="2" t="s">
        <v>182</v>
      </c>
      <c r="B191" s="16">
        <v>2</v>
      </c>
      <c r="C191" s="12">
        <v>1825</v>
      </c>
      <c r="D191" s="16">
        <v>10</v>
      </c>
      <c r="E191" s="12">
        <v>1387</v>
      </c>
      <c r="F191" s="3">
        <v>12</v>
      </c>
      <c r="G191" s="12">
        <v>1606</v>
      </c>
      <c r="I191" s="2" t="s">
        <v>182</v>
      </c>
      <c r="J191" s="16">
        <v>2</v>
      </c>
      <c r="K191" s="12">
        <v>1825</v>
      </c>
      <c r="L191" s="16">
        <v>10</v>
      </c>
      <c r="M191" s="12">
        <v>1387</v>
      </c>
      <c r="N191" s="3">
        <v>12</v>
      </c>
      <c r="O191" s="12">
        <v>1606</v>
      </c>
    </row>
    <row r="192" spans="1:15" x14ac:dyDescent="0.2">
      <c r="A192" s="2" t="s">
        <v>183</v>
      </c>
      <c r="B192" s="16">
        <v>44</v>
      </c>
      <c r="C192" s="12">
        <v>1268.80952380952</v>
      </c>
      <c r="D192" s="16">
        <v>210</v>
      </c>
      <c r="E192" s="12">
        <v>1245.8542713567799</v>
      </c>
      <c r="F192" s="3">
        <v>254</v>
      </c>
      <c r="G192" s="12">
        <v>1257.3318975831498</v>
      </c>
      <c r="I192" s="2" t="s">
        <v>183</v>
      </c>
      <c r="J192" s="16">
        <v>44</v>
      </c>
      <c r="K192" s="12">
        <v>1268.80952380952</v>
      </c>
      <c r="L192" s="16">
        <v>210</v>
      </c>
      <c r="M192" s="12">
        <v>1245.8542713567799</v>
      </c>
      <c r="N192" s="3">
        <v>254</v>
      </c>
      <c r="O192" s="12">
        <v>1257.3318975831498</v>
      </c>
    </row>
    <row r="193" spans="1:15" x14ac:dyDescent="0.2">
      <c r="A193" s="2" t="s">
        <v>184</v>
      </c>
      <c r="B193" s="16"/>
      <c r="C193" s="12"/>
      <c r="D193" s="16">
        <v>1</v>
      </c>
      <c r="E193" s="12">
        <v>1245</v>
      </c>
      <c r="F193" s="3">
        <v>1</v>
      </c>
      <c r="G193" s="12">
        <v>1245</v>
      </c>
      <c r="I193" s="2" t="s">
        <v>184</v>
      </c>
      <c r="J193" s="16"/>
      <c r="K193" s="12"/>
      <c r="L193" s="16">
        <v>1</v>
      </c>
      <c r="M193" s="12">
        <v>1245</v>
      </c>
      <c r="N193" s="3">
        <v>1</v>
      </c>
      <c r="O193" s="12">
        <v>1245</v>
      </c>
    </row>
    <row r="194" spans="1:15" x14ac:dyDescent="0.2">
      <c r="A194" s="2" t="s">
        <v>185</v>
      </c>
      <c r="B194" s="16"/>
      <c r="C194" s="12"/>
      <c r="D194" s="16">
        <v>2</v>
      </c>
      <c r="E194" s="12">
        <v>2190</v>
      </c>
      <c r="F194" s="3">
        <v>2</v>
      </c>
      <c r="G194" s="12">
        <v>2190</v>
      </c>
      <c r="I194" s="2" t="s">
        <v>185</v>
      </c>
      <c r="J194" s="16"/>
      <c r="K194" s="12"/>
      <c r="L194" s="16">
        <v>2</v>
      </c>
      <c r="M194" s="12">
        <v>2190</v>
      </c>
      <c r="N194" s="3">
        <v>2</v>
      </c>
      <c r="O194" s="12">
        <v>2190</v>
      </c>
    </row>
    <row r="195" spans="1:15" x14ac:dyDescent="0.2">
      <c r="A195" s="2" t="s">
        <v>186</v>
      </c>
      <c r="B195" s="16"/>
      <c r="C195" s="12"/>
      <c r="D195" s="16">
        <v>2</v>
      </c>
      <c r="E195" s="12">
        <v>547.5</v>
      </c>
      <c r="F195" s="3">
        <v>2</v>
      </c>
      <c r="G195" s="12">
        <v>547.5</v>
      </c>
      <c r="I195" s="2" t="s">
        <v>186</v>
      </c>
      <c r="J195" s="16"/>
      <c r="K195" s="12"/>
      <c r="L195" s="16">
        <v>2</v>
      </c>
      <c r="M195" s="12">
        <v>547.5</v>
      </c>
      <c r="N195" s="3">
        <v>2</v>
      </c>
      <c r="O195" s="12">
        <v>547.5</v>
      </c>
    </row>
    <row r="196" spans="1:15" x14ac:dyDescent="0.2">
      <c r="A196" s="2" t="s">
        <v>187</v>
      </c>
      <c r="B196" s="16">
        <v>68</v>
      </c>
      <c r="C196" s="12">
        <v>1215.9230769230701</v>
      </c>
      <c r="D196" s="16">
        <v>597</v>
      </c>
      <c r="E196" s="12">
        <v>1070.3926701570599</v>
      </c>
      <c r="F196" s="3">
        <v>665</v>
      </c>
      <c r="G196" s="12">
        <v>1143.1578735400649</v>
      </c>
      <c r="I196" s="2" t="s">
        <v>187</v>
      </c>
      <c r="J196" s="16">
        <v>68</v>
      </c>
      <c r="K196" s="12">
        <v>1215.9230769230701</v>
      </c>
      <c r="L196" s="16">
        <v>597</v>
      </c>
      <c r="M196" s="12">
        <v>1070.3926701570599</v>
      </c>
      <c r="N196" s="3">
        <v>665</v>
      </c>
      <c r="O196" s="12">
        <v>1143.1578735400649</v>
      </c>
    </row>
    <row r="197" spans="1:15" x14ac:dyDescent="0.2">
      <c r="A197" s="2" t="s">
        <v>188</v>
      </c>
      <c r="B197" s="16"/>
      <c r="C197" s="12"/>
      <c r="D197" s="16">
        <v>7</v>
      </c>
      <c r="E197" s="12">
        <v>1095</v>
      </c>
      <c r="F197" s="3">
        <v>7</v>
      </c>
      <c r="G197" s="12">
        <v>1095</v>
      </c>
      <c r="I197" s="2" t="s">
        <v>188</v>
      </c>
      <c r="J197" s="16"/>
      <c r="K197" s="12"/>
      <c r="L197" s="16">
        <v>7</v>
      </c>
      <c r="M197" s="12">
        <v>1095</v>
      </c>
      <c r="N197" s="3">
        <v>7</v>
      </c>
      <c r="O197" s="12">
        <v>1095</v>
      </c>
    </row>
    <row r="198" spans="1:15" x14ac:dyDescent="0.2">
      <c r="A198" s="2" t="s">
        <v>189</v>
      </c>
      <c r="B198" s="16">
        <v>32</v>
      </c>
      <c r="C198" s="12">
        <v>1315.3125</v>
      </c>
      <c r="D198" s="16">
        <v>193</v>
      </c>
      <c r="E198" s="12">
        <v>1220.6842105263099</v>
      </c>
      <c r="F198" s="3">
        <v>225</v>
      </c>
      <c r="G198" s="12">
        <v>1267.998355263155</v>
      </c>
      <c r="I198" s="2" t="s">
        <v>189</v>
      </c>
      <c r="J198" s="16">
        <v>32</v>
      </c>
      <c r="K198" s="12">
        <v>1315.3125</v>
      </c>
      <c r="L198" s="16">
        <v>193</v>
      </c>
      <c r="M198" s="12">
        <v>1220.6842105263099</v>
      </c>
      <c r="N198" s="3">
        <v>225</v>
      </c>
      <c r="O198" s="12">
        <v>1267.998355263155</v>
      </c>
    </row>
    <row r="199" spans="1:15" x14ac:dyDescent="0.2">
      <c r="A199" s="2" t="s">
        <v>190</v>
      </c>
      <c r="B199" s="16">
        <v>1</v>
      </c>
      <c r="C199" s="12">
        <v>1825</v>
      </c>
      <c r="D199" s="16">
        <v>2</v>
      </c>
      <c r="E199" s="12">
        <v>1277.5</v>
      </c>
      <c r="F199" s="3">
        <v>3</v>
      </c>
      <c r="G199" s="12">
        <v>1551.25</v>
      </c>
      <c r="I199" s="2" t="s">
        <v>190</v>
      </c>
      <c r="J199" s="16">
        <v>1</v>
      </c>
      <c r="K199" s="12">
        <v>1825</v>
      </c>
      <c r="L199" s="16">
        <v>2</v>
      </c>
      <c r="M199" s="12">
        <v>1277.5</v>
      </c>
      <c r="N199" s="3">
        <v>3</v>
      </c>
      <c r="O199" s="12">
        <v>1551.25</v>
      </c>
    </row>
    <row r="200" spans="1:15" x14ac:dyDescent="0.2">
      <c r="A200" s="2" t="s">
        <v>192</v>
      </c>
      <c r="B200" s="16">
        <v>5</v>
      </c>
      <c r="C200" s="12">
        <v>1533</v>
      </c>
      <c r="D200" s="16">
        <v>16</v>
      </c>
      <c r="E200" s="12">
        <v>948.4375</v>
      </c>
      <c r="F200" s="3">
        <v>21</v>
      </c>
      <c r="G200" s="12">
        <v>1240.71875</v>
      </c>
      <c r="I200" s="2" t="s">
        <v>192</v>
      </c>
      <c r="J200" s="16">
        <v>5</v>
      </c>
      <c r="K200" s="12">
        <v>1533</v>
      </c>
      <c r="L200" s="16">
        <v>16</v>
      </c>
      <c r="M200" s="12">
        <v>948.4375</v>
      </c>
      <c r="N200" s="3">
        <v>21</v>
      </c>
      <c r="O200" s="12">
        <v>1240.71875</v>
      </c>
    </row>
    <row r="201" spans="1:15" x14ac:dyDescent="0.2">
      <c r="A201" s="2" t="s">
        <v>191</v>
      </c>
      <c r="B201" s="16">
        <v>1</v>
      </c>
      <c r="C201" s="12">
        <v>1825</v>
      </c>
      <c r="D201" s="16">
        <v>1</v>
      </c>
      <c r="E201" s="12">
        <v>365</v>
      </c>
      <c r="F201" s="3">
        <v>2</v>
      </c>
      <c r="G201" s="12">
        <v>1095</v>
      </c>
      <c r="I201" s="2" t="s">
        <v>191</v>
      </c>
      <c r="J201" s="16">
        <v>1</v>
      </c>
      <c r="K201" s="12">
        <v>1825</v>
      </c>
      <c r="L201" s="16">
        <v>1</v>
      </c>
      <c r="M201" s="12">
        <v>365</v>
      </c>
      <c r="N201" s="3">
        <v>2</v>
      </c>
      <c r="O201" s="12">
        <v>1095</v>
      </c>
    </row>
    <row r="202" spans="1:15" x14ac:dyDescent="0.2">
      <c r="A202" s="2" t="s">
        <v>193</v>
      </c>
      <c r="B202" s="16">
        <v>78</v>
      </c>
      <c r="C202" s="12">
        <v>4540.6000000000004</v>
      </c>
      <c r="D202" s="16">
        <v>439</v>
      </c>
      <c r="E202" s="12">
        <v>4632.8380281690097</v>
      </c>
      <c r="F202" s="3">
        <v>517</v>
      </c>
      <c r="G202" s="12">
        <v>4586.719014084505</v>
      </c>
      <c r="I202" s="2" t="s">
        <v>193</v>
      </c>
      <c r="J202" s="16">
        <v>78</v>
      </c>
      <c r="K202" s="12">
        <v>4540.6000000000004</v>
      </c>
      <c r="L202" s="16">
        <v>439</v>
      </c>
      <c r="M202" s="12">
        <v>4632.8380281690097</v>
      </c>
      <c r="N202" s="3">
        <v>517</v>
      </c>
      <c r="O202" s="12">
        <v>4586.719014084505</v>
      </c>
    </row>
    <row r="203" spans="1:15" x14ac:dyDescent="0.2">
      <c r="A203" s="2" t="s">
        <v>194</v>
      </c>
      <c r="B203" s="16">
        <v>3</v>
      </c>
      <c r="C203" s="12">
        <v>5475</v>
      </c>
      <c r="D203" s="16">
        <v>26</v>
      </c>
      <c r="E203" s="12">
        <v>5079.5833333333303</v>
      </c>
      <c r="F203" s="3">
        <v>29</v>
      </c>
      <c r="G203" s="12">
        <v>5277.2916666666652</v>
      </c>
      <c r="I203" s="2" t="s">
        <v>194</v>
      </c>
      <c r="J203" s="16">
        <v>3</v>
      </c>
      <c r="K203" s="12">
        <v>5475</v>
      </c>
      <c r="L203" s="16">
        <v>26</v>
      </c>
      <c r="M203" s="12">
        <v>5079.5833333333303</v>
      </c>
      <c r="N203" s="3">
        <v>29</v>
      </c>
      <c r="O203" s="12">
        <v>5277.2916666666652</v>
      </c>
    </row>
    <row r="204" spans="1:15" x14ac:dyDescent="0.2">
      <c r="A204" s="2" t="s">
        <v>195</v>
      </c>
      <c r="B204" s="16"/>
      <c r="C204" s="12"/>
      <c r="D204" s="16">
        <v>1</v>
      </c>
      <c r="E204" s="12">
        <v>18250</v>
      </c>
      <c r="F204" s="3">
        <v>1</v>
      </c>
      <c r="G204" s="12">
        <v>18250</v>
      </c>
      <c r="I204" s="2" t="s">
        <v>195</v>
      </c>
      <c r="J204" s="16"/>
      <c r="K204" s="12"/>
      <c r="L204" s="16">
        <v>1</v>
      </c>
      <c r="M204" s="12">
        <v>18250</v>
      </c>
      <c r="N204" s="3">
        <v>1</v>
      </c>
      <c r="O204" s="12">
        <v>18250</v>
      </c>
    </row>
    <row r="205" spans="1:15" x14ac:dyDescent="0.2">
      <c r="A205" s="2" t="s">
        <v>300</v>
      </c>
      <c r="B205" s="16">
        <v>1</v>
      </c>
      <c r="C205" s="12">
        <v>7300</v>
      </c>
      <c r="D205" s="16"/>
      <c r="E205" s="12"/>
      <c r="F205" s="3">
        <v>1</v>
      </c>
      <c r="G205" s="12">
        <v>7300</v>
      </c>
      <c r="I205" s="2" t="s">
        <v>300</v>
      </c>
      <c r="J205" s="16">
        <v>1</v>
      </c>
      <c r="K205" s="12">
        <v>7300</v>
      </c>
      <c r="L205" s="16"/>
      <c r="M205" s="12"/>
      <c r="N205" s="3">
        <v>1</v>
      </c>
      <c r="O205" s="12">
        <v>7300</v>
      </c>
    </row>
    <row r="206" spans="1:15" x14ac:dyDescent="0.2">
      <c r="A206" s="2" t="s">
        <v>196</v>
      </c>
      <c r="B206" s="16"/>
      <c r="C206" s="12"/>
      <c r="D206" s="16">
        <v>6</v>
      </c>
      <c r="E206" s="12">
        <v>617.5</v>
      </c>
      <c r="F206" s="3">
        <v>6</v>
      </c>
      <c r="G206" s="12">
        <v>617.5</v>
      </c>
      <c r="I206" s="2" t="s">
        <v>196</v>
      </c>
      <c r="J206" s="16"/>
      <c r="K206" s="12"/>
      <c r="L206" s="16">
        <v>6</v>
      </c>
      <c r="M206" s="12">
        <v>617.5</v>
      </c>
      <c r="N206" s="3">
        <v>6</v>
      </c>
      <c r="O206" s="12">
        <v>617.5</v>
      </c>
    </row>
    <row r="207" spans="1:15" x14ac:dyDescent="0.2">
      <c r="A207" s="2" t="s">
        <v>197</v>
      </c>
      <c r="B207" s="16">
        <v>9</v>
      </c>
      <c r="C207" s="12">
        <v>1190</v>
      </c>
      <c r="D207" s="16">
        <v>38</v>
      </c>
      <c r="E207" s="12">
        <v>984.34210526315701</v>
      </c>
      <c r="F207" s="3">
        <v>47</v>
      </c>
      <c r="G207" s="12">
        <v>1087.1710526315785</v>
      </c>
      <c r="I207" s="2" t="s">
        <v>197</v>
      </c>
      <c r="J207" s="16">
        <v>9</v>
      </c>
      <c r="K207" s="12">
        <v>1190</v>
      </c>
      <c r="L207" s="16">
        <v>38</v>
      </c>
      <c r="M207" s="12">
        <v>984.34210526315701</v>
      </c>
      <c r="N207" s="3">
        <v>47</v>
      </c>
      <c r="O207" s="12">
        <v>1087.1710526315785</v>
      </c>
    </row>
    <row r="208" spans="1:15" x14ac:dyDescent="0.2">
      <c r="A208" s="2" t="s">
        <v>198</v>
      </c>
      <c r="B208" s="16"/>
      <c r="C208" s="12"/>
      <c r="D208" s="16">
        <v>1</v>
      </c>
      <c r="E208" s="12">
        <v>1825</v>
      </c>
      <c r="F208" s="3">
        <v>1</v>
      </c>
      <c r="G208" s="12">
        <v>1825</v>
      </c>
      <c r="I208" s="2" t="s">
        <v>198</v>
      </c>
      <c r="J208" s="16"/>
      <c r="K208" s="12"/>
      <c r="L208" s="16">
        <v>1</v>
      </c>
      <c r="M208" s="12">
        <v>1825</v>
      </c>
      <c r="N208" s="3">
        <v>1</v>
      </c>
      <c r="O208" s="12">
        <v>1825</v>
      </c>
    </row>
    <row r="209" spans="1:15" x14ac:dyDescent="0.2">
      <c r="A209" s="2" t="s">
        <v>199</v>
      </c>
      <c r="B209" s="16">
        <v>2</v>
      </c>
      <c r="C209" s="12">
        <v>1095</v>
      </c>
      <c r="D209" s="16">
        <v>9</v>
      </c>
      <c r="E209" s="12">
        <v>1236.6666666666599</v>
      </c>
      <c r="F209" s="3">
        <v>11</v>
      </c>
      <c r="G209" s="12">
        <v>1165.8333333333298</v>
      </c>
      <c r="I209" s="2" t="s">
        <v>199</v>
      </c>
      <c r="J209" s="16">
        <v>2</v>
      </c>
      <c r="K209" s="12">
        <v>1095</v>
      </c>
      <c r="L209" s="16">
        <v>9</v>
      </c>
      <c r="M209" s="12">
        <v>1236.6666666666599</v>
      </c>
      <c r="N209" s="3">
        <v>11</v>
      </c>
      <c r="O209" s="12">
        <v>1165.8333333333298</v>
      </c>
    </row>
    <row r="210" spans="1:15" x14ac:dyDescent="0.2">
      <c r="A210" s="2" t="s">
        <v>200</v>
      </c>
      <c r="B210" s="16">
        <v>11</v>
      </c>
      <c r="C210" s="12">
        <v>4964</v>
      </c>
      <c r="D210" s="16">
        <v>49</v>
      </c>
      <c r="E210" s="12">
        <v>6100.3260869565202</v>
      </c>
      <c r="F210" s="3">
        <v>60</v>
      </c>
      <c r="G210" s="12">
        <v>5532.1630434782601</v>
      </c>
      <c r="I210" s="2" t="s">
        <v>200</v>
      </c>
      <c r="J210" s="16">
        <v>11</v>
      </c>
      <c r="K210" s="12">
        <v>4964</v>
      </c>
      <c r="L210" s="16">
        <v>49</v>
      </c>
      <c r="M210" s="12">
        <v>6100.3260869565202</v>
      </c>
      <c r="N210" s="3">
        <v>60</v>
      </c>
      <c r="O210" s="12">
        <v>5532.1630434782601</v>
      </c>
    </row>
    <row r="211" spans="1:15" x14ac:dyDescent="0.2">
      <c r="A211" s="2" t="s">
        <v>201</v>
      </c>
      <c r="B211" s="16"/>
      <c r="C211" s="12"/>
      <c r="D211" s="16">
        <v>1</v>
      </c>
      <c r="E211" s="12">
        <v>20075</v>
      </c>
      <c r="F211" s="3">
        <v>1</v>
      </c>
      <c r="G211" s="12">
        <v>20075</v>
      </c>
      <c r="I211" s="2" t="s">
        <v>201</v>
      </c>
      <c r="J211" s="16"/>
      <c r="K211" s="12"/>
      <c r="L211" s="16">
        <v>1</v>
      </c>
      <c r="M211" s="12">
        <v>20075</v>
      </c>
      <c r="N211" s="3">
        <v>1</v>
      </c>
      <c r="O211" s="12">
        <v>20075</v>
      </c>
    </row>
    <row r="212" spans="1:15" x14ac:dyDescent="0.2">
      <c r="A212" s="2" t="s">
        <v>202</v>
      </c>
      <c r="B212" s="16">
        <v>4</v>
      </c>
      <c r="C212" s="12">
        <v>3193.75</v>
      </c>
      <c r="D212" s="16">
        <v>69</v>
      </c>
      <c r="E212" s="12">
        <v>2674.765625</v>
      </c>
      <c r="F212" s="3">
        <v>73</v>
      </c>
      <c r="G212" s="12">
        <v>2934.2578125</v>
      </c>
      <c r="I212" s="2" t="s">
        <v>202</v>
      </c>
      <c r="J212" s="16">
        <v>4</v>
      </c>
      <c r="K212" s="12">
        <v>3193.75</v>
      </c>
      <c r="L212" s="16">
        <v>69</v>
      </c>
      <c r="M212" s="12">
        <v>2674.765625</v>
      </c>
      <c r="N212" s="3">
        <v>73</v>
      </c>
      <c r="O212" s="12">
        <v>2934.2578125</v>
      </c>
    </row>
    <row r="213" spans="1:15" x14ac:dyDescent="0.2">
      <c r="A213" s="2" t="s">
        <v>203</v>
      </c>
      <c r="B213" s="16"/>
      <c r="C213" s="12"/>
      <c r="D213" s="16">
        <v>3</v>
      </c>
      <c r="E213" s="12">
        <v>3650</v>
      </c>
      <c r="F213" s="3">
        <v>3</v>
      </c>
      <c r="G213" s="12">
        <v>3650</v>
      </c>
      <c r="I213" s="2" t="s">
        <v>203</v>
      </c>
      <c r="J213" s="16"/>
      <c r="K213" s="12"/>
      <c r="L213" s="16">
        <v>3</v>
      </c>
      <c r="M213" s="12">
        <v>3650</v>
      </c>
      <c r="N213" s="3">
        <v>3</v>
      </c>
      <c r="O213" s="12">
        <v>3650</v>
      </c>
    </row>
    <row r="214" spans="1:15" x14ac:dyDescent="0.2">
      <c r="A214" s="2" t="s">
        <v>204</v>
      </c>
      <c r="B214" s="16"/>
      <c r="C214" s="12"/>
      <c r="D214" s="16">
        <v>4</v>
      </c>
      <c r="E214" s="12">
        <v>1186.25</v>
      </c>
      <c r="F214" s="3">
        <v>4</v>
      </c>
      <c r="G214" s="12">
        <v>1186.25</v>
      </c>
      <c r="I214" s="2" t="s">
        <v>204</v>
      </c>
      <c r="J214" s="16"/>
      <c r="K214" s="12"/>
      <c r="L214" s="16">
        <v>4</v>
      </c>
      <c r="M214" s="12">
        <v>1186.25</v>
      </c>
      <c r="N214" s="3">
        <v>4</v>
      </c>
      <c r="O214" s="12">
        <v>1186.25</v>
      </c>
    </row>
    <row r="215" spans="1:15" x14ac:dyDescent="0.2">
      <c r="A215" s="2" t="s">
        <v>205</v>
      </c>
      <c r="B215" s="16">
        <v>10</v>
      </c>
      <c r="C215" s="12">
        <v>2514.4444444444398</v>
      </c>
      <c r="D215" s="16">
        <v>65</v>
      </c>
      <c r="E215" s="12">
        <v>7081.77419354838</v>
      </c>
      <c r="F215" s="3">
        <v>75</v>
      </c>
      <c r="G215" s="12">
        <v>4798.1093189964104</v>
      </c>
      <c r="I215" s="2" t="s">
        <v>205</v>
      </c>
      <c r="J215" s="16">
        <v>10</v>
      </c>
      <c r="K215" s="12">
        <v>2514.4444444444398</v>
      </c>
      <c r="L215" s="16">
        <v>65</v>
      </c>
      <c r="M215" s="12">
        <v>7081.77419354838</v>
      </c>
      <c r="N215" s="3">
        <v>75</v>
      </c>
      <c r="O215" s="12">
        <v>4798.1093189964104</v>
      </c>
    </row>
    <row r="216" spans="1:15" x14ac:dyDescent="0.2">
      <c r="A216" s="2" t="s">
        <v>206</v>
      </c>
      <c r="B216" s="16">
        <v>6</v>
      </c>
      <c r="C216" s="12">
        <v>16607.5</v>
      </c>
      <c r="D216" s="16">
        <v>35</v>
      </c>
      <c r="E216" s="12">
        <v>9949.0322580645097</v>
      </c>
      <c r="F216" s="3">
        <v>41</v>
      </c>
      <c r="G216" s="12">
        <v>13278.266129032254</v>
      </c>
      <c r="I216" s="2" t="s">
        <v>206</v>
      </c>
      <c r="J216" s="16">
        <v>6</v>
      </c>
      <c r="K216" s="12">
        <v>16607.5</v>
      </c>
      <c r="L216" s="16">
        <v>35</v>
      </c>
      <c r="M216" s="12">
        <v>9949.0322580645097</v>
      </c>
      <c r="N216" s="3">
        <v>41</v>
      </c>
      <c r="O216" s="12">
        <v>13278.266129032254</v>
      </c>
    </row>
    <row r="217" spans="1:15" x14ac:dyDescent="0.2">
      <c r="A217" s="2" t="s">
        <v>208</v>
      </c>
      <c r="B217" s="16"/>
      <c r="C217" s="12"/>
      <c r="D217" s="16">
        <v>1</v>
      </c>
      <c r="E217" s="12">
        <v>365</v>
      </c>
      <c r="F217" s="3">
        <v>1</v>
      </c>
      <c r="G217" s="12">
        <v>365</v>
      </c>
      <c r="I217" s="2" t="s">
        <v>208</v>
      </c>
      <c r="J217" s="16"/>
      <c r="K217" s="12"/>
      <c r="L217" s="16">
        <v>1</v>
      </c>
      <c r="M217" s="12">
        <v>365</v>
      </c>
      <c r="N217" s="3">
        <v>1</v>
      </c>
      <c r="O217" s="12">
        <v>365</v>
      </c>
    </row>
    <row r="218" spans="1:15" x14ac:dyDescent="0.2">
      <c r="A218" s="2" t="s">
        <v>207</v>
      </c>
      <c r="B218" s="16"/>
      <c r="C218" s="12"/>
      <c r="D218" s="16">
        <v>1</v>
      </c>
      <c r="E218" s="12">
        <v>365</v>
      </c>
      <c r="F218" s="3">
        <v>1</v>
      </c>
      <c r="G218" s="12">
        <v>365</v>
      </c>
      <c r="I218" s="2" t="s">
        <v>207</v>
      </c>
      <c r="J218" s="16"/>
      <c r="K218" s="12"/>
      <c r="L218" s="16">
        <v>1</v>
      </c>
      <c r="M218" s="12">
        <v>365</v>
      </c>
      <c r="N218" s="3">
        <v>1</v>
      </c>
      <c r="O218" s="12">
        <v>365</v>
      </c>
    </row>
    <row r="219" spans="1:15" x14ac:dyDescent="0.2">
      <c r="A219" s="2" t="s">
        <v>209</v>
      </c>
      <c r="B219" s="16">
        <v>28</v>
      </c>
      <c r="C219" s="12">
        <v>3506.6071428571399</v>
      </c>
      <c r="D219" s="16">
        <v>131</v>
      </c>
      <c r="E219" s="12">
        <v>3936.9285714285702</v>
      </c>
      <c r="F219" s="3">
        <v>159</v>
      </c>
      <c r="G219" s="12">
        <v>3721.7678571428551</v>
      </c>
      <c r="I219" s="2" t="s">
        <v>209</v>
      </c>
      <c r="J219" s="16">
        <v>28</v>
      </c>
      <c r="K219" s="12">
        <v>3506.6071428571399</v>
      </c>
      <c r="L219" s="16">
        <v>131</v>
      </c>
      <c r="M219" s="12">
        <v>3936.9285714285702</v>
      </c>
      <c r="N219" s="3">
        <v>159</v>
      </c>
      <c r="O219" s="12">
        <v>3721.7678571428551</v>
      </c>
    </row>
    <row r="220" spans="1:15" x14ac:dyDescent="0.2">
      <c r="A220" s="2" t="s">
        <v>210</v>
      </c>
      <c r="B220" s="16"/>
      <c r="C220" s="12"/>
      <c r="D220" s="16">
        <v>1</v>
      </c>
      <c r="E220" s="12">
        <v>365</v>
      </c>
      <c r="F220" s="3">
        <v>1</v>
      </c>
      <c r="G220" s="12">
        <v>365</v>
      </c>
      <c r="I220" s="2" t="s">
        <v>210</v>
      </c>
      <c r="J220" s="16"/>
      <c r="K220" s="12"/>
      <c r="L220" s="16">
        <v>1</v>
      </c>
      <c r="M220" s="12">
        <v>365</v>
      </c>
      <c r="N220" s="3">
        <v>1</v>
      </c>
      <c r="O220" s="12">
        <v>365</v>
      </c>
    </row>
    <row r="221" spans="1:15" x14ac:dyDescent="0.2">
      <c r="A221" s="2" t="s">
        <v>301</v>
      </c>
      <c r="B221" s="16">
        <v>1</v>
      </c>
      <c r="C221" s="12">
        <v>1825</v>
      </c>
      <c r="D221" s="16"/>
      <c r="E221" s="12"/>
      <c r="F221" s="3">
        <v>1</v>
      </c>
      <c r="G221" s="12">
        <v>1825</v>
      </c>
      <c r="I221" s="2" t="s">
        <v>301</v>
      </c>
      <c r="J221" s="16">
        <v>1</v>
      </c>
      <c r="K221" s="12">
        <v>1825</v>
      </c>
      <c r="L221" s="16"/>
      <c r="M221" s="12"/>
      <c r="N221" s="3">
        <v>1</v>
      </c>
      <c r="O221" s="12">
        <v>1825</v>
      </c>
    </row>
    <row r="222" spans="1:15" x14ac:dyDescent="0.2">
      <c r="A222" s="2" t="s">
        <v>302</v>
      </c>
      <c r="B222" s="16">
        <v>1</v>
      </c>
      <c r="C222" s="12">
        <v>365</v>
      </c>
      <c r="D222" s="16"/>
      <c r="E222" s="12"/>
      <c r="F222" s="3">
        <v>1</v>
      </c>
      <c r="G222" s="12">
        <v>365</v>
      </c>
      <c r="I222" s="2" t="s">
        <v>302</v>
      </c>
      <c r="J222" s="16">
        <v>1</v>
      </c>
      <c r="K222" s="12">
        <v>365</v>
      </c>
      <c r="L222" s="16"/>
      <c r="M222" s="12"/>
      <c r="N222" s="3">
        <v>1</v>
      </c>
      <c r="O222" s="12">
        <v>365</v>
      </c>
    </row>
    <row r="223" spans="1:15" x14ac:dyDescent="0.2">
      <c r="A223" s="2" t="s">
        <v>211</v>
      </c>
      <c r="B223" s="16"/>
      <c r="C223" s="12"/>
      <c r="D223" s="16">
        <v>6</v>
      </c>
      <c r="E223" s="12">
        <v>1216.6666666666599</v>
      </c>
      <c r="F223" s="3">
        <v>6</v>
      </c>
      <c r="G223" s="12">
        <v>1216.6666666666599</v>
      </c>
      <c r="I223" s="2" t="s">
        <v>211</v>
      </c>
      <c r="J223" s="16"/>
      <c r="K223" s="12"/>
      <c r="L223" s="16">
        <v>6</v>
      </c>
      <c r="M223" s="12">
        <v>1216.6666666666599</v>
      </c>
      <c r="N223" s="3">
        <v>6</v>
      </c>
      <c r="O223" s="12">
        <v>1216.6666666666599</v>
      </c>
    </row>
    <row r="224" spans="1:15" x14ac:dyDescent="0.2">
      <c r="A224" s="2" t="s">
        <v>212</v>
      </c>
      <c r="B224" s="16">
        <v>4</v>
      </c>
      <c r="C224" s="12">
        <v>1825</v>
      </c>
      <c r="D224" s="16">
        <v>24</v>
      </c>
      <c r="E224" s="12">
        <v>2884.9583333333298</v>
      </c>
      <c r="F224" s="3">
        <v>28</v>
      </c>
      <c r="G224" s="12">
        <v>2354.9791666666652</v>
      </c>
      <c r="I224" s="2" t="s">
        <v>212</v>
      </c>
      <c r="J224" s="16">
        <v>4</v>
      </c>
      <c r="K224" s="12">
        <v>1825</v>
      </c>
      <c r="L224" s="16">
        <v>24</v>
      </c>
      <c r="M224" s="12">
        <v>2884.9583333333298</v>
      </c>
      <c r="N224" s="3">
        <v>28</v>
      </c>
      <c r="O224" s="12">
        <v>2354.9791666666652</v>
      </c>
    </row>
    <row r="225" spans="1:15" x14ac:dyDescent="0.2">
      <c r="A225" s="2" t="s">
        <v>213</v>
      </c>
      <c r="B225" s="16"/>
      <c r="C225" s="12"/>
      <c r="D225" s="16">
        <v>18</v>
      </c>
      <c r="E225" s="12">
        <v>1997.2222222222199</v>
      </c>
      <c r="F225" s="3">
        <v>18</v>
      </c>
      <c r="G225" s="12">
        <v>1997.2222222222199</v>
      </c>
      <c r="I225" s="2" t="s">
        <v>213</v>
      </c>
      <c r="J225" s="16"/>
      <c r="K225" s="12"/>
      <c r="L225" s="16">
        <v>18</v>
      </c>
      <c r="M225" s="12">
        <v>1997.2222222222199</v>
      </c>
      <c r="N225" s="3">
        <v>18</v>
      </c>
      <c r="O225" s="12">
        <v>1997.2222222222199</v>
      </c>
    </row>
    <row r="226" spans="1:15" x14ac:dyDescent="0.2">
      <c r="A226" s="2" t="s">
        <v>214</v>
      </c>
      <c r="B226" s="16">
        <v>1</v>
      </c>
      <c r="C226" s="12">
        <v>1825</v>
      </c>
      <c r="D226" s="16">
        <v>6</v>
      </c>
      <c r="E226" s="12">
        <v>1383.3333333333301</v>
      </c>
      <c r="F226" s="3">
        <v>7</v>
      </c>
      <c r="G226" s="12">
        <v>1604.1666666666652</v>
      </c>
      <c r="I226" s="2" t="s">
        <v>214</v>
      </c>
      <c r="J226" s="16">
        <v>1</v>
      </c>
      <c r="K226" s="12">
        <v>1825</v>
      </c>
      <c r="L226" s="16">
        <v>6</v>
      </c>
      <c r="M226" s="12">
        <v>1383.3333333333301</v>
      </c>
      <c r="N226" s="3">
        <v>7</v>
      </c>
      <c r="O226" s="12">
        <v>1604.1666666666652</v>
      </c>
    </row>
    <row r="227" spans="1:15" x14ac:dyDescent="0.2">
      <c r="A227" s="2" t="s">
        <v>215</v>
      </c>
      <c r="B227" s="16"/>
      <c r="C227" s="12"/>
      <c r="D227" s="16">
        <v>1</v>
      </c>
      <c r="E227" s="12">
        <v>3650</v>
      </c>
      <c r="F227" s="3">
        <v>1</v>
      </c>
      <c r="G227" s="12">
        <v>3650</v>
      </c>
      <c r="I227" s="2" t="s">
        <v>215</v>
      </c>
      <c r="J227" s="16"/>
      <c r="K227" s="12"/>
      <c r="L227" s="16">
        <v>1</v>
      </c>
      <c r="M227" s="12">
        <v>3650</v>
      </c>
      <c r="N227" s="3">
        <v>1</v>
      </c>
      <c r="O227" s="12">
        <v>3650</v>
      </c>
    </row>
    <row r="228" spans="1:15" x14ac:dyDescent="0.2">
      <c r="A228" s="2" t="s">
        <v>216</v>
      </c>
      <c r="B228" s="16">
        <v>7</v>
      </c>
      <c r="C228" s="12">
        <v>2137.8571428571399</v>
      </c>
      <c r="D228" s="16">
        <v>56</v>
      </c>
      <c r="E228" s="12">
        <v>1424</v>
      </c>
      <c r="F228" s="3">
        <v>63</v>
      </c>
      <c r="G228" s="12">
        <v>1780.92857142857</v>
      </c>
      <c r="I228" s="2" t="s">
        <v>216</v>
      </c>
      <c r="J228" s="16">
        <v>7</v>
      </c>
      <c r="K228" s="12">
        <v>2137.8571428571399</v>
      </c>
      <c r="L228" s="16">
        <v>56</v>
      </c>
      <c r="M228" s="12">
        <v>1424</v>
      </c>
      <c r="N228" s="3">
        <v>63</v>
      </c>
      <c r="O228" s="12">
        <v>1780.92857142857</v>
      </c>
    </row>
    <row r="229" spans="1:15" x14ac:dyDescent="0.2">
      <c r="A229" s="2" t="s">
        <v>217</v>
      </c>
      <c r="B229" s="16">
        <v>1</v>
      </c>
      <c r="C229" s="12">
        <v>1825</v>
      </c>
      <c r="D229" s="16">
        <v>1</v>
      </c>
      <c r="E229" s="12">
        <v>365</v>
      </c>
      <c r="F229" s="3">
        <v>2</v>
      </c>
      <c r="G229" s="12">
        <v>1095</v>
      </c>
      <c r="I229" s="2" t="s">
        <v>217</v>
      </c>
      <c r="J229" s="16">
        <v>1</v>
      </c>
      <c r="K229" s="12">
        <v>1825</v>
      </c>
      <c r="L229" s="16">
        <v>1</v>
      </c>
      <c r="M229" s="12">
        <v>365</v>
      </c>
      <c r="N229" s="3">
        <v>2</v>
      </c>
      <c r="O229" s="12">
        <v>1095</v>
      </c>
    </row>
    <row r="230" spans="1:15" x14ac:dyDescent="0.2">
      <c r="A230" s="2" t="s">
        <v>218</v>
      </c>
      <c r="B230" s="16">
        <v>14</v>
      </c>
      <c r="C230" s="12">
        <v>2320.3571428571399</v>
      </c>
      <c r="D230" s="16">
        <v>59</v>
      </c>
      <c r="E230" s="12">
        <v>2518.7931034482699</v>
      </c>
      <c r="F230" s="3">
        <v>73</v>
      </c>
      <c r="G230" s="12">
        <v>2419.5751231527047</v>
      </c>
      <c r="I230" s="2" t="s">
        <v>218</v>
      </c>
      <c r="J230" s="16">
        <v>14</v>
      </c>
      <c r="K230" s="12">
        <v>2320.3571428571399</v>
      </c>
      <c r="L230" s="16">
        <v>59</v>
      </c>
      <c r="M230" s="12">
        <v>2518.7931034482699</v>
      </c>
      <c r="N230" s="3">
        <v>73</v>
      </c>
      <c r="O230" s="12">
        <v>2419.5751231527047</v>
      </c>
    </row>
    <row r="231" spans="1:15" x14ac:dyDescent="0.2">
      <c r="A231" s="2" t="s">
        <v>219</v>
      </c>
      <c r="B231" s="16">
        <v>10</v>
      </c>
      <c r="C231" s="12">
        <v>6465.7142857142799</v>
      </c>
      <c r="D231" s="16">
        <v>40</v>
      </c>
      <c r="E231" s="12">
        <v>5164.75</v>
      </c>
      <c r="F231" s="3">
        <v>50</v>
      </c>
      <c r="G231" s="12">
        <v>5815.2321428571395</v>
      </c>
      <c r="I231" s="2" t="s">
        <v>219</v>
      </c>
      <c r="J231" s="16">
        <v>10</v>
      </c>
      <c r="K231" s="12">
        <v>6465.7142857142799</v>
      </c>
      <c r="L231" s="16">
        <v>40</v>
      </c>
      <c r="M231" s="12">
        <v>5164.75</v>
      </c>
      <c r="N231" s="3">
        <v>50</v>
      </c>
      <c r="O231" s="12">
        <v>5815.2321428571395</v>
      </c>
    </row>
    <row r="232" spans="1:15" x14ac:dyDescent="0.2">
      <c r="A232" s="2" t="s">
        <v>220</v>
      </c>
      <c r="B232" s="16">
        <v>135</v>
      </c>
      <c r="C232" s="12">
        <v>2517.2180451127801</v>
      </c>
      <c r="D232" s="16">
        <v>957</v>
      </c>
      <c r="E232" s="12">
        <v>2404.77502691065</v>
      </c>
      <c r="F232" s="3">
        <v>1092</v>
      </c>
      <c r="G232" s="12">
        <v>2460.9965360117149</v>
      </c>
      <c r="I232" s="2" t="s">
        <v>220</v>
      </c>
      <c r="J232" s="16">
        <v>135</v>
      </c>
      <c r="K232" s="12">
        <v>2517.2180451127801</v>
      </c>
      <c r="L232" s="16">
        <v>957</v>
      </c>
      <c r="M232" s="12">
        <v>2404.77502691065</v>
      </c>
      <c r="N232" s="3">
        <v>1092</v>
      </c>
      <c r="O232" s="12">
        <v>2460.9965360117149</v>
      </c>
    </row>
    <row r="233" spans="1:15" x14ac:dyDescent="0.2">
      <c r="A233" s="2" t="s">
        <v>221</v>
      </c>
      <c r="B233" s="16">
        <v>2</v>
      </c>
      <c r="C233" s="12">
        <v>1825</v>
      </c>
      <c r="D233" s="16">
        <v>18</v>
      </c>
      <c r="E233" s="12">
        <v>1074.7222222222199</v>
      </c>
      <c r="F233" s="3">
        <v>20</v>
      </c>
      <c r="G233" s="12">
        <v>1449.8611111111099</v>
      </c>
      <c r="I233" s="2" t="s">
        <v>221</v>
      </c>
      <c r="J233" s="16">
        <v>2</v>
      </c>
      <c r="K233" s="12">
        <v>1825</v>
      </c>
      <c r="L233" s="16">
        <v>18</v>
      </c>
      <c r="M233" s="12">
        <v>1074.7222222222199</v>
      </c>
      <c r="N233" s="3">
        <v>20</v>
      </c>
      <c r="O233" s="12">
        <v>1449.8611111111099</v>
      </c>
    </row>
    <row r="234" spans="1:15" x14ac:dyDescent="0.2">
      <c r="A234" s="2" t="s">
        <v>303</v>
      </c>
      <c r="B234" s="16">
        <v>1</v>
      </c>
      <c r="C234" s="12">
        <v>7300</v>
      </c>
      <c r="D234" s="16"/>
      <c r="E234" s="12"/>
      <c r="F234" s="3">
        <v>1</v>
      </c>
      <c r="G234" s="12">
        <v>7300</v>
      </c>
      <c r="I234" s="2" t="s">
        <v>303</v>
      </c>
      <c r="J234" s="16">
        <v>1</v>
      </c>
      <c r="K234" s="12">
        <v>7300</v>
      </c>
      <c r="L234" s="16"/>
      <c r="M234" s="12"/>
      <c r="N234" s="3">
        <v>1</v>
      </c>
      <c r="O234" s="12">
        <v>7300</v>
      </c>
    </row>
    <row r="235" spans="1:15" x14ac:dyDescent="0.2">
      <c r="A235" s="2" t="s">
        <v>222</v>
      </c>
      <c r="B235" s="16">
        <v>6</v>
      </c>
      <c r="C235" s="12">
        <v>1125</v>
      </c>
      <c r="D235" s="16">
        <v>63</v>
      </c>
      <c r="E235" s="12">
        <v>1231</v>
      </c>
      <c r="F235" s="3">
        <v>69</v>
      </c>
      <c r="G235" s="12">
        <v>1178</v>
      </c>
      <c r="I235" s="2" t="s">
        <v>222</v>
      </c>
      <c r="J235" s="16">
        <v>6</v>
      </c>
      <c r="K235" s="12">
        <v>1125</v>
      </c>
      <c r="L235" s="16">
        <v>63</v>
      </c>
      <c r="M235" s="12">
        <v>1231</v>
      </c>
      <c r="N235" s="3">
        <v>69</v>
      </c>
      <c r="O235" s="12">
        <v>1178</v>
      </c>
    </row>
    <row r="236" spans="1:15" x14ac:dyDescent="0.2">
      <c r="A236" s="2" t="s">
        <v>223</v>
      </c>
      <c r="B236" s="16">
        <v>269</v>
      </c>
      <c r="C236" s="12">
        <v>1789.1634980988499</v>
      </c>
      <c r="D236" s="16">
        <v>3092</v>
      </c>
      <c r="E236" s="12">
        <v>1730.45207774798</v>
      </c>
      <c r="F236" s="3">
        <v>3361</v>
      </c>
      <c r="G236" s="12">
        <v>1759.8077879234149</v>
      </c>
      <c r="I236" s="2" t="s">
        <v>223</v>
      </c>
      <c r="J236" s="16">
        <v>269</v>
      </c>
      <c r="K236" s="12">
        <v>1789.1634980988499</v>
      </c>
      <c r="L236" s="16">
        <v>3092</v>
      </c>
      <c r="M236" s="12">
        <v>1730.45207774798</v>
      </c>
      <c r="N236" s="3">
        <v>3361</v>
      </c>
      <c r="O236" s="12">
        <v>1759.8077879234149</v>
      </c>
    </row>
    <row r="237" spans="1:15" x14ac:dyDescent="0.2">
      <c r="A237" s="2" t="s">
        <v>224</v>
      </c>
      <c r="B237" s="16">
        <v>5</v>
      </c>
      <c r="C237" s="12">
        <v>1679</v>
      </c>
      <c r="D237" s="16">
        <v>39</v>
      </c>
      <c r="E237" s="12">
        <v>1703.3333333333301</v>
      </c>
      <c r="F237" s="3">
        <v>44</v>
      </c>
      <c r="G237" s="12">
        <v>1691.1666666666652</v>
      </c>
      <c r="I237" s="2" t="s">
        <v>224</v>
      </c>
      <c r="J237" s="16">
        <v>5</v>
      </c>
      <c r="K237" s="12">
        <v>1679</v>
      </c>
      <c r="L237" s="16">
        <v>39</v>
      </c>
      <c r="M237" s="12">
        <v>1703.3333333333301</v>
      </c>
      <c r="N237" s="3">
        <v>44</v>
      </c>
      <c r="O237" s="12">
        <v>1691.1666666666652</v>
      </c>
    </row>
    <row r="238" spans="1:15" x14ac:dyDescent="0.2">
      <c r="A238" s="2" t="s">
        <v>225</v>
      </c>
      <c r="B238" s="16"/>
      <c r="C238" s="12"/>
      <c r="D238" s="16">
        <v>1</v>
      </c>
      <c r="E238" s="12">
        <v>7300</v>
      </c>
      <c r="F238" s="3">
        <v>1</v>
      </c>
      <c r="G238" s="12">
        <v>7300</v>
      </c>
      <c r="I238" s="2" t="s">
        <v>225</v>
      </c>
      <c r="J238" s="16"/>
      <c r="K238" s="12"/>
      <c r="L238" s="16">
        <v>1</v>
      </c>
      <c r="M238" s="12">
        <v>7300</v>
      </c>
      <c r="N238" s="3">
        <v>1</v>
      </c>
      <c r="O238" s="12">
        <v>7300</v>
      </c>
    </row>
    <row r="239" spans="1:15" x14ac:dyDescent="0.2">
      <c r="A239" s="2" t="s">
        <v>226</v>
      </c>
      <c r="B239" s="16">
        <v>56</v>
      </c>
      <c r="C239" s="12">
        <v>1078.0357142857099</v>
      </c>
      <c r="D239" s="16">
        <v>484</v>
      </c>
      <c r="E239" s="12">
        <v>1129.04347826086</v>
      </c>
      <c r="F239" s="3">
        <v>540</v>
      </c>
      <c r="G239" s="12">
        <v>1103.539596273285</v>
      </c>
      <c r="I239" s="2" t="s">
        <v>226</v>
      </c>
      <c r="J239" s="16">
        <v>56</v>
      </c>
      <c r="K239" s="12">
        <v>1078.0357142857099</v>
      </c>
      <c r="L239" s="16">
        <v>484</v>
      </c>
      <c r="M239" s="12">
        <v>1129.04347826086</v>
      </c>
      <c r="N239" s="3">
        <v>540</v>
      </c>
      <c r="O239" s="12">
        <v>1103.539596273285</v>
      </c>
    </row>
    <row r="240" spans="1:15" x14ac:dyDescent="0.2">
      <c r="A240" s="2" t="s">
        <v>227</v>
      </c>
      <c r="B240" s="16"/>
      <c r="C240" s="12"/>
      <c r="D240" s="16">
        <v>1</v>
      </c>
      <c r="E240" s="12">
        <v>1825</v>
      </c>
      <c r="F240" s="3">
        <v>1</v>
      </c>
      <c r="G240" s="12">
        <v>1825</v>
      </c>
      <c r="I240" s="2" t="s">
        <v>227</v>
      </c>
      <c r="J240" s="16"/>
      <c r="K240" s="12"/>
      <c r="L240" s="16">
        <v>1</v>
      </c>
      <c r="M240" s="12">
        <v>1825</v>
      </c>
      <c r="N240" s="3">
        <v>1</v>
      </c>
      <c r="O240" s="12">
        <v>1825</v>
      </c>
    </row>
    <row r="241" spans="1:15" x14ac:dyDescent="0.2">
      <c r="A241" s="2" t="s">
        <v>228</v>
      </c>
      <c r="B241" s="16"/>
      <c r="C241" s="12"/>
      <c r="D241" s="16">
        <v>1</v>
      </c>
      <c r="E241" s="12">
        <v>1825</v>
      </c>
      <c r="F241" s="3">
        <v>1</v>
      </c>
      <c r="G241" s="12">
        <v>1825</v>
      </c>
      <c r="I241" s="2" t="s">
        <v>228</v>
      </c>
      <c r="J241" s="16"/>
      <c r="K241" s="12"/>
      <c r="L241" s="16">
        <v>1</v>
      </c>
      <c r="M241" s="12">
        <v>1825</v>
      </c>
      <c r="N241" s="3">
        <v>1</v>
      </c>
      <c r="O241" s="12">
        <v>1825</v>
      </c>
    </row>
    <row r="242" spans="1:15" x14ac:dyDescent="0.2">
      <c r="A242" s="2" t="s">
        <v>229</v>
      </c>
      <c r="B242" s="16">
        <v>1</v>
      </c>
      <c r="C242" s="12" t="e">
        <v>#DIV/0!</v>
      </c>
      <c r="D242" s="16">
        <v>6</v>
      </c>
      <c r="E242" s="12">
        <v>1039.1666666666599</v>
      </c>
      <c r="F242" s="3">
        <v>7</v>
      </c>
      <c r="G242" s="12">
        <v>1039.1666666666599</v>
      </c>
      <c r="I242" s="2" t="s">
        <v>229</v>
      </c>
      <c r="J242" s="16">
        <v>1</v>
      </c>
      <c r="K242" s="12" t="e">
        <v>#DIV/0!</v>
      </c>
      <c r="L242" s="16">
        <v>6</v>
      </c>
      <c r="M242" s="12">
        <v>1039.1666666666599</v>
      </c>
      <c r="N242" s="3">
        <v>7</v>
      </c>
      <c r="O242" s="12">
        <v>1039.1666666666599</v>
      </c>
    </row>
    <row r="243" spans="1:15" x14ac:dyDescent="0.2">
      <c r="A243" s="2" t="s">
        <v>230</v>
      </c>
      <c r="B243" s="16">
        <v>1</v>
      </c>
      <c r="C243" s="12">
        <v>2190</v>
      </c>
      <c r="D243" s="16">
        <v>31</v>
      </c>
      <c r="E243" s="12">
        <v>1083.0645161290299</v>
      </c>
      <c r="F243" s="3">
        <v>32</v>
      </c>
      <c r="G243" s="12">
        <v>1636.532258064515</v>
      </c>
      <c r="I243" s="2" t="s">
        <v>230</v>
      </c>
      <c r="J243" s="16">
        <v>1</v>
      </c>
      <c r="K243" s="12">
        <v>2190</v>
      </c>
      <c r="L243" s="16">
        <v>31</v>
      </c>
      <c r="M243" s="12">
        <v>1083.0645161290299</v>
      </c>
      <c r="N243" s="3">
        <v>32</v>
      </c>
      <c r="O243" s="12">
        <v>1636.532258064515</v>
      </c>
    </row>
    <row r="244" spans="1:15" x14ac:dyDescent="0.2">
      <c r="A244" s="2" t="s">
        <v>231</v>
      </c>
      <c r="B244" s="16">
        <v>47</v>
      </c>
      <c r="C244" s="12">
        <v>491.511627906976</v>
      </c>
      <c r="D244" s="16">
        <v>483</v>
      </c>
      <c r="E244" s="12">
        <v>642.76905829596399</v>
      </c>
      <c r="F244" s="3">
        <v>530</v>
      </c>
      <c r="G244" s="12">
        <v>567.14034310146997</v>
      </c>
      <c r="I244" s="2" t="s">
        <v>231</v>
      </c>
      <c r="J244" s="16">
        <v>47</v>
      </c>
      <c r="K244" s="12">
        <v>491.511627906976</v>
      </c>
      <c r="L244" s="16">
        <v>483</v>
      </c>
      <c r="M244" s="12">
        <v>642.76905829596399</v>
      </c>
      <c r="N244" s="3">
        <v>530</v>
      </c>
      <c r="O244" s="12">
        <v>567.14034310146997</v>
      </c>
    </row>
    <row r="245" spans="1:15" x14ac:dyDescent="0.2">
      <c r="A245" s="2" t="s">
        <v>232</v>
      </c>
      <c r="B245" s="16">
        <v>3</v>
      </c>
      <c r="C245" s="12">
        <v>552.5</v>
      </c>
      <c r="D245" s="16">
        <v>12</v>
      </c>
      <c r="E245" s="12">
        <v>64</v>
      </c>
      <c r="F245" s="3">
        <v>15</v>
      </c>
      <c r="G245" s="12">
        <v>308.25</v>
      </c>
      <c r="I245" s="2" t="s">
        <v>232</v>
      </c>
      <c r="J245" s="16">
        <v>3</v>
      </c>
      <c r="K245" s="12">
        <v>552.5</v>
      </c>
      <c r="L245" s="16">
        <v>12</v>
      </c>
      <c r="M245" s="12">
        <v>64</v>
      </c>
      <c r="N245" s="3">
        <v>15</v>
      </c>
      <c r="O245" s="12">
        <v>308.25</v>
      </c>
    </row>
    <row r="246" spans="1:15" x14ac:dyDescent="0.2">
      <c r="A246" s="2" t="s">
        <v>233</v>
      </c>
      <c r="B246" s="16"/>
      <c r="C246" s="12"/>
      <c r="D246" s="16">
        <v>1</v>
      </c>
      <c r="E246" s="12">
        <v>1825</v>
      </c>
      <c r="F246" s="3">
        <v>1</v>
      </c>
      <c r="G246" s="12">
        <v>1825</v>
      </c>
      <c r="I246" s="2" t="s">
        <v>233</v>
      </c>
      <c r="J246" s="16"/>
      <c r="K246" s="12"/>
      <c r="L246" s="16">
        <v>1</v>
      </c>
      <c r="M246" s="12">
        <v>1825</v>
      </c>
      <c r="N246" s="3">
        <v>1</v>
      </c>
      <c r="O246" s="12">
        <v>1825</v>
      </c>
    </row>
    <row r="247" spans="1:15" x14ac:dyDescent="0.2">
      <c r="A247" s="2" t="s">
        <v>234</v>
      </c>
      <c r="B247" s="16"/>
      <c r="C247" s="12"/>
      <c r="D247" s="16">
        <v>1</v>
      </c>
      <c r="E247" s="12">
        <v>1825</v>
      </c>
      <c r="F247" s="3">
        <v>1</v>
      </c>
      <c r="G247" s="12">
        <v>1825</v>
      </c>
      <c r="I247" s="2" t="s">
        <v>234</v>
      </c>
      <c r="J247" s="16"/>
      <c r="K247" s="12"/>
      <c r="L247" s="16">
        <v>1</v>
      </c>
      <c r="M247" s="12">
        <v>1825</v>
      </c>
      <c r="N247" s="3">
        <v>1</v>
      </c>
      <c r="O247" s="12">
        <v>1825</v>
      </c>
    </row>
    <row r="248" spans="1:15" x14ac:dyDescent="0.2">
      <c r="A248" s="2" t="s">
        <v>235</v>
      </c>
      <c r="B248" s="16"/>
      <c r="C248" s="12"/>
      <c r="D248" s="16">
        <v>1</v>
      </c>
      <c r="E248" s="12">
        <v>10</v>
      </c>
      <c r="F248" s="3">
        <v>1</v>
      </c>
      <c r="G248" s="12">
        <v>10</v>
      </c>
      <c r="I248" s="2" t="s">
        <v>235</v>
      </c>
      <c r="J248" s="16"/>
      <c r="K248" s="12"/>
      <c r="L248" s="16">
        <v>1</v>
      </c>
      <c r="M248" s="12">
        <v>10</v>
      </c>
      <c r="N248" s="3">
        <v>1</v>
      </c>
      <c r="O248" s="12">
        <v>10</v>
      </c>
    </row>
    <row r="249" spans="1:15" x14ac:dyDescent="0.2">
      <c r="A249" s="2" t="s">
        <v>236</v>
      </c>
      <c r="B249" s="16">
        <v>176</v>
      </c>
      <c r="C249" s="12">
        <v>1985.50588235294</v>
      </c>
      <c r="D249" s="16">
        <v>257</v>
      </c>
      <c r="E249" s="12">
        <v>1477.47540983606</v>
      </c>
      <c r="F249" s="3">
        <v>433</v>
      </c>
      <c r="G249" s="12">
        <v>1731.4906460944999</v>
      </c>
      <c r="I249" s="2" t="s">
        <v>236</v>
      </c>
      <c r="J249" s="16">
        <v>176</v>
      </c>
      <c r="K249" s="12">
        <v>1985.50588235294</v>
      </c>
      <c r="L249" s="16">
        <v>257</v>
      </c>
      <c r="M249" s="12">
        <v>1477.47540983606</v>
      </c>
      <c r="N249" s="3">
        <v>433</v>
      </c>
      <c r="O249" s="12">
        <v>1731.4906460944999</v>
      </c>
    </row>
    <row r="250" spans="1:15" x14ac:dyDescent="0.2">
      <c r="A250" s="2" t="s">
        <v>237</v>
      </c>
      <c r="B250" s="16"/>
      <c r="C250" s="12"/>
      <c r="D250" s="16">
        <v>1</v>
      </c>
      <c r="E250" s="12">
        <v>730</v>
      </c>
      <c r="F250" s="3">
        <v>1</v>
      </c>
      <c r="G250" s="12">
        <v>730</v>
      </c>
      <c r="I250" s="2" t="s">
        <v>237</v>
      </c>
      <c r="J250" s="16"/>
      <c r="K250" s="12"/>
      <c r="L250" s="16">
        <v>1</v>
      </c>
      <c r="M250" s="12">
        <v>730</v>
      </c>
      <c r="N250" s="3">
        <v>1</v>
      </c>
      <c r="O250" s="12">
        <v>730</v>
      </c>
    </row>
    <row r="251" spans="1:15" x14ac:dyDescent="0.2">
      <c r="A251" s="2" t="s">
        <v>238</v>
      </c>
      <c r="B251" s="16"/>
      <c r="C251" s="12"/>
      <c r="D251" s="16">
        <v>1</v>
      </c>
      <c r="E251" s="12">
        <v>730</v>
      </c>
      <c r="F251" s="3">
        <v>1</v>
      </c>
      <c r="G251" s="12">
        <v>730</v>
      </c>
      <c r="I251" s="2" t="s">
        <v>238</v>
      </c>
      <c r="J251" s="16"/>
      <c r="K251" s="12"/>
      <c r="L251" s="16">
        <v>1</v>
      </c>
      <c r="M251" s="12">
        <v>730</v>
      </c>
      <c r="N251" s="3">
        <v>1</v>
      </c>
      <c r="O251" s="12">
        <v>730</v>
      </c>
    </row>
    <row r="252" spans="1:15" x14ac:dyDescent="0.2">
      <c r="A252" s="2" t="s">
        <v>239</v>
      </c>
      <c r="B252" s="16"/>
      <c r="C252" s="12"/>
      <c r="D252" s="16">
        <v>3</v>
      </c>
      <c r="E252" s="12">
        <v>1095</v>
      </c>
      <c r="F252" s="3">
        <v>3</v>
      </c>
      <c r="G252" s="12">
        <v>1095</v>
      </c>
      <c r="I252" s="2" t="s">
        <v>239</v>
      </c>
      <c r="J252" s="16"/>
      <c r="K252" s="12"/>
      <c r="L252" s="16">
        <v>3</v>
      </c>
      <c r="M252" s="12">
        <v>1095</v>
      </c>
      <c r="N252" s="3">
        <v>3</v>
      </c>
      <c r="O252" s="12">
        <v>1095</v>
      </c>
    </row>
    <row r="253" spans="1:15" x14ac:dyDescent="0.2">
      <c r="A253" s="2" t="s">
        <v>304</v>
      </c>
      <c r="B253" s="16">
        <v>1</v>
      </c>
      <c r="C253" s="12">
        <v>1095</v>
      </c>
      <c r="D253" s="16"/>
      <c r="E253" s="12"/>
      <c r="F253" s="3">
        <v>1</v>
      </c>
      <c r="G253" s="12">
        <v>1095</v>
      </c>
      <c r="I253" s="2" t="s">
        <v>304</v>
      </c>
      <c r="J253" s="16">
        <v>1</v>
      </c>
      <c r="K253" s="12">
        <v>1095</v>
      </c>
      <c r="L253" s="16"/>
      <c r="M253" s="12"/>
      <c r="N253" s="3">
        <v>1</v>
      </c>
      <c r="O253" s="12">
        <v>1095</v>
      </c>
    </row>
    <row r="254" spans="1:15" x14ac:dyDescent="0.2">
      <c r="A254" s="2" t="s">
        <v>240</v>
      </c>
      <c r="B254" s="16"/>
      <c r="C254" s="12"/>
      <c r="D254" s="16">
        <v>1</v>
      </c>
      <c r="E254" s="12">
        <v>365</v>
      </c>
      <c r="F254" s="3">
        <v>1</v>
      </c>
      <c r="G254" s="12">
        <v>365</v>
      </c>
      <c r="I254" s="2" t="s">
        <v>240</v>
      </c>
      <c r="J254" s="16"/>
      <c r="K254" s="12"/>
      <c r="L254" s="16">
        <v>1</v>
      </c>
      <c r="M254" s="12">
        <v>365</v>
      </c>
      <c r="N254" s="3">
        <v>1</v>
      </c>
      <c r="O254" s="12">
        <v>365</v>
      </c>
    </row>
    <row r="255" spans="1:15" x14ac:dyDescent="0.2">
      <c r="A255" s="2" t="s">
        <v>241</v>
      </c>
      <c r="B255" s="16">
        <v>3</v>
      </c>
      <c r="C255" s="12">
        <v>608.33333333333303</v>
      </c>
      <c r="D255" s="16">
        <v>11</v>
      </c>
      <c r="E255" s="12">
        <v>763.18181818181802</v>
      </c>
      <c r="F255" s="3">
        <v>14</v>
      </c>
      <c r="G255" s="12">
        <v>685.75757575757552</v>
      </c>
      <c r="I255" s="2" t="s">
        <v>241</v>
      </c>
      <c r="J255" s="16">
        <v>3</v>
      </c>
      <c r="K255" s="12">
        <v>608.33333333333303</v>
      </c>
      <c r="L255" s="16">
        <v>11</v>
      </c>
      <c r="M255" s="12">
        <v>763.18181818181802</v>
      </c>
      <c r="N255" s="3">
        <v>14</v>
      </c>
      <c r="O255" s="12">
        <v>685.75757575757552</v>
      </c>
    </row>
    <row r="256" spans="1:15" x14ac:dyDescent="0.2">
      <c r="A256" s="2" t="s">
        <v>244</v>
      </c>
      <c r="B256" s="16">
        <v>4</v>
      </c>
      <c r="C256" s="12">
        <v>912.5</v>
      </c>
      <c r="D256" s="16">
        <v>16</v>
      </c>
      <c r="E256" s="12">
        <v>1071.3333333333301</v>
      </c>
      <c r="F256" s="3">
        <v>20</v>
      </c>
      <c r="G256" s="12">
        <v>991.91666666666504</v>
      </c>
      <c r="I256" s="2" t="s">
        <v>244</v>
      </c>
      <c r="J256" s="16">
        <v>4</v>
      </c>
      <c r="K256" s="12">
        <v>912.5</v>
      </c>
      <c r="L256" s="16">
        <v>16</v>
      </c>
      <c r="M256" s="12">
        <v>1071.3333333333301</v>
      </c>
      <c r="N256" s="3">
        <v>20</v>
      </c>
      <c r="O256" s="12">
        <v>991.91666666666504</v>
      </c>
    </row>
    <row r="257" spans="1:15" x14ac:dyDescent="0.2">
      <c r="A257" s="2" t="s">
        <v>245</v>
      </c>
      <c r="B257" s="16">
        <v>5</v>
      </c>
      <c r="C257" s="12">
        <v>1825</v>
      </c>
      <c r="D257" s="16">
        <v>1</v>
      </c>
      <c r="E257" s="12">
        <v>1095</v>
      </c>
      <c r="F257" s="3">
        <v>6</v>
      </c>
      <c r="G257" s="12">
        <v>1460</v>
      </c>
      <c r="I257" s="2" t="s">
        <v>245</v>
      </c>
      <c r="J257" s="16">
        <v>5</v>
      </c>
      <c r="K257" s="12">
        <v>1825</v>
      </c>
      <c r="L257" s="16">
        <v>1</v>
      </c>
      <c r="M257" s="12">
        <v>1095</v>
      </c>
      <c r="N257" s="3">
        <v>6</v>
      </c>
      <c r="O257" s="12">
        <v>1460</v>
      </c>
    </row>
    <row r="258" spans="1:15" x14ac:dyDescent="0.2">
      <c r="A258" s="2" t="s">
        <v>242</v>
      </c>
      <c r="B258" s="16"/>
      <c r="C258" s="12"/>
      <c r="D258" s="16">
        <v>1</v>
      </c>
      <c r="E258" s="12">
        <v>1825</v>
      </c>
      <c r="F258" s="3">
        <v>1</v>
      </c>
      <c r="G258" s="12">
        <v>1825</v>
      </c>
      <c r="I258" s="2" t="s">
        <v>242</v>
      </c>
      <c r="J258" s="16"/>
      <c r="K258" s="12"/>
      <c r="L258" s="16">
        <v>1</v>
      </c>
      <c r="M258" s="12">
        <v>1825</v>
      </c>
      <c r="N258" s="3">
        <v>1</v>
      </c>
      <c r="O258" s="12">
        <v>1825</v>
      </c>
    </row>
    <row r="259" spans="1:15" x14ac:dyDescent="0.2">
      <c r="A259" s="2" t="s">
        <v>243</v>
      </c>
      <c r="B259" s="16">
        <v>1</v>
      </c>
      <c r="C259" s="12">
        <v>3650</v>
      </c>
      <c r="D259" s="16">
        <v>14</v>
      </c>
      <c r="E259" s="12">
        <v>730</v>
      </c>
      <c r="F259" s="3">
        <v>15</v>
      </c>
      <c r="G259" s="12">
        <v>2190</v>
      </c>
      <c r="I259" s="2" t="s">
        <v>243</v>
      </c>
      <c r="J259" s="16">
        <v>1</v>
      </c>
      <c r="K259" s="12">
        <v>3650</v>
      </c>
      <c r="L259" s="16">
        <v>14</v>
      </c>
      <c r="M259" s="12">
        <v>730</v>
      </c>
      <c r="N259" s="3">
        <v>15</v>
      </c>
      <c r="O259" s="12">
        <v>2190</v>
      </c>
    </row>
    <row r="260" spans="1:15" x14ac:dyDescent="0.2">
      <c r="A260" s="2" t="s">
        <v>246</v>
      </c>
      <c r="B260" s="16"/>
      <c r="C260" s="12"/>
      <c r="D260" s="16">
        <v>1</v>
      </c>
      <c r="E260" s="12">
        <v>1825</v>
      </c>
      <c r="F260" s="3">
        <v>1</v>
      </c>
      <c r="G260" s="12">
        <v>1825</v>
      </c>
      <c r="I260" s="2" t="s">
        <v>246</v>
      </c>
      <c r="J260" s="16"/>
      <c r="K260" s="12"/>
      <c r="L260" s="16">
        <v>1</v>
      </c>
      <c r="M260" s="12">
        <v>1825</v>
      </c>
      <c r="N260" s="3">
        <v>1</v>
      </c>
      <c r="O260" s="12">
        <v>1825</v>
      </c>
    </row>
    <row r="261" spans="1:15" x14ac:dyDescent="0.2">
      <c r="A261" s="2" t="s">
        <v>305</v>
      </c>
      <c r="B261" s="16">
        <v>1</v>
      </c>
      <c r="C261" s="12">
        <v>730</v>
      </c>
      <c r="D261" s="16"/>
      <c r="E261" s="12"/>
      <c r="F261" s="3">
        <v>1</v>
      </c>
      <c r="G261" s="12">
        <v>730</v>
      </c>
      <c r="I261" s="2" t="s">
        <v>305</v>
      </c>
      <c r="J261" s="16">
        <v>1</v>
      </c>
      <c r="K261" s="12">
        <v>730</v>
      </c>
      <c r="L261" s="16"/>
      <c r="M261" s="12"/>
      <c r="N261" s="3">
        <v>1</v>
      </c>
      <c r="O261" s="12">
        <v>730</v>
      </c>
    </row>
    <row r="262" spans="1:15" x14ac:dyDescent="0.2">
      <c r="A262" s="2" t="s">
        <v>247</v>
      </c>
      <c r="B262" s="16">
        <v>4</v>
      </c>
      <c r="C262" s="12">
        <v>1642.5</v>
      </c>
      <c r="D262" s="16">
        <v>58</v>
      </c>
      <c r="E262" s="12">
        <v>1012.41379310344</v>
      </c>
      <c r="F262" s="3">
        <v>62</v>
      </c>
      <c r="G262" s="12">
        <v>1327.4568965517201</v>
      </c>
      <c r="I262" s="2" t="s">
        <v>247</v>
      </c>
      <c r="J262" s="16">
        <v>4</v>
      </c>
      <c r="K262" s="12">
        <v>1642.5</v>
      </c>
      <c r="L262" s="16">
        <v>58</v>
      </c>
      <c r="M262" s="12">
        <v>1012.41379310344</v>
      </c>
      <c r="N262" s="3">
        <v>62</v>
      </c>
      <c r="O262" s="12">
        <v>1327.4568965517201</v>
      </c>
    </row>
    <row r="263" spans="1:15" x14ac:dyDescent="0.2">
      <c r="A263" s="2" t="s">
        <v>248</v>
      </c>
      <c r="B263" s="16"/>
      <c r="C263" s="12"/>
      <c r="D263" s="16">
        <v>4</v>
      </c>
      <c r="E263" s="12">
        <v>638.75</v>
      </c>
      <c r="F263" s="3">
        <v>4</v>
      </c>
      <c r="G263" s="12">
        <v>638.75</v>
      </c>
      <c r="I263" s="2" t="s">
        <v>248</v>
      </c>
      <c r="J263" s="16"/>
      <c r="K263" s="12"/>
      <c r="L263" s="16">
        <v>4</v>
      </c>
      <c r="M263" s="12">
        <v>638.75</v>
      </c>
      <c r="N263" s="3">
        <v>4</v>
      </c>
      <c r="O263" s="12">
        <v>638.75</v>
      </c>
    </row>
    <row r="264" spans="1:15" x14ac:dyDescent="0.2">
      <c r="A264" s="2" t="s">
        <v>249</v>
      </c>
      <c r="B264" s="16"/>
      <c r="C264" s="12"/>
      <c r="D264" s="16">
        <v>19</v>
      </c>
      <c r="E264" s="12">
        <v>744.72222222222194</v>
      </c>
      <c r="F264" s="3">
        <v>19</v>
      </c>
      <c r="G264" s="12">
        <v>744.72222222222194</v>
      </c>
      <c r="I264" s="2" t="s">
        <v>249</v>
      </c>
      <c r="J264" s="16"/>
      <c r="K264" s="12"/>
      <c r="L264" s="16">
        <v>19</v>
      </c>
      <c r="M264" s="12">
        <v>744.72222222222194</v>
      </c>
      <c r="N264" s="3">
        <v>19</v>
      </c>
      <c r="O264" s="12">
        <v>744.72222222222194</v>
      </c>
    </row>
    <row r="265" spans="1:15" x14ac:dyDescent="0.2">
      <c r="A265" s="2" t="s">
        <v>250</v>
      </c>
      <c r="B265" s="16"/>
      <c r="C265" s="12"/>
      <c r="D265" s="16">
        <v>2</v>
      </c>
      <c r="E265" s="12">
        <v>1095</v>
      </c>
      <c r="F265" s="3">
        <v>2</v>
      </c>
      <c r="G265" s="12">
        <v>1095</v>
      </c>
      <c r="I265" s="2" t="s">
        <v>250</v>
      </c>
      <c r="J265" s="16"/>
      <c r="K265" s="12"/>
      <c r="L265" s="16">
        <v>2</v>
      </c>
      <c r="M265" s="12">
        <v>1095</v>
      </c>
      <c r="N265" s="3">
        <v>2</v>
      </c>
      <c r="O265" s="12">
        <v>1095</v>
      </c>
    </row>
    <row r="266" spans="1:15" x14ac:dyDescent="0.2">
      <c r="A266" s="2" t="s">
        <v>251</v>
      </c>
      <c r="B266" s="16"/>
      <c r="C266" s="12"/>
      <c r="D266" s="16">
        <v>1</v>
      </c>
      <c r="E266" s="12">
        <v>1825</v>
      </c>
      <c r="F266" s="3">
        <v>1</v>
      </c>
      <c r="G266" s="12">
        <v>1825</v>
      </c>
      <c r="I266" s="2" t="s">
        <v>251</v>
      </c>
      <c r="J266" s="16"/>
      <c r="K266" s="12"/>
      <c r="L266" s="16">
        <v>1</v>
      </c>
      <c r="M266" s="12">
        <v>1825</v>
      </c>
      <c r="N266" s="3">
        <v>1</v>
      </c>
      <c r="O266" s="12">
        <v>1825</v>
      </c>
    </row>
    <row r="267" spans="1:15" x14ac:dyDescent="0.2">
      <c r="A267" s="2" t="s">
        <v>252</v>
      </c>
      <c r="B267" s="16"/>
      <c r="C267" s="12"/>
      <c r="D267" s="16">
        <v>1</v>
      </c>
      <c r="E267" s="12" t="e">
        <v>#DIV/0!</v>
      </c>
      <c r="F267" s="3">
        <v>1</v>
      </c>
      <c r="G267" s="12" t="e">
        <v>#DIV/0!</v>
      </c>
      <c r="I267" s="2" t="s">
        <v>252</v>
      </c>
      <c r="J267" s="16"/>
      <c r="K267" s="12"/>
      <c r="L267" s="16">
        <v>1</v>
      </c>
      <c r="M267" s="12" t="e">
        <v>#DIV/0!</v>
      </c>
      <c r="N267" s="3">
        <v>1</v>
      </c>
      <c r="O267" s="12" t="e">
        <v>#DIV/0!</v>
      </c>
    </row>
    <row r="268" spans="1:15" x14ac:dyDescent="0.2">
      <c r="A268" s="2" t="s">
        <v>253</v>
      </c>
      <c r="B268" s="16">
        <v>3</v>
      </c>
      <c r="C268" s="12">
        <v>770</v>
      </c>
      <c r="D268" s="16">
        <v>13</v>
      </c>
      <c r="E268" s="12">
        <v>1058.5</v>
      </c>
      <c r="F268" s="3">
        <v>16</v>
      </c>
      <c r="G268" s="12">
        <v>914.25</v>
      </c>
      <c r="I268" s="2" t="s">
        <v>253</v>
      </c>
      <c r="J268" s="16">
        <v>3</v>
      </c>
      <c r="K268" s="12">
        <v>770</v>
      </c>
      <c r="L268" s="16">
        <v>13</v>
      </c>
      <c r="M268" s="12">
        <v>1058.5</v>
      </c>
      <c r="N268" s="3">
        <v>16</v>
      </c>
      <c r="O268" s="12">
        <v>914.25</v>
      </c>
    </row>
    <row r="269" spans="1:15" x14ac:dyDescent="0.2">
      <c r="A269" s="2" t="s">
        <v>254</v>
      </c>
      <c r="B269" s="16">
        <v>4</v>
      </c>
      <c r="C269" s="12">
        <v>851.66666666666595</v>
      </c>
      <c r="D269" s="16">
        <v>13</v>
      </c>
      <c r="E269" s="12">
        <v>851.66666666666595</v>
      </c>
      <c r="F269" s="3">
        <v>17</v>
      </c>
      <c r="G269" s="12">
        <v>851.66666666666595</v>
      </c>
      <c r="I269" s="2" t="s">
        <v>254</v>
      </c>
      <c r="J269" s="16">
        <v>4</v>
      </c>
      <c r="K269" s="12">
        <v>851.66666666666595</v>
      </c>
      <c r="L269" s="16">
        <v>13</v>
      </c>
      <c r="M269" s="12">
        <v>851.66666666666595</v>
      </c>
      <c r="N269" s="3">
        <v>17</v>
      </c>
      <c r="O269" s="12">
        <v>851.66666666666595</v>
      </c>
    </row>
    <row r="270" spans="1:15" x14ac:dyDescent="0.2">
      <c r="A270" s="2" t="s">
        <v>255</v>
      </c>
      <c r="B270" s="16">
        <v>3</v>
      </c>
      <c r="C270" s="12">
        <v>1095</v>
      </c>
      <c r="D270" s="16">
        <v>46</v>
      </c>
      <c r="E270" s="12">
        <v>1273.26086956521</v>
      </c>
      <c r="F270" s="3">
        <v>49</v>
      </c>
      <c r="G270" s="12">
        <v>1184.1304347826049</v>
      </c>
      <c r="I270" s="2" t="s">
        <v>255</v>
      </c>
      <c r="J270" s="16">
        <v>3</v>
      </c>
      <c r="K270" s="12">
        <v>1095</v>
      </c>
      <c r="L270" s="16">
        <v>46</v>
      </c>
      <c r="M270" s="12">
        <v>1273.26086956521</v>
      </c>
      <c r="N270" s="3">
        <v>49</v>
      </c>
      <c r="O270" s="12">
        <v>1184.1304347826049</v>
      </c>
    </row>
    <row r="271" spans="1:15" x14ac:dyDescent="0.2">
      <c r="A271" s="2" t="s">
        <v>256</v>
      </c>
      <c r="B271" s="16">
        <v>2</v>
      </c>
      <c r="C271" s="12">
        <v>1825</v>
      </c>
      <c r="D271" s="16">
        <v>19</v>
      </c>
      <c r="E271" s="12">
        <v>1029.21052631578</v>
      </c>
      <c r="F271" s="3">
        <v>21</v>
      </c>
      <c r="G271" s="12">
        <v>1427.10526315789</v>
      </c>
      <c r="I271" s="2" t="s">
        <v>256</v>
      </c>
      <c r="J271" s="16">
        <v>2</v>
      </c>
      <c r="K271" s="12">
        <v>1825</v>
      </c>
      <c r="L271" s="16">
        <v>19</v>
      </c>
      <c r="M271" s="12">
        <v>1029.21052631578</v>
      </c>
      <c r="N271" s="3">
        <v>21</v>
      </c>
      <c r="O271" s="12">
        <v>1427.10526315789</v>
      </c>
    </row>
    <row r="272" spans="1:15" x14ac:dyDescent="0.2">
      <c r="A272" s="2" t="s">
        <v>257</v>
      </c>
      <c r="B272" s="16"/>
      <c r="C272" s="12"/>
      <c r="D272" s="16">
        <v>13</v>
      </c>
      <c r="E272" s="12">
        <v>820.90909090908997</v>
      </c>
      <c r="F272" s="3">
        <v>13</v>
      </c>
      <c r="G272" s="12">
        <v>820.90909090908997</v>
      </c>
      <c r="I272" s="2" t="s">
        <v>257</v>
      </c>
      <c r="J272" s="16"/>
      <c r="K272" s="12"/>
      <c r="L272" s="16">
        <v>13</v>
      </c>
      <c r="M272" s="12">
        <v>820.90909090908997</v>
      </c>
      <c r="N272" s="3">
        <v>13</v>
      </c>
      <c r="O272" s="12">
        <v>820.90909090908997</v>
      </c>
    </row>
    <row r="273" spans="1:15" x14ac:dyDescent="0.2">
      <c r="A273" s="2" t="s">
        <v>258</v>
      </c>
      <c r="B273" s="16">
        <v>6</v>
      </c>
      <c r="C273" s="12">
        <v>673.33333333333303</v>
      </c>
      <c r="D273" s="16">
        <v>41</v>
      </c>
      <c r="E273" s="12">
        <v>1253.3783783783699</v>
      </c>
      <c r="F273" s="3">
        <v>47</v>
      </c>
      <c r="G273" s="12">
        <v>963.35585585585147</v>
      </c>
      <c r="I273" s="2" t="s">
        <v>258</v>
      </c>
      <c r="J273" s="16">
        <v>6</v>
      </c>
      <c r="K273" s="12">
        <v>673.33333333333303</v>
      </c>
      <c r="L273" s="16">
        <v>41</v>
      </c>
      <c r="M273" s="12">
        <v>1253.3783783783699</v>
      </c>
      <c r="N273" s="3">
        <v>47</v>
      </c>
      <c r="O273" s="12">
        <v>963.35585585585147</v>
      </c>
    </row>
    <row r="274" spans="1:15" x14ac:dyDescent="0.2">
      <c r="A274" s="2" t="s">
        <v>259</v>
      </c>
      <c r="B274" s="16">
        <v>46</v>
      </c>
      <c r="C274" s="12">
        <v>1315.79545454545</v>
      </c>
      <c r="D274" s="16">
        <v>434</v>
      </c>
      <c r="E274" s="12">
        <v>1298.9369158878501</v>
      </c>
      <c r="F274" s="3">
        <v>480</v>
      </c>
      <c r="G274" s="12">
        <v>1307.3661852166501</v>
      </c>
      <c r="I274" s="2" t="s">
        <v>259</v>
      </c>
      <c r="J274" s="16">
        <v>46</v>
      </c>
      <c r="K274" s="12">
        <v>1315.79545454545</v>
      </c>
      <c r="L274" s="16">
        <v>434</v>
      </c>
      <c r="M274" s="12">
        <v>1298.9369158878501</v>
      </c>
      <c r="N274" s="3">
        <v>480</v>
      </c>
      <c r="O274" s="12">
        <v>1307.3661852166501</v>
      </c>
    </row>
    <row r="275" spans="1:15" x14ac:dyDescent="0.2">
      <c r="A275" s="2" t="s">
        <v>260</v>
      </c>
      <c r="B275" s="16">
        <v>5</v>
      </c>
      <c r="C275" s="12">
        <v>1533</v>
      </c>
      <c r="D275" s="16">
        <v>38</v>
      </c>
      <c r="E275" s="12">
        <v>1011.9696969696899</v>
      </c>
      <c r="F275" s="3">
        <v>43</v>
      </c>
      <c r="G275" s="12">
        <v>1272.4848484848449</v>
      </c>
      <c r="I275" s="2" t="s">
        <v>260</v>
      </c>
      <c r="J275" s="16">
        <v>5</v>
      </c>
      <c r="K275" s="12">
        <v>1533</v>
      </c>
      <c r="L275" s="16">
        <v>38</v>
      </c>
      <c r="M275" s="12">
        <v>1011.9696969696899</v>
      </c>
      <c r="N275" s="3">
        <v>43</v>
      </c>
      <c r="O275" s="12">
        <v>1272.4848484848449</v>
      </c>
    </row>
    <row r="276" spans="1:15" x14ac:dyDescent="0.2">
      <c r="A276" s="2" t="s">
        <v>261</v>
      </c>
      <c r="B276" s="16">
        <v>2</v>
      </c>
      <c r="C276" s="12">
        <v>1825</v>
      </c>
      <c r="D276" s="16">
        <v>2</v>
      </c>
      <c r="E276" s="12">
        <v>1002.5</v>
      </c>
      <c r="F276" s="3">
        <v>4</v>
      </c>
      <c r="G276" s="12">
        <v>1413.75</v>
      </c>
      <c r="I276" s="2" t="s">
        <v>261</v>
      </c>
      <c r="J276" s="16">
        <v>2</v>
      </c>
      <c r="K276" s="12">
        <v>1825</v>
      </c>
      <c r="L276" s="16">
        <v>2</v>
      </c>
      <c r="M276" s="12">
        <v>1002.5</v>
      </c>
      <c r="N276" s="3">
        <v>4</v>
      </c>
      <c r="O276" s="12">
        <v>1413.75</v>
      </c>
    </row>
    <row r="277" spans="1:15" x14ac:dyDescent="0.2">
      <c r="A277" s="2" t="s">
        <v>262</v>
      </c>
      <c r="B277" s="16">
        <v>2</v>
      </c>
      <c r="C277" s="12">
        <v>530</v>
      </c>
      <c r="D277" s="16">
        <v>1</v>
      </c>
      <c r="E277" s="12" t="e">
        <v>#DIV/0!</v>
      </c>
      <c r="F277" s="3">
        <v>3</v>
      </c>
      <c r="G277" s="12">
        <v>530</v>
      </c>
      <c r="I277" s="2" t="s">
        <v>262</v>
      </c>
      <c r="J277" s="16">
        <v>2</v>
      </c>
      <c r="K277" s="12">
        <v>530</v>
      </c>
      <c r="L277" s="16">
        <v>1</v>
      </c>
      <c r="M277" s="12" t="e">
        <v>#DIV/0!</v>
      </c>
      <c r="N277" s="3">
        <v>3</v>
      </c>
      <c r="O277" s="12">
        <v>530</v>
      </c>
    </row>
    <row r="278" spans="1:15" x14ac:dyDescent="0.2">
      <c r="A278" s="2" t="s">
        <v>263</v>
      </c>
      <c r="B278" s="16">
        <v>24</v>
      </c>
      <c r="C278" s="12">
        <v>1499.1666666666599</v>
      </c>
      <c r="D278" s="16">
        <v>143</v>
      </c>
      <c r="E278" s="12">
        <v>1213.7462686567101</v>
      </c>
      <c r="F278" s="3">
        <v>167</v>
      </c>
      <c r="G278" s="12">
        <v>1356.4564676616851</v>
      </c>
      <c r="I278" s="2" t="s">
        <v>263</v>
      </c>
      <c r="J278" s="16">
        <v>24</v>
      </c>
      <c r="K278" s="12">
        <v>1499.1666666666599</v>
      </c>
      <c r="L278" s="16">
        <v>143</v>
      </c>
      <c r="M278" s="12">
        <v>1213.7462686567101</v>
      </c>
      <c r="N278" s="3">
        <v>167</v>
      </c>
      <c r="O278" s="12">
        <v>1356.4564676616851</v>
      </c>
    </row>
    <row r="279" spans="1:15" x14ac:dyDescent="0.2">
      <c r="A279" s="2" t="s">
        <v>264</v>
      </c>
      <c r="B279" s="16"/>
      <c r="C279" s="12"/>
      <c r="D279" s="16">
        <v>1</v>
      </c>
      <c r="E279" s="12">
        <v>365</v>
      </c>
      <c r="F279" s="3">
        <v>1</v>
      </c>
      <c r="G279" s="12">
        <v>365</v>
      </c>
      <c r="I279" s="2" t="s">
        <v>264</v>
      </c>
      <c r="J279" s="16"/>
      <c r="K279" s="12"/>
      <c r="L279" s="16">
        <v>1</v>
      </c>
      <c r="M279" s="12">
        <v>365</v>
      </c>
      <c r="N279" s="3">
        <v>1</v>
      </c>
      <c r="O279" s="12">
        <v>365</v>
      </c>
    </row>
    <row r="280" spans="1:15" x14ac:dyDescent="0.2">
      <c r="A280" s="2" t="s">
        <v>265</v>
      </c>
      <c r="B280" s="16"/>
      <c r="C280" s="12"/>
      <c r="D280" s="16">
        <v>1</v>
      </c>
      <c r="E280" s="12">
        <v>1825</v>
      </c>
      <c r="F280" s="3">
        <v>1</v>
      </c>
      <c r="G280" s="12">
        <v>1825</v>
      </c>
      <c r="I280" s="2" t="s">
        <v>265</v>
      </c>
      <c r="J280" s="16"/>
      <c r="K280" s="12"/>
      <c r="L280" s="16">
        <v>1</v>
      </c>
      <c r="M280" s="12">
        <v>1825</v>
      </c>
      <c r="N280" s="3">
        <v>1</v>
      </c>
      <c r="O280" s="12">
        <v>1825</v>
      </c>
    </row>
    <row r="281" spans="1:15" x14ac:dyDescent="0.2">
      <c r="A281" s="2" t="s">
        <v>266</v>
      </c>
      <c r="B281" s="16"/>
      <c r="C281" s="12"/>
      <c r="D281" s="16">
        <v>1</v>
      </c>
      <c r="E281" s="12">
        <v>730</v>
      </c>
      <c r="F281" s="3">
        <v>1</v>
      </c>
      <c r="G281" s="12">
        <v>730</v>
      </c>
      <c r="I281" s="2" t="s">
        <v>266</v>
      </c>
      <c r="J281" s="16"/>
      <c r="K281" s="12"/>
      <c r="L281" s="16">
        <v>1</v>
      </c>
      <c r="M281" s="12">
        <v>730</v>
      </c>
      <c r="N281" s="3">
        <v>1</v>
      </c>
      <c r="O281" s="12">
        <v>730</v>
      </c>
    </row>
    <row r="282" spans="1:15" x14ac:dyDescent="0.2">
      <c r="A282" s="2" t="s">
        <v>267</v>
      </c>
      <c r="B282" s="16"/>
      <c r="C282" s="12"/>
      <c r="D282" s="16">
        <v>2</v>
      </c>
      <c r="E282" s="12">
        <v>730</v>
      </c>
      <c r="F282" s="3">
        <v>2</v>
      </c>
      <c r="G282" s="12">
        <v>730</v>
      </c>
      <c r="I282" s="2" t="s">
        <v>267</v>
      </c>
      <c r="J282" s="16"/>
      <c r="K282" s="12"/>
      <c r="L282" s="16">
        <v>2</v>
      </c>
      <c r="M282" s="12">
        <v>730</v>
      </c>
      <c r="N282" s="3">
        <v>2</v>
      </c>
      <c r="O282" s="12">
        <v>730</v>
      </c>
    </row>
    <row r="283" spans="1:15" x14ac:dyDescent="0.2">
      <c r="A283" s="2" t="s">
        <v>268</v>
      </c>
      <c r="B283" s="16">
        <v>5</v>
      </c>
      <c r="C283" s="12">
        <v>474</v>
      </c>
      <c r="D283" s="16">
        <v>37</v>
      </c>
      <c r="E283" s="12">
        <v>1039.16216216216</v>
      </c>
      <c r="F283" s="3">
        <v>42</v>
      </c>
      <c r="G283" s="12">
        <v>756.58108108108001</v>
      </c>
      <c r="I283" s="2" t="s">
        <v>268</v>
      </c>
      <c r="J283" s="16">
        <v>5</v>
      </c>
      <c r="K283" s="12">
        <v>474</v>
      </c>
      <c r="L283" s="16">
        <v>37</v>
      </c>
      <c r="M283" s="12">
        <v>1039.16216216216</v>
      </c>
      <c r="N283" s="3">
        <v>42</v>
      </c>
      <c r="O283" s="12">
        <v>756.58108108108001</v>
      </c>
    </row>
    <row r="284" spans="1:15" x14ac:dyDescent="0.2">
      <c r="A284" s="2" t="s">
        <v>269</v>
      </c>
      <c r="B284" s="16"/>
      <c r="C284" s="12"/>
      <c r="D284" s="16">
        <v>9</v>
      </c>
      <c r="E284" s="12">
        <v>1013.22222222222</v>
      </c>
      <c r="F284" s="3">
        <v>9</v>
      </c>
      <c r="G284" s="12">
        <v>1013.22222222222</v>
      </c>
      <c r="I284" s="2" t="s">
        <v>269</v>
      </c>
      <c r="J284" s="16"/>
      <c r="K284" s="12"/>
      <c r="L284" s="16">
        <v>9</v>
      </c>
      <c r="M284" s="12">
        <v>1013.22222222222</v>
      </c>
      <c r="N284" s="3">
        <v>9</v>
      </c>
      <c r="O284" s="12">
        <v>1013.22222222222</v>
      </c>
    </row>
    <row r="285" spans="1:15" x14ac:dyDescent="0.2">
      <c r="A285" s="2" t="s">
        <v>270</v>
      </c>
      <c r="B285" s="16"/>
      <c r="C285" s="12"/>
      <c r="D285" s="16">
        <v>4</v>
      </c>
      <c r="E285" s="12">
        <v>1458.75</v>
      </c>
      <c r="F285" s="3">
        <v>4</v>
      </c>
      <c r="G285" s="12">
        <v>1458.75</v>
      </c>
      <c r="I285" s="2" t="s">
        <v>270</v>
      </c>
      <c r="J285" s="16"/>
      <c r="K285" s="12"/>
      <c r="L285" s="16">
        <v>4</v>
      </c>
      <c r="M285" s="12">
        <v>1458.75</v>
      </c>
      <c r="N285" s="3">
        <v>4</v>
      </c>
      <c r="O285" s="12">
        <v>1458.75</v>
      </c>
    </row>
    <row r="286" spans="1:15" x14ac:dyDescent="0.2">
      <c r="A286" s="2" t="s">
        <v>271</v>
      </c>
      <c r="B286" s="16">
        <v>1</v>
      </c>
      <c r="C286" s="12">
        <v>1825</v>
      </c>
      <c r="D286" s="16">
        <v>11</v>
      </c>
      <c r="E286" s="12">
        <v>1858.1818181818101</v>
      </c>
      <c r="F286" s="3">
        <v>12</v>
      </c>
      <c r="G286" s="12">
        <v>1841.5909090909049</v>
      </c>
      <c r="I286" s="2" t="s">
        <v>271</v>
      </c>
      <c r="J286" s="16">
        <v>1</v>
      </c>
      <c r="K286" s="12">
        <v>1825</v>
      </c>
      <c r="L286" s="16">
        <v>11</v>
      </c>
      <c r="M286" s="12">
        <v>1858.1818181818101</v>
      </c>
      <c r="N286" s="3">
        <v>12</v>
      </c>
      <c r="O286" s="12">
        <v>1841.5909090909049</v>
      </c>
    </row>
    <row r="287" spans="1:15" x14ac:dyDescent="0.2">
      <c r="A287" s="2" t="s">
        <v>272</v>
      </c>
      <c r="B287" s="16"/>
      <c r="C287" s="12"/>
      <c r="D287" s="16">
        <v>1</v>
      </c>
      <c r="E287" s="12">
        <v>365</v>
      </c>
      <c r="F287" s="3">
        <v>1</v>
      </c>
      <c r="G287" s="12">
        <v>365</v>
      </c>
      <c r="I287" s="2" t="s">
        <v>272</v>
      </c>
      <c r="J287" s="16"/>
      <c r="K287" s="12"/>
      <c r="L287" s="16">
        <v>1</v>
      </c>
      <c r="M287" s="12">
        <v>365</v>
      </c>
      <c r="N287" s="3">
        <v>1</v>
      </c>
      <c r="O287" s="12">
        <v>365</v>
      </c>
    </row>
    <row r="288" spans="1:15" x14ac:dyDescent="0.2">
      <c r="A288" s="2" t="s">
        <v>273</v>
      </c>
      <c r="B288" s="16">
        <v>3</v>
      </c>
      <c r="C288" s="12">
        <v>486.666666666666</v>
      </c>
      <c r="D288" s="16">
        <v>23</v>
      </c>
      <c r="E288" s="12">
        <v>943.91304347825997</v>
      </c>
      <c r="F288" s="3">
        <v>26</v>
      </c>
      <c r="G288" s="12">
        <v>715.28985507246296</v>
      </c>
      <c r="I288" s="2" t="s">
        <v>273</v>
      </c>
      <c r="J288" s="16">
        <v>3</v>
      </c>
      <c r="K288" s="12">
        <v>486.666666666666</v>
      </c>
      <c r="L288" s="16">
        <v>23</v>
      </c>
      <c r="M288" s="12">
        <v>943.91304347825997</v>
      </c>
      <c r="N288" s="3">
        <v>26</v>
      </c>
      <c r="O288" s="12">
        <v>715.28985507246296</v>
      </c>
    </row>
    <row r="289" spans="1:15" x14ac:dyDescent="0.2">
      <c r="A289" s="2" t="s">
        <v>274</v>
      </c>
      <c r="B289" s="16">
        <v>1</v>
      </c>
      <c r="C289" s="12">
        <v>365</v>
      </c>
      <c r="D289" s="16">
        <v>9</v>
      </c>
      <c r="E289" s="12">
        <v>1419.44444444444</v>
      </c>
      <c r="F289" s="3">
        <v>10</v>
      </c>
      <c r="G289" s="12">
        <v>892.22222222222001</v>
      </c>
      <c r="I289" s="2" t="s">
        <v>274</v>
      </c>
      <c r="J289" s="16">
        <v>1</v>
      </c>
      <c r="K289" s="12">
        <v>365</v>
      </c>
      <c r="L289" s="16">
        <v>9</v>
      </c>
      <c r="M289" s="12">
        <v>1419.44444444444</v>
      </c>
      <c r="N289" s="3">
        <v>10</v>
      </c>
      <c r="O289" s="12">
        <v>892.22222222222001</v>
      </c>
    </row>
    <row r="290" spans="1:15" x14ac:dyDescent="0.2">
      <c r="A290" s="2" t="s">
        <v>275</v>
      </c>
      <c r="B290" s="16">
        <v>5</v>
      </c>
      <c r="C290" s="12">
        <v>364</v>
      </c>
      <c r="D290" s="16">
        <v>131</v>
      </c>
      <c r="E290" s="12">
        <v>846.19230769230705</v>
      </c>
      <c r="F290" s="3">
        <v>136</v>
      </c>
      <c r="G290" s="12">
        <v>605.09615384615358</v>
      </c>
      <c r="I290" s="2" t="s">
        <v>275</v>
      </c>
      <c r="J290" s="16">
        <v>5</v>
      </c>
      <c r="K290" s="12">
        <v>364</v>
      </c>
      <c r="L290" s="16">
        <v>131</v>
      </c>
      <c r="M290" s="12">
        <v>846.19230769230705</v>
      </c>
      <c r="N290" s="3">
        <v>136</v>
      </c>
      <c r="O290" s="12">
        <v>605.09615384615358</v>
      </c>
    </row>
    <row r="291" spans="1:15" x14ac:dyDescent="0.2">
      <c r="A291" s="2" t="s">
        <v>276</v>
      </c>
      <c r="B291" s="16">
        <v>3</v>
      </c>
      <c r="C291" s="12">
        <v>365</v>
      </c>
      <c r="D291" s="16">
        <v>2</v>
      </c>
      <c r="E291" s="12">
        <v>365</v>
      </c>
      <c r="F291" s="3">
        <v>5</v>
      </c>
      <c r="G291" s="12">
        <v>365</v>
      </c>
      <c r="I291" s="2" t="s">
        <v>276</v>
      </c>
      <c r="J291" s="16">
        <v>3</v>
      </c>
      <c r="K291" s="12">
        <v>365</v>
      </c>
      <c r="L291" s="16">
        <v>2</v>
      </c>
      <c r="M291" s="12">
        <v>365</v>
      </c>
      <c r="N291" s="3">
        <v>5</v>
      </c>
      <c r="O291" s="12">
        <v>365</v>
      </c>
    </row>
    <row r="292" spans="1:15" x14ac:dyDescent="0.2">
      <c r="A292" s="2" t="s">
        <v>277</v>
      </c>
      <c r="B292" s="16">
        <v>13</v>
      </c>
      <c r="C292" s="12">
        <v>949.61538461538396</v>
      </c>
      <c r="D292" s="16">
        <v>157</v>
      </c>
      <c r="E292" s="12">
        <v>997.09677419354796</v>
      </c>
      <c r="F292" s="3">
        <v>170</v>
      </c>
      <c r="G292" s="12">
        <v>973.35607940446596</v>
      </c>
      <c r="I292" s="2" t="s">
        <v>277</v>
      </c>
      <c r="J292" s="16">
        <v>13</v>
      </c>
      <c r="K292" s="12">
        <v>949.61538461538396</v>
      </c>
      <c r="L292" s="16">
        <v>157</v>
      </c>
      <c r="M292" s="12">
        <v>997.09677419354796</v>
      </c>
      <c r="N292" s="3">
        <v>170</v>
      </c>
      <c r="O292" s="12">
        <v>973.35607940446596</v>
      </c>
    </row>
    <row r="293" spans="1:15" x14ac:dyDescent="0.2">
      <c r="A293" s="2" t="s">
        <v>278</v>
      </c>
      <c r="B293" s="16"/>
      <c r="C293" s="12"/>
      <c r="D293" s="16">
        <v>3</v>
      </c>
      <c r="E293" s="12">
        <v>3041.6666666666601</v>
      </c>
      <c r="F293" s="3">
        <v>3</v>
      </c>
      <c r="G293" s="12">
        <v>3041.6666666666601</v>
      </c>
      <c r="I293" s="2" t="s">
        <v>278</v>
      </c>
      <c r="J293" s="16"/>
      <c r="K293" s="12"/>
      <c r="L293" s="16">
        <v>3</v>
      </c>
      <c r="M293" s="12">
        <v>3041.6666666666601</v>
      </c>
      <c r="N293" s="3">
        <v>3</v>
      </c>
      <c r="O293" s="12">
        <v>3041.6666666666601</v>
      </c>
    </row>
    <row r="294" spans="1:15" x14ac:dyDescent="0.2">
      <c r="A294" s="2" t="s">
        <v>279</v>
      </c>
      <c r="B294" s="16"/>
      <c r="C294" s="12"/>
      <c r="D294" s="16">
        <v>1</v>
      </c>
      <c r="E294" s="12">
        <v>365</v>
      </c>
      <c r="F294" s="3">
        <v>1</v>
      </c>
      <c r="G294" s="12">
        <v>365</v>
      </c>
      <c r="I294" s="2" t="s">
        <v>279</v>
      </c>
      <c r="J294" s="16"/>
      <c r="K294" s="12"/>
      <c r="L294" s="16">
        <v>1</v>
      </c>
      <c r="M294" s="12">
        <v>365</v>
      </c>
      <c r="N294" s="3">
        <v>1</v>
      </c>
      <c r="O294" s="12">
        <v>365</v>
      </c>
    </row>
    <row r="295" spans="1:15" x14ac:dyDescent="0.2">
      <c r="A295" s="2" t="s">
        <v>280</v>
      </c>
      <c r="B295" s="16"/>
      <c r="C295" s="12"/>
      <c r="D295" s="16">
        <v>2</v>
      </c>
      <c r="E295" s="12">
        <v>1825</v>
      </c>
      <c r="F295" s="3">
        <v>2</v>
      </c>
      <c r="G295" s="12">
        <v>1825</v>
      </c>
      <c r="I295" s="2" t="s">
        <v>280</v>
      </c>
      <c r="J295" s="16"/>
      <c r="K295" s="12"/>
      <c r="L295" s="16">
        <v>2</v>
      </c>
      <c r="M295" s="12">
        <v>1825</v>
      </c>
      <c r="N295" s="3">
        <v>2</v>
      </c>
      <c r="O295" s="12">
        <v>1825</v>
      </c>
    </row>
    <row r="296" spans="1:15" x14ac:dyDescent="0.2">
      <c r="A296" s="2" t="s">
        <v>281</v>
      </c>
      <c r="B296" s="16">
        <v>1</v>
      </c>
      <c r="C296" s="12">
        <v>3650</v>
      </c>
      <c r="D296" s="16">
        <v>8</v>
      </c>
      <c r="E296" s="12">
        <v>5246.875</v>
      </c>
      <c r="F296" s="3">
        <v>9</v>
      </c>
      <c r="G296" s="12">
        <v>4448.4375</v>
      </c>
      <c r="I296" s="2" t="s">
        <v>281</v>
      </c>
      <c r="J296" s="16">
        <v>1</v>
      </c>
      <c r="K296" s="12">
        <v>3650</v>
      </c>
      <c r="L296" s="16">
        <v>8</v>
      </c>
      <c r="M296" s="12">
        <v>5246.875</v>
      </c>
      <c r="N296" s="3">
        <v>9</v>
      </c>
      <c r="O296" s="12">
        <v>4448.4375</v>
      </c>
    </row>
    <row r="297" spans="1:15" x14ac:dyDescent="0.2">
      <c r="A297" s="2" t="s">
        <v>282</v>
      </c>
      <c r="B297" s="16">
        <v>18</v>
      </c>
      <c r="C297" s="12">
        <v>1298.05555555555</v>
      </c>
      <c r="D297" s="16">
        <v>174</v>
      </c>
      <c r="E297" s="12">
        <v>1185.23391812865</v>
      </c>
      <c r="F297" s="3">
        <v>192</v>
      </c>
      <c r="G297" s="12">
        <v>1241.6447368421</v>
      </c>
      <c r="I297" s="2" t="s">
        <v>282</v>
      </c>
      <c r="J297" s="16">
        <v>18</v>
      </c>
      <c r="K297" s="12">
        <v>1298.05555555555</v>
      </c>
      <c r="L297" s="16">
        <v>174</v>
      </c>
      <c r="M297" s="12">
        <v>1185.23391812865</v>
      </c>
      <c r="N297" s="3">
        <v>192</v>
      </c>
      <c r="O297" s="12">
        <v>1241.6447368421</v>
      </c>
    </row>
    <row r="298" spans="1:15" x14ac:dyDescent="0.2">
      <c r="A298" s="2" t="s">
        <v>283</v>
      </c>
      <c r="B298" s="16">
        <v>28</v>
      </c>
      <c r="C298" s="12">
        <v>1376.25</v>
      </c>
      <c r="D298" s="16">
        <v>380</v>
      </c>
      <c r="E298" s="12">
        <v>1356.7328042327999</v>
      </c>
      <c r="F298" s="3">
        <v>408</v>
      </c>
      <c r="G298" s="12">
        <v>1366.4914021164</v>
      </c>
      <c r="I298" s="2" t="s">
        <v>283</v>
      </c>
      <c r="J298" s="16">
        <v>28</v>
      </c>
      <c r="K298" s="12">
        <v>1376.25</v>
      </c>
      <c r="L298" s="16">
        <v>380</v>
      </c>
      <c r="M298" s="12">
        <v>1356.7328042327999</v>
      </c>
      <c r="N298" s="3">
        <v>408</v>
      </c>
      <c r="O298" s="12">
        <v>1366.4914021164</v>
      </c>
    </row>
    <row r="299" spans="1:15" x14ac:dyDescent="0.2">
      <c r="A299" s="2" t="s">
        <v>284</v>
      </c>
      <c r="B299" s="16">
        <v>17</v>
      </c>
      <c r="C299" s="12">
        <v>1084.11764705882</v>
      </c>
      <c r="D299" s="16">
        <v>160</v>
      </c>
      <c r="E299" s="12">
        <v>1109.2088607594901</v>
      </c>
      <c r="F299" s="3">
        <v>177</v>
      </c>
      <c r="G299" s="12">
        <v>1096.6632539091552</v>
      </c>
      <c r="I299" s="2" t="s">
        <v>284</v>
      </c>
      <c r="J299" s="16">
        <v>17</v>
      </c>
      <c r="K299" s="12">
        <v>1084.11764705882</v>
      </c>
      <c r="L299" s="16">
        <v>160</v>
      </c>
      <c r="M299" s="12">
        <v>1109.2088607594901</v>
      </c>
      <c r="N299" s="3">
        <v>177</v>
      </c>
      <c r="O299" s="12">
        <v>1096.6632539091552</v>
      </c>
    </row>
    <row r="300" spans="1:15" x14ac:dyDescent="0.2">
      <c r="A300" s="2" t="s">
        <v>285</v>
      </c>
      <c r="B300" s="16">
        <v>9</v>
      </c>
      <c r="C300" s="12">
        <v>2053.125</v>
      </c>
      <c r="D300" s="16">
        <v>104</v>
      </c>
      <c r="E300" s="12">
        <v>1311.26470588235</v>
      </c>
      <c r="F300" s="3">
        <v>113</v>
      </c>
      <c r="G300" s="12">
        <v>1682.194852941175</v>
      </c>
      <c r="I300" s="2" t="s">
        <v>285</v>
      </c>
      <c r="J300" s="16">
        <v>9</v>
      </c>
      <c r="K300" s="12">
        <v>2053.125</v>
      </c>
      <c r="L300" s="16">
        <v>104</v>
      </c>
      <c r="M300" s="12">
        <v>1311.26470588235</v>
      </c>
      <c r="N300" s="3">
        <v>113</v>
      </c>
      <c r="O300" s="12">
        <v>1682.194852941175</v>
      </c>
    </row>
    <row r="301" spans="1:15" x14ac:dyDescent="0.2">
      <c r="A301" s="2" t="s">
        <v>286</v>
      </c>
      <c r="B301" s="16">
        <v>1</v>
      </c>
      <c r="C301" s="12">
        <v>1460</v>
      </c>
      <c r="D301" s="16">
        <v>5</v>
      </c>
      <c r="E301" s="12">
        <v>2628</v>
      </c>
      <c r="F301" s="3">
        <v>6</v>
      </c>
      <c r="G301" s="12">
        <v>2044</v>
      </c>
      <c r="I301" s="2" t="s">
        <v>286</v>
      </c>
      <c r="J301" s="16">
        <v>1</v>
      </c>
      <c r="K301" s="12">
        <v>1460</v>
      </c>
      <c r="L301" s="16">
        <v>5</v>
      </c>
      <c r="M301" s="12">
        <v>2628</v>
      </c>
      <c r="N301" s="3">
        <v>6</v>
      </c>
      <c r="O301" s="12">
        <v>2044</v>
      </c>
    </row>
    <row r="302" spans="1:15" x14ac:dyDescent="0.2">
      <c r="A302" s="2" t="s">
        <v>287</v>
      </c>
      <c r="B302" s="16">
        <v>1</v>
      </c>
      <c r="C302" s="12">
        <v>1825</v>
      </c>
      <c r="D302" s="16">
        <v>10</v>
      </c>
      <c r="E302" s="12">
        <v>1168</v>
      </c>
      <c r="F302" s="3">
        <v>11</v>
      </c>
      <c r="G302" s="12">
        <v>1496.5</v>
      </c>
      <c r="I302" s="2" t="s">
        <v>287</v>
      </c>
      <c r="J302" s="16">
        <v>1</v>
      </c>
      <c r="K302" s="12">
        <v>1825</v>
      </c>
      <c r="L302" s="16">
        <v>10</v>
      </c>
      <c r="M302" s="12">
        <v>1168</v>
      </c>
      <c r="N302" s="3">
        <v>11</v>
      </c>
      <c r="O302" s="12">
        <v>1496.5</v>
      </c>
    </row>
    <row r="303" spans="1:15" x14ac:dyDescent="0.2">
      <c r="A303" s="2" t="s">
        <v>288</v>
      </c>
      <c r="B303" s="16"/>
      <c r="C303" s="12"/>
      <c r="D303" s="16">
        <v>2</v>
      </c>
      <c r="E303" s="12">
        <v>1460</v>
      </c>
      <c r="F303" s="3">
        <v>2</v>
      </c>
      <c r="G303" s="12">
        <v>1460</v>
      </c>
      <c r="I303" s="2" t="s">
        <v>288</v>
      </c>
      <c r="J303" s="16"/>
      <c r="K303" s="12"/>
      <c r="L303" s="16">
        <v>2</v>
      </c>
      <c r="M303" s="12">
        <v>1460</v>
      </c>
      <c r="N303" s="3">
        <v>2</v>
      </c>
      <c r="O303" s="12">
        <v>1460</v>
      </c>
    </row>
    <row r="304" spans="1:15" x14ac:dyDescent="0.2">
      <c r="A304" s="2" t="s">
        <v>289</v>
      </c>
      <c r="B304" s="16">
        <v>3</v>
      </c>
      <c r="C304" s="12">
        <v>1095</v>
      </c>
      <c r="D304" s="16">
        <v>65</v>
      </c>
      <c r="E304" s="12">
        <v>1566.6923076922999</v>
      </c>
      <c r="F304" s="3">
        <v>68</v>
      </c>
      <c r="G304" s="12">
        <v>1330.8461538461499</v>
      </c>
      <c r="I304" s="2" t="s">
        <v>289</v>
      </c>
      <c r="J304" s="16">
        <v>3</v>
      </c>
      <c r="K304" s="12">
        <v>1095</v>
      </c>
      <c r="L304" s="16">
        <v>65</v>
      </c>
      <c r="M304" s="12">
        <v>1566.6923076922999</v>
      </c>
      <c r="N304" s="3">
        <v>68</v>
      </c>
      <c r="O304" s="12">
        <v>1330.8461538461499</v>
      </c>
    </row>
    <row r="305" spans="1:7" x14ac:dyDescent="0.2">
      <c r="A305" s="2" t="s">
        <v>308</v>
      </c>
      <c r="B305" s="16">
        <v>2884</v>
      </c>
      <c r="C305" s="12">
        <v>2062.0909660894672</v>
      </c>
      <c r="D305" s="16">
        <v>27699</v>
      </c>
      <c r="E305" s="12">
        <v>1830.7286778714076</v>
      </c>
      <c r="F305" s="3">
        <v>30583</v>
      </c>
      <c r="G305" s="12">
        <v>1918.2711653052668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499D-CC50-2240-B33F-5A48BC1EF5FF}">
  <dimension ref="A1:C344"/>
  <sheetViews>
    <sheetView workbookViewId="0">
      <selection activeCell="I26" sqref="I26"/>
    </sheetView>
  </sheetViews>
  <sheetFormatPr baseColWidth="10" defaultRowHeight="16" x14ac:dyDescent="0.2"/>
  <cols>
    <col min="1" max="1" width="23.1640625" bestFit="1" customWidth="1"/>
    <col min="2" max="2" width="14.33203125" bestFit="1" customWidth="1"/>
    <col min="3" max="3" width="14" bestFit="1" customWidth="1"/>
  </cols>
  <sheetData>
    <row r="1" spans="1:3" x14ac:dyDescent="0.2">
      <c r="A1" t="s">
        <v>0</v>
      </c>
      <c r="B1" t="s">
        <v>1</v>
      </c>
      <c r="C1" t="s">
        <v>9047</v>
      </c>
    </row>
    <row r="2" spans="1:3" x14ac:dyDescent="0.2">
      <c r="A2" t="s">
        <v>4</v>
      </c>
      <c r="B2" t="s">
        <v>223</v>
      </c>
      <c r="C2">
        <v>76</v>
      </c>
    </row>
    <row r="3" spans="1:3" x14ac:dyDescent="0.2">
      <c r="A3" t="s">
        <v>4</v>
      </c>
      <c r="B3" t="s">
        <v>85</v>
      </c>
      <c r="C3">
        <v>70</v>
      </c>
    </row>
    <row r="4" spans="1:3" x14ac:dyDescent="0.2">
      <c r="A4" t="s">
        <v>4</v>
      </c>
      <c r="B4" t="s">
        <v>40</v>
      </c>
      <c r="C4">
        <v>32</v>
      </c>
    </row>
    <row r="5" spans="1:3" x14ac:dyDescent="0.2">
      <c r="A5" t="s">
        <v>4</v>
      </c>
      <c r="B5" t="s">
        <v>220</v>
      </c>
      <c r="C5">
        <v>24</v>
      </c>
    </row>
    <row r="6" spans="1:3" x14ac:dyDescent="0.2">
      <c r="A6" t="s">
        <v>4</v>
      </c>
      <c r="B6" t="s">
        <v>231</v>
      </c>
      <c r="C6">
        <v>20</v>
      </c>
    </row>
    <row r="7" spans="1:3" x14ac:dyDescent="0.2">
      <c r="A7" t="s">
        <v>4</v>
      </c>
      <c r="B7" t="s">
        <v>187</v>
      </c>
      <c r="C7">
        <v>19</v>
      </c>
    </row>
    <row r="8" spans="1:3" x14ac:dyDescent="0.2">
      <c r="A8" t="s">
        <v>4</v>
      </c>
      <c r="B8" t="s">
        <v>226</v>
      </c>
      <c r="C8">
        <v>18</v>
      </c>
    </row>
    <row r="9" spans="1:3" x14ac:dyDescent="0.2">
      <c r="A9" t="s">
        <v>4</v>
      </c>
      <c r="B9" t="s">
        <v>94</v>
      </c>
      <c r="C9">
        <v>18</v>
      </c>
    </row>
    <row r="10" spans="1:3" x14ac:dyDescent="0.2">
      <c r="A10" t="s">
        <v>4</v>
      </c>
      <c r="B10" t="s">
        <v>72</v>
      </c>
      <c r="C10">
        <v>18</v>
      </c>
    </row>
    <row r="11" spans="1:3" x14ac:dyDescent="0.2">
      <c r="A11" t="s">
        <v>4</v>
      </c>
      <c r="B11" t="s">
        <v>110</v>
      </c>
      <c r="C11">
        <v>16</v>
      </c>
    </row>
    <row r="12" spans="1:3" x14ac:dyDescent="0.2">
      <c r="A12" t="s">
        <v>4</v>
      </c>
      <c r="B12" t="s">
        <v>97</v>
      </c>
      <c r="C12">
        <v>16</v>
      </c>
    </row>
    <row r="13" spans="1:3" x14ac:dyDescent="0.2">
      <c r="A13" t="s">
        <v>4</v>
      </c>
      <c r="B13" t="s">
        <v>51</v>
      </c>
      <c r="C13">
        <v>16</v>
      </c>
    </row>
    <row r="14" spans="1:3" x14ac:dyDescent="0.2">
      <c r="A14" t="s">
        <v>4</v>
      </c>
      <c r="B14" t="s">
        <v>223</v>
      </c>
      <c r="C14">
        <v>14</v>
      </c>
    </row>
    <row r="15" spans="1:3" x14ac:dyDescent="0.2">
      <c r="A15" t="s">
        <v>4</v>
      </c>
      <c r="B15" t="s">
        <v>9</v>
      </c>
      <c r="C15">
        <v>13</v>
      </c>
    </row>
    <row r="16" spans="1:3" x14ac:dyDescent="0.2">
      <c r="A16" t="s">
        <v>4</v>
      </c>
      <c r="B16" t="s">
        <v>85</v>
      </c>
      <c r="C16">
        <v>12</v>
      </c>
    </row>
    <row r="17" spans="1:3" x14ac:dyDescent="0.2">
      <c r="A17" t="s">
        <v>4</v>
      </c>
      <c r="B17" t="s">
        <v>36</v>
      </c>
      <c r="C17">
        <v>12</v>
      </c>
    </row>
    <row r="18" spans="1:3" x14ac:dyDescent="0.2">
      <c r="A18" t="s">
        <v>4</v>
      </c>
      <c r="B18" t="s">
        <v>115</v>
      </c>
      <c r="C18">
        <v>11</v>
      </c>
    </row>
    <row r="19" spans="1:3" x14ac:dyDescent="0.2">
      <c r="A19" t="s">
        <v>4</v>
      </c>
      <c r="B19" t="s">
        <v>91</v>
      </c>
      <c r="C19">
        <v>10</v>
      </c>
    </row>
    <row r="20" spans="1:3" x14ac:dyDescent="0.2">
      <c r="A20" t="s">
        <v>4</v>
      </c>
      <c r="B20" t="s">
        <v>193</v>
      </c>
      <c r="C20">
        <v>9</v>
      </c>
    </row>
    <row r="21" spans="1:3" x14ac:dyDescent="0.2">
      <c r="A21" t="s">
        <v>4</v>
      </c>
      <c r="B21" t="s">
        <v>183</v>
      </c>
      <c r="C21">
        <v>9</v>
      </c>
    </row>
    <row r="22" spans="1:3" x14ac:dyDescent="0.2">
      <c r="A22" t="s">
        <v>4</v>
      </c>
      <c r="B22" t="s">
        <v>222</v>
      </c>
      <c r="C22">
        <v>8</v>
      </c>
    </row>
    <row r="23" spans="1:3" x14ac:dyDescent="0.2">
      <c r="A23" t="s">
        <v>4</v>
      </c>
      <c r="B23" t="s">
        <v>85</v>
      </c>
      <c r="C23">
        <v>8</v>
      </c>
    </row>
    <row r="24" spans="1:3" x14ac:dyDescent="0.2">
      <c r="A24" t="s">
        <v>4</v>
      </c>
      <c r="B24" t="s">
        <v>78</v>
      </c>
      <c r="C24">
        <v>7</v>
      </c>
    </row>
    <row r="25" spans="1:3" x14ac:dyDescent="0.2">
      <c r="A25" t="s">
        <v>4</v>
      </c>
      <c r="B25" t="s">
        <v>34</v>
      </c>
      <c r="C25">
        <v>7</v>
      </c>
    </row>
    <row r="26" spans="1:3" x14ac:dyDescent="0.2">
      <c r="A26" t="s">
        <v>4</v>
      </c>
      <c r="B26" t="s">
        <v>180</v>
      </c>
      <c r="C26">
        <v>6</v>
      </c>
    </row>
    <row r="27" spans="1:3" x14ac:dyDescent="0.2">
      <c r="A27" t="s">
        <v>4</v>
      </c>
      <c r="B27" t="s">
        <v>174</v>
      </c>
      <c r="C27">
        <v>6</v>
      </c>
    </row>
    <row r="28" spans="1:3" x14ac:dyDescent="0.2">
      <c r="A28" t="s">
        <v>4</v>
      </c>
      <c r="B28" t="s">
        <v>162</v>
      </c>
      <c r="C28">
        <v>6</v>
      </c>
    </row>
    <row r="29" spans="1:3" x14ac:dyDescent="0.2">
      <c r="A29" t="s">
        <v>4</v>
      </c>
      <c r="B29" t="s">
        <v>70</v>
      </c>
      <c r="C29">
        <v>6</v>
      </c>
    </row>
    <row r="30" spans="1:3" x14ac:dyDescent="0.2">
      <c r="A30" t="s">
        <v>4</v>
      </c>
      <c r="B30" t="s">
        <v>12</v>
      </c>
      <c r="C30">
        <v>6</v>
      </c>
    </row>
    <row r="31" spans="1:3" x14ac:dyDescent="0.2">
      <c r="A31" t="s">
        <v>4</v>
      </c>
      <c r="B31" t="s">
        <v>263</v>
      </c>
      <c r="C31">
        <v>5</v>
      </c>
    </row>
    <row r="32" spans="1:3" x14ac:dyDescent="0.2">
      <c r="A32" t="s">
        <v>4</v>
      </c>
      <c r="B32" t="s">
        <v>260</v>
      </c>
      <c r="C32">
        <v>5</v>
      </c>
    </row>
    <row r="33" spans="1:3" x14ac:dyDescent="0.2">
      <c r="A33" t="s">
        <v>4</v>
      </c>
      <c r="B33" t="s">
        <v>85</v>
      </c>
      <c r="C33">
        <v>5</v>
      </c>
    </row>
    <row r="34" spans="1:3" x14ac:dyDescent="0.2">
      <c r="A34" t="s">
        <v>4</v>
      </c>
      <c r="B34" t="s">
        <v>64</v>
      </c>
      <c r="C34">
        <v>5</v>
      </c>
    </row>
    <row r="35" spans="1:3" x14ac:dyDescent="0.2">
      <c r="A35" t="s">
        <v>4</v>
      </c>
      <c r="B35" t="s">
        <v>56</v>
      </c>
      <c r="C35">
        <v>5</v>
      </c>
    </row>
    <row r="36" spans="1:3" x14ac:dyDescent="0.2">
      <c r="A36" t="s">
        <v>4</v>
      </c>
      <c r="B36" t="s">
        <v>11</v>
      </c>
      <c r="C36">
        <v>5</v>
      </c>
    </row>
    <row r="37" spans="1:3" x14ac:dyDescent="0.2">
      <c r="A37" t="s">
        <v>290</v>
      </c>
      <c r="B37" t="s">
        <v>85</v>
      </c>
      <c r="C37">
        <v>4</v>
      </c>
    </row>
    <row r="38" spans="1:3" x14ac:dyDescent="0.2">
      <c r="A38" t="s">
        <v>4</v>
      </c>
      <c r="B38" t="s">
        <v>258</v>
      </c>
      <c r="C38">
        <v>4</v>
      </c>
    </row>
    <row r="39" spans="1:3" x14ac:dyDescent="0.2">
      <c r="A39" t="s">
        <v>4</v>
      </c>
      <c r="B39" t="s">
        <v>254</v>
      </c>
      <c r="C39">
        <v>4</v>
      </c>
    </row>
    <row r="40" spans="1:3" x14ac:dyDescent="0.2">
      <c r="A40" t="s">
        <v>4</v>
      </c>
      <c r="B40" t="s">
        <v>232</v>
      </c>
      <c r="C40">
        <v>4</v>
      </c>
    </row>
    <row r="41" spans="1:3" x14ac:dyDescent="0.2">
      <c r="A41" t="s">
        <v>4</v>
      </c>
      <c r="B41" t="s">
        <v>223</v>
      </c>
      <c r="C41">
        <v>4</v>
      </c>
    </row>
    <row r="42" spans="1:3" x14ac:dyDescent="0.2">
      <c r="A42" t="s">
        <v>4</v>
      </c>
      <c r="B42" t="s">
        <v>209</v>
      </c>
      <c r="C42">
        <v>4</v>
      </c>
    </row>
    <row r="43" spans="1:3" x14ac:dyDescent="0.2">
      <c r="A43" t="s">
        <v>4</v>
      </c>
      <c r="B43" t="s">
        <v>144</v>
      </c>
      <c r="C43">
        <v>4</v>
      </c>
    </row>
    <row r="44" spans="1:3" x14ac:dyDescent="0.2">
      <c r="A44" t="s">
        <v>4</v>
      </c>
      <c r="B44" t="s">
        <v>85</v>
      </c>
      <c r="C44">
        <v>4</v>
      </c>
    </row>
    <row r="45" spans="1:3" x14ac:dyDescent="0.2">
      <c r="A45" t="s">
        <v>4</v>
      </c>
      <c r="B45" t="s">
        <v>67</v>
      </c>
      <c r="C45">
        <v>4</v>
      </c>
    </row>
    <row r="46" spans="1:3" x14ac:dyDescent="0.2">
      <c r="A46" t="s">
        <v>4</v>
      </c>
      <c r="B46" t="s">
        <v>66</v>
      </c>
      <c r="C46">
        <v>4</v>
      </c>
    </row>
    <row r="47" spans="1:3" x14ac:dyDescent="0.2">
      <c r="A47" t="s">
        <v>4</v>
      </c>
      <c r="B47" t="s">
        <v>63</v>
      </c>
      <c r="C47">
        <v>4</v>
      </c>
    </row>
    <row r="48" spans="1:3" x14ac:dyDescent="0.2">
      <c r="A48" t="s">
        <v>4</v>
      </c>
      <c r="B48" t="s">
        <v>43</v>
      </c>
      <c r="C48">
        <v>4</v>
      </c>
    </row>
    <row r="49" spans="1:3" x14ac:dyDescent="0.2">
      <c r="A49" t="s">
        <v>290</v>
      </c>
      <c r="B49" t="s">
        <v>223</v>
      </c>
      <c r="C49">
        <v>3</v>
      </c>
    </row>
    <row r="50" spans="1:3" x14ac:dyDescent="0.2">
      <c r="A50" t="s">
        <v>290</v>
      </c>
      <c r="B50" t="s">
        <v>187</v>
      </c>
      <c r="C50">
        <v>3</v>
      </c>
    </row>
    <row r="51" spans="1:3" x14ac:dyDescent="0.2">
      <c r="A51" t="s">
        <v>290</v>
      </c>
      <c r="B51" t="s">
        <v>161</v>
      </c>
      <c r="C51">
        <v>3</v>
      </c>
    </row>
    <row r="52" spans="1:3" x14ac:dyDescent="0.2">
      <c r="A52" t="s">
        <v>290</v>
      </c>
      <c r="B52" t="s">
        <v>85</v>
      </c>
      <c r="C52">
        <v>3</v>
      </c>
    </row>
    <row r="53" spans="1:3" x14ac:dyDescent="0.2">
      <c r="A53" t="s">
        <v>4</v>
      </c>
      <c r="B53" t="s">
        <v>259</v>
      </c>
      <c r="C53">
        <v>3</v>
      </c>
    </row>
    <row r="54" spans="1:3" x14ac:dyDescent="0.2">
      <c r="A54" t="s">
        <v>4</v>
      </c>
      <c r="B54" t="s">
        <v>253</v>
      </c>
      <c r="C54">
        <v>3</v>
      </c>
    </row>
    <row r="55" spans="1:3" x14ac:dyDescent="0.2">
      <c r="A55" t="s">
        <v>4</v>
      </c>
      <c r="B55" t="s">
        <v>236</v>
      </c>
      <c r="C55">
        <v>3</v>
      </c>
    </row>
    <row r="56" spans="1:3" x14ac:dyDescent="0.2">
      <c r="A56" t="s">
        <v>4</v>
      </c>
      <c r="B56" t="s">
        <v>226</v>
      </c>
      <c r="C56">
        <v>3</v>
      </c>
    </row>
    <row r="57" spans="1:3" x14ac:dyDescent="0.2">
      <c r="A57" t="s">
        <v>4</v>
      </c>
      <c r="B57" t="s">
        <v>206</v>
      </c>
      <c r="C57">
        <v>3</v>
      </c>
    </row>
    <row r="58" spans="1:3" x14ac:dyDescent="0.2">
      <c r="A58" t="s">
        <v>4</v>
      </c>
      <c r="B58" t="s">
        <v>205</v>
      </c>
      <c r="C58">
        <v>3</v>
      </c>
    </row>
    <row r="59" spans="1:3" x14ac:dyDescent="0.2">
      <c r="A59" t="s">
        <v>4</v>
      </c>
      <c r="B59" t="s">
        <v>202</v>
      </c>
      <c r="C59">
        <v>3</v>
      </c>
    </row>
    <row r="60" spans="1:3" x14ac:dyDescent="0.2">
      <c r="A60" t="s">
        <v>4</v>
      </c>
      <c r="B60" t="s">
        <v>189</v>
      </c>
      <c r="C60">
        <v>3</v>
      </c>
    </row>
    <row r="61" spans="1:3" x14ac:dyDescent="0.2">
      <c r="A61" t="s">
        <v>4</v>
      </c>
      <c r="B61" t="s">
        <v>187</v>
      </c>
      <c r="C61">
        <v>3</v>
      </c>
    </row>
    <row r="62" spans="1:3" x14ac:dyDescent="0.2">
      <c r="A62" t="s">
        <v>4</v>
      </c>
      <c r="B62" t="s">
        <v>161</v>
      </c>
      <c r="C62">
        <v>3</v>
      </c>
    </row>
    <row r="63" spans="1:3" x14ac:dyDescent="0.2">
      <c r="A63" t="s">
        <v>4</v>
      </c>
      <c r="B63" t="s">
        <v>139</v>
      </c>
      <c r="C63">
        <v>3</v>
      </c>
    </row>
    <row r="64" spans="1:3" x14ac:dyDescent="0.2">
      <c r="A64" t="s">
        <v>4</v>
      </c>
      <c r="B64" t="s">
        <v>85</v>
      </c>
      <c r="C64">
        <v>3</v>
      </c>
    </row>
    <row r="65" spans="1:3" x14ac:dyDescent="0.2">
      <c r="A65" t="s">
        <v>4</v>
      </c>
      <c r="B65" t="s">
        <v>72</v>
      </c>
      <c r="C65">
        <v>3</v>
      </c>
    </row>
    <row r="66" spans="1:3" x14ac:dyDescent="0.2">
      <c r="A66" t="s">
        <v>4</v>
      </c>
      <c r="B66" t="s">
        <v>23</v>
      </c>
      <c r="C66">
        <v>3</v>
      </c>
    </row>
    <row r="67" spans="1:3" x14ac:dyDescent="0.2">
      <c r="A67" t="s">
        <v>4</v>
      </c>
      <c r="B67" t="s">
        <v>9</v>
      </c>
      <c r="C67">
        <v>3</v>
      </c>
    </row>
    <row r="68" spans="1:3" x14ac:dyDescent="0.2">
      <c r="A68" t="s">
        <v>306</v>
      </c>
      <c r="B68" t="s">
        <v>200</v>
      </c>
      <c r="C68">
        <v>2</v>
      </c>
    </row>
    <row r="69" spans="1:3" x14ac:dyDescent="0.2">
      <c r="A69" t="s">
        <v>290</v>
      </c>
      <c r="B69" t="s">
        <v>259</v>
      </c>
      <c r="C69">
        <v>2</v>
      </c>
    </row>
    <row r="70" spans="1:3" x14ac:dyDescent="0.2">
      <c r="A70" t="s">
        <v>290</v>
      </c>
      <c r="B70" t="s">
        <v>219</v>
      </c>
      <c r="C70">
        <v>2</v>
      </c>
    </row>
    <row r="71" spans="1:3" x14ac:dyDescent="0.2">
      <c r="A71" t="s">
        <v>290</v>
      </c>
      <c r="B71" t="s">
        <v>193</v>
      </c>
      <c r="C71">
        <v>2</v>
      </c>
    </row>
    <row r="72" spans="1:3" x14ac:dyDescent="0.2">
      <c r="A72" t="s">
        <v>290</v>
      </c>
      <c r="B72" t="s">
        <v>183</v>
      </c>
      <c r="C72">
        <v>2</v>
      </c>
    </row>
    <row r="73" spans="1:3" x14ac:dyDescent="0.2">
      <c r="A73" t="s">
        <v>4</v>
      </c>
      <c r="B73" t="s">
        <v>257</v>
      </c>
      <c r="C73">
        <v>2</v>
      </c>
    </row>
    <row r="74" spans="1:3" x14ac:dyDescent="0.2">
      <c r="A74" t="s">
        <v>4</v>
      </c>
      <c r="B74" t="s">
        <v>236</v>
      </c>
      <c r="C74">
        <v>2</v>
      </c>
    </row>
    <row r="75" spans="1:3" x14ac:dyDescent="0.2">
      <c r="A75" t="s">
        <v>4</v>
      </c>
      <c r="B75" t="s">
        <v>231</v>
      </c>
      <c r="C75">
        <v>2</v>
      </c>
    </row>
    <row r="76" spans="1:3" x14ac:dyDescent="0.2">
      <c r="A76" t="s">
        <v>4</v>
      </c>
      <c r="B76" t="s">
        <v>231</v>
      </c>
      <c r="C76">
        <v>2</v>
      </c>
    </row>
    <row r="77" spans="1:3" x14ac:dyDescent="0.2">
      <c r="A77" t="s">
        <v>4</v>
      </c>
      <c r="B77" t="s">
        <v>231</v>
      </c>
      <c r="C77">
        <v>2</v>
      </c>
    </row>
    <row r="78" spans="1:3" x14ac:dyDescent="0.2">
      <c r="A78" t="s">
        <v>4</v>
      </c>
      <c r="B78" t="s">
        <v>223</v>
      </c>
      <c r="C78">
        <v>2</v>
      </c>
    </row>
    <row r="79" spans="1:3" x14ac:dyDescent="0.2">
      <c r="A79" t="s">
        <v>4</v>
      </c>
      <c r="B79" t="s">
        <v>223</v>
      </c>
      <c r="C79">
        <v>2</v>
      </c>
    </row>
    <row r="80" spans="1:3" x14ac:dyDescent="0.2">
      <c r="A80" t="s">
        <v>4</v>
      </c>
      <c r="B80" t="s">
        <v>220</v>
      </c>
      <c r="C80">
        <v>2</v>
      </c>
    </row>
    <row r="81" spans="1:3" x14ac:dyDescent="0.2">
      <c r="A81" t="s">
        <v>4</v>
      </c>
      <c r="B81" t="s">
        <v>202</v>
      </c>
      <c r="C81">
        <v>2</v>
      </c>
    </row>
    <row r="82" spans="1:3" x14ac:dyDescent="0.2">
      <c r="A82" t="s">
        <v>4</v>
      </c>
      <c r="B82" t="s">
        <v>200</v>
      </c>
      <c r="C82">
        <v>2</v>
      </c>
    </row>
    <row r="83" spans="1:3" x14ac:dyDescent="0.2">
      <c r="A83" t="s">
        <v>4</v>
      </c>
      <c r="B83" t="s">
        <v>162</v>
      </c>
      <c r="C83">
        <v>2</v>
      </c>
    </row>
    <row r="84" spans="1:3" x14ac:dyDescent="0.2">
      <c r="A84" t="s">
        <v>4</v>
      </c>
      <c r="B84" t="s">
        <v>136</v>
      </c>
      <c r="C84">
        <v>2</v>
      </c>
    </row>
    <row r="85" spans="1:3" x14ac:dyDescent="0.2">
      <c r="A85" t="s">
        <v>4</v>
      </c>
      <c r="B85" t="s">
        <v>121</v>
      </c>
      <c r="C85">
        <v>2</v>
      </c>
    </row>
    <row r="86" spans="1:3" x14ac:dyDescent="0.2">
      <c r="A86" t="s">
        <v>4</v>
      </c>
      <c r="B86" t="s">
        <v>121</v>
      </c>
      <c r="C86">
        <v>2</v>
      </c>
    </row>
    <row r="87" spans="1:3" x14ac:dyDescent="0.2">
      <c r="A87" t="s">
        <v>4</v>
      </c>
      <c r="B87" t="s">
        <v>113</v>
      </c>
      <c r="C87">
        <v>2</v>
      </c>
    </row>
    <row r="88" spans="1:3" x14ac:dyDescent="0.2">
      <c r="A88" t="s">
        <v>4</v>
      </c>
      <c r="B88" t="s">
        <v>104</v>
      </c>
      <c r="C88">
        <v>2</v>
      </c>
    </row>
    <row r="89" spans="1:3" x14ac:dyDescent="0.2">
      <c r="A89" t="s">
        <v>4</v>
      </c>
      <c r="B89" t="s">
        <v>90</v>
      </c>
      <c r="C89">
        <v>2</v>
      </c>
    </row>
    <row r="90" spans="1:3" x14ac:dyDescent="0.2">
      <c r="A90" t="s">
        <v>4</v>
      </c>
      <c r="B90" t="s">
        <v>89</v>
      </c>
      <c r="C90">
        <v>2</v>
      </c>
    </row>
    <row r="91" spans="1:3" x14ac:dyDescent="0.2">
      <c r="A91" t="s">
        <v>4</v>
      </c>
      <c r="B91" t="s">
        <v>85</v>
      </c>
      <c r="C91">
        <v>2</v>
      </c>
    </row>
    <row r="92" spans="1:3" x14ac:dyDescent="0.2">
      <c r="A92" t="s">
        <v>4</v>
      </c>
      <c r="B92" t="s">
        <v>78</v>
      </c>
      <c r="C92">
        <v>2</v>
      </c>
    </row>
    <row r="93" spans="1:3" x14ac:dyDescent="0.2">
      <c r="A93" t="s">
        <v>4</v>
      </c>
      <c r="B93" t="s">
        <v>73</v>
      </c>
      <c r="C93">
        <v>2</v>
      </c>
    </row>
    <row r="94" spans="1:3" x14ac:dyDescent="0.2">
      <c r="A94" t="s">
        <v>4</v>
      </c>
      <c r="B94" t="s">
        <v>63</v>
      </c>
      <c r="C94">
        <v>2</v>
      </c>
    </row>
    <row r="95" spans="1:3" x14ac:dyDescent="0.2">
      <c r="A95" t="s">
        <v>4</v>
      </c>
      <c r="B95" t="s">
        <v>62</v>
      </c>
      <c r="C95">
        <v>2</v>
      </c>
    </row>
    <row r="96" spans="1:3" x14ac:dyDescent="0.2">
      <c r="A96" t="s">
        <v>4</v>
      </c>
      <c r="B96" t="s">
        <v>61</v>
      </c>
      <c r="C96">
        <v>2</v>
      </c>
    </row>
    <row r="97" spans="1:3" x14ac:dyDescent="0.2">
      <c r="A97" t="s">
        <v>4</v>
      </c>
      <c r="B97" t="s">
        <v>42</v>
      </c>
      <c r="C97">
        <v>2</v>
      </c>
    </row>
    <row r="98" spans="1:3" x14ac:dyDescent="0.2">
      <c r="A98" t="s">
        <v>4</v>
      </c>
      <c r="B98" t="s">
        <v>18</v>
      </c>
      <c r="C98">
        <v>2</v>
      </c>
    </row>
    <row r="99" spans="1:3" x14ac:dyDescent="0.2">
      <c r="A99" t="s">
        <v>4</v>
      </c>
      <c r="B99" t="s">
        <v>12</v>
      </c>
      <c r="C99">
        <v>2</v>
      </c>
    </row>
    <row r="100" spans="1:3" x14ac:dyDescent="0.2">
      <c r="A100" t="s">
        <v>4</v>
      </c>
      <c r="B100" t="s">
        <v>10</v>
      </c>
      <c r="C100">
        <v>2</v>
      </c>
    </row>
    <row r="101" spans="1:3" x14ac:dyDescent="0.2">
      <c r="A101" t="s">
        <v>4</v>
      </c>
      <c r="B101" t="s">
        <v>9</v>
      </c>
      <c r="C101">
        <v>2</v>
      </c>
    </row>
    <row r="102" spans="1:3" x14ac:dyDescent="0.2">
      <c r="A102" t="s">
        <v>306</v>
      </c>
      <c r="B102" t="s">
        <v>259</v>
      </c>
      <c r="C102">
        <v>1</v>
      </c>
    </row>
    <row r="103" spans="1:3" x14ac:dyDescent="0.2">
      <c r="A103" t="s">
        <v>306</v>
      </c>
      <c r="B103" t="s">
        <v>258</v>
      </c>
      <c r="C103">
        <v>1</v>
      </c>
    </row>
    <row r="104" spans="1:3" x14ac:dyDescent="0.2">
      <c r="A104" t="s">
        <v>306</v>
      </c>
      <c r="B104" t="s">
        <v>257</v>
      </c>
      <c r="C104">
        <v>1</v>
      </c>
    </row>
    <row r="105" spans="1:3" x14ac:dyDescent="0.2">
      <c r="A105" t="s">
        <v>306</v>
      </c>
      <c r="B105" t="s">
        <v>220</v>
      </c>
      <c r="C105">
        <v>1</v>
      </c>
    </row>
    <row r="106" spans="1:3" x14ac:dyDescent="0.2">
      <c r="A106" t="s">
        <v>306</v>
      </c>
      <c r="B106" t="s">
        <v>206</v>
      </c>
      <c r="C106">
        <v>1</v>
      </c>
    </row>
    <row r="107" spans="1:3" x14ac:dyDescent="0.2">
      <c r="A107" t="s">
        <v>306</v>
      </c>
      <c r="B107" t="s">
        <v>206</v>
      </c>
      <c r="C107">
        <v>1</v>
      </c>
    </row>
    <row r="108" spans="1:3" x14ac:dyDescent="0.2">
      <c r="A108" t="s">
        <v>306</v>
      </c>
      <c r="B108" t="s">
        <v>205</v>
      </c>
      <c r="C108">
        <v>1</v>
      </c>
    </row>
    <row r="109" spans="1:3" x14ac:dyDescent="0.2">
      <c r="A109" t="s">
        <v>306</v>
      </c>
      <c r="B109" t="s">
        <v>194</v>
      </c>
      <c r="C109">
        <v>1</v>
      </c>
    </row>
    <row r="110" spans="1:3" x14ac:dyDescent="0.2">
      <c r="A110" t="s">
        <v>306</v>
      </c>
      <c r="B110" t="s">
        <v>193</v>
      </c>
      <c r="C110">
        <v>1</v>
      </c>
    </row>
    <row r="111" spans="1:3" x14ac:dyDescent="0.2">
      <c r="A111" t="s">
        <v>306</v>
      </c>
      <c r="B111" t="s">
        <v>192</v>
      </c>
      <c r="C111">
        <v>1</v>
      </c>
    </row>
    <row r="112" spans="1:3" x14ac:dyDescent="0.2">
      <c r="A112" t="s">
        <v>306</v>
      </c>
      <c r="B112" t="s">
        <v>189</v>
      </c>
      <c r="C112">
        <v>1</v>
      </c>
    </row>
    <row r="113" spans="1:3" x14ac:dyDescent="0.2">
      <c r="A113" t="s">
        <v>306</v>
      </c>
      <c r="B113" t="s">
        <v>187</v>
      </c>
      <c r="C113">
        <v>1</v>
      </c>
    </row>
    <row r="114" spans="1:3" x14ac:dyDescent="0.2">
      <c r="A114" t="s">
        <v>306</v>
      </c>
      <c r="B114" t="s">
        <v>186</v>
      </c>
      <c r="C114">
        <v>1</v>
      </c>
    </row>
    <row r="115" spans="1:3" x14ac:dyDescent="0.2">
      <c r="A115" t="s">
        <v>306</v>
      </c>
      <c r="B115" t="s">
        <v>181</v>
      </c>
      <c r="C115">
        <v>1</v>
      </c>
    </row>
    <row r="116" spans="1:3" x14ac:dyDescent="0.2">
      <c r="A116" t="s">
        <v>306</v>
      </c>
      <c r="B116" t="s">
        <v>176</v>
      </c>
      <c r="C116">
        <v>1</v>
      </c>
    </row>
    <row r="117" spans="1:3" x14ac:dyDescent="0.2">
      <c r="A117" t="s">
        <v>306</v>
      </c>
      <c r="B117" t="s">
        <v>174</v>
      </c>
      <c r="C117">
        <v>1</v>
      </c>
    </row>
    <row r="118" spans="1:3" x14ac:dyDescent="0.2">
      <c r="A118" t="s">
        <v>306</v>
      </c>
      <c r="B118" t="s">
        <v>121</v>
      </c>
      <c r="C118">
        <v>1</v>
      </c>
    </row>
    <row r="119" spans="1:3" x14ac:dyDescent="0.2">
      <c r="A119" t="s">
        <v>306</v>
      </c>
      <c r="B119" t="s">
        <v>113</v>
      </c>
      <c r="C119">
        <v>1</v>
      </c>
    </row>
    <row r="120" spans="1:3" x14ac:dyDescent="0.2">
      <c r="A120" t="s">
        <v>306</v>
      </c>
      <c r="B120" t="s">
        <v>110</v>
      </c>
      <c r="C120">
        <v>1</v>
      </c>
    </row>
    <row r="121" spans="1:3" x14ac:dyDescent="0.2">
      <c r="A121" t="s">
        <v>306</v>
      </c>
      <c r="B121" t="s">
        <v>63</v>
      </c>
      <c r="C121">
        <v>1</v>
      </c>
    </row>
    <row r="122" spans="1:3" x14ac:dyDescent="0.2">
      <c r="A122" t="s">
        <v>306</v>
      </c>
      <c r="B122" t="s">
        <v>23</v>
      </c>
      <c r="C122">
        <v>1</v>
      </c>
    </row>
    <row r="123" spans="1:3" x14ac:dyDescent="0.2">
      <c r="A123" t="s">
        <v>290</v>
      </c>
      <c r="B123" t="s">
        <v>285</v>
      </c>
      <c r="C123">
        <v>1</v>
      </c>
    </row>
    <row r="124" spans="1:3" x14ac:dyDescent="0.2">
      <c r="A124" t="s">
        <v>290</v>
      </c>
      <c r="B124" t="s">
        <v>261</v>
      </c>
      <c r="C124">
        <v>1</v>
      </c>
    </row>
    <row r="125" spans="1:3" x14ac:dyDescent="0.2">
      <c r="A125" t="s">
        <v>290</v>
      </c>
      <c r="B125" t="s">
        <v>254</v>
      </c>
      <c r="C125">
        <v>1</v>
      </c>
    </row>
    <row r="126" spans="1:3" x14ac:dyDescent="0.2">
      <c r="A126" t="s">
        <v>290</v>
      </c>
      <c r="B126" t="s">
        <v>236</v>
      </c>
      <c r="C126">
        <v>1</v>
      </c>
    </row>
    <row r="127" spans="1:3" x14ac:dyDescent="0.2">
      <c r="A127" t="s">
        <v>290</v>
      </c>
      <c r="B127" t="s">
        <v>236</v>
      </c>
      <c r="C127">
        <v>1</v>
      </c>
    </row>
    <row r="128" spans="1:3" x14ac:dyDescent="0.2">
      <c r="A128" t="s">
        <v>290</v>
      </c>
      <c r="B128" t="s">
        <v>236</v>
      </c>
      <c r="C128">
        <v>1</v>
      </c>
    </row>
    <row r="129" spans="1:3" x14ac:dyDescent="0.2">
      <c r="A129" t="s">
        <v>290</v>
      </c>
      <c r="B129" t="s">
        <v>236</v>
      </c>
      <c r="C129">
        <v>1</v>
      </c>
    </row>
    <row r="130" spans="1:3" x14ac:dyDescent="0.2">
      <c r="A130" t="s">
        <v>290</v>
      </c>
      <c r="B130" t="s">
        <v>236</v>
      </c>
      <c r="C130">
        <v>1</v>
      </c>
    </row>
    <row r="131" spans="1:3" x14ac:dyDescent="0.2">
      <c r="A131" t="s">
        <v>290</v>
      </c>
      <c r="B131" t="s">
        <v>236</v>
      </c>
      <c r="C131">
        <v>1</v>
      </c>
    </row>
    <row r="132" spans="1:3" x14ac:dyDescent="0.2">
      <c r="A132" t="s">
        <v>290</v>
      </c>
      <c r="B132" t="s">
        <v>232</v>
      </c>
      <c r="C132">
        <v>1</v>
      </c>
    </row>
    <row r="133" spans="1:3" x14ac:dyDescent="0.2">
      <c r="A133" t="s">
        <v>290</v>
      </c>
      <c r="B133" t="s">
        <v>231</v>
      </c>
      <c r="C133">
        <v>1</v>
      </c>
    </row>
    <row r="134" spans="1:3" x14ac:dyDescent="0.2">
      <c r="A134" t="s">
        <v>290</v>
      </c>
      <c r="B134" t="s">
        <v>231</v>
      </c>
      <c r="C134">
        <v>1</v>
      </c>
    </row>
    <row r="135" spans="1:3" x14ac:dyDescent="0.2">
      <c r="A135" t="s">
        <v>290</v>
      </c>
      <c r="B135" t="s">
        <v>231</v>
      </c>
      <c r="C135">
        <v>1</v>
      </c>
    </row>
    <row r="136" spans="1:3" x14ac:dyDescent="0.2">
      <c r="A136" t="s">
        <v>290</v>
      </c>
      <c r="B136" t="s">
        <v>231</v>
      </c>
      <c r="C136">
        <v>1</v>
      </c>
    </row>
    <row r="137" spans="1:3" x14ac:dyDescent="0.2">
      <c r="A137" t="s">
        <v>290</v>
      </c>
      <c r="B137" t="s">
        <v>229</v>
      </c>
      <c r="C137">
        <v>1</v>
      </c>
    </row>
    <row r="138" spans="1:3" x14ac:dyDescent="0.2">
      <c r="A138" t="s">
        <v>290</v>
      </c>
      <c r="B138" t="s">
        <v>223</v>
      </c>
      <c r="C138">
        <v>1</v>
      </c>
    </row>
    <row r="139" spans="1:3" x14ac:dyDescent="0.2">
      <c r="A139" t="s">
        <v>290</v>
      </c>
      <c r="B139" t="s">
        <v>223</v>
      </c>
      <c r="C139">
        <v>1</v>
      </c>
    </row>
    <row r="140" spans="1:3" x14ac:dyDescent="0.2">
      <c r="A140" t="s">
        <v>290</v>
      </c>
      <c r="B140" t="s">
        <v>223</v>
      </c>
      <c r="C140">
        <v>1</v>
      </c>
    </row>
    <row r="141" spans="1:3" x14ac:dyDescent="0.2">
      <c r="A141" t="s">
        <v>290</v>
      </c>
      <c r="B141" t="s">
        <v>220</v>
      </c>
      <c r="C141">
        <v>1</v>
      </c>
    </row>
    <row r="142" spans="1:3" x14ac:dyDescent="0.2">
      <c r="A142" t="s">
        <v>290</v>
      </c>
      <c r="B142" t="s">
        <v>220</v>
      </c>
      <c r="C142">
        <v>1</v>
      </c>
    </row>
    <row r="143" spans="1:3" x14ac:dyDescent="0.2">
      <c r="A143" t="s">
        <v>290</v>
      </c>
      <c r="B143" t="s">
        <v>219</v>
      </c>
      <c r="C143">
        <v>1</v>
      </c>
    </row>
    <row r="144" spans="1:3" x14ac:dyDescent="0.2">
      <c r="A144" t="s">
        <v>290</v>
      </c>
      <c r="B144" t="s">
        <v>205</v>
      </c>
      <c r="C144">
        <v>1</v>
      </c>
    </row>
    <row r="145" spans="1:3" x14ac:dyDescent="0.2">
      <c r="A145" t="s">
        <v>290</v>
      </c>
      <c r="B145" t="s">
        <v>200</v>
      </c>
      <c r="C145">
        <v>1</v>
      </c>
    </row>
    <row r="146" spans="1:3" x14ac:dyDescent="0.2">
      <c r="A146" t="s">
        <v>290</v>
      </c>
      <c r="B146" t="s">
        <v>197</v>
      </c>
      <c r="C146">
        <v>1</v>
      </c>
    </row>
    <row r="147" spans="1:3" x14ac:dyDescent="0.2">
      <c r="A147" t="s">
        <v>290</v>
      </c>
      <c r="B147" t="s">
        <v>193</v>
      </c>
      <c r="C147">
        <v>1</v>
      </c>
    </row>
    <row r="148" spans="1:3" x14ac:dyDescent="0.2">
      <c r="A148" t="s">
        <v>290</v>
      </c>
      <c r="B148" t="s">
        <v>180</v>
      </c>
      <c r="C148">
        <v>1</v>
      </c>
    </row>
    <row r="149" spans="1:3" x14ac:dyDescent="0.2">
      <c r="A149" t="s">
        <v>290</v>
      </c>
      <c r="B149" t="s">
        <v>180</v>
      </c>
      <c r="C149">
        <v>1</v>
      </c>
    </row>
    <row r="150" spans="1:3" x14ac:dyDescent="0.2">
      <c r="A150" t="s">
        <v>290</v>
      </c>
      <c r="B150" t="s">
        <v>176</v>
      </c>
      <c r="C150">
        <v>1</v>
      </c>
    </row>
    <row r="151" spans="1:3" x14ac:dyDescent="0.2">
      <c r="A151" t="s">
        <v>290</v>
      </c>
      <c r="B151" t="s">
        <v>174</v>
      </c>
      <c r="C151">
        <v>1</v>
      </c>
    </row>
    <row r="152" spans="1:3" x14ac:dyDescent="0.2">
      <c r="A152" t="s">
        <v>290</v>
      </c>
      <c r="B152" t="s">
        <v>174</v>
      </c>
      <c r="C152">
        <v>1</v>
      </c>
    </row>
    <row r="153" spans="1:3" x14ac:dyDescent="0.2">
      <c r="A153" t="s">
        <v>290</v>
      </c>
      <c r="B153" t="s">
        <v>174</v>
      </c>
      <c r="C153">
        <v>1</v>
      </c>
    </row>
    <row r="154" spans="1:3" x14ac:dyDescent="0.2">
      <c r="A154" t="s">
        <v>290</v>
      </c>
      <c r="B154" t="s">
        <v>157</v>
      </c>
      <c r="C154">
        <v>1</v>
      </c>
    </row>
    <row r="155" spans="1:3" x14ac:dyDescent="0.2">
      <c r="A155" t="s">
        <v>290</v>
      </c>
      <c r="B155" t="s">
        <v>148</v>
      </c>
      <c r="C155">
        <v>1</v>
      </c>
    </row>
    <row r="156" spans="1:3" x14ac:dyDescent="0.2">
      <c r="A156" t="s">
        <v>290</v>
      </c>
      <c r="B156" t="s">
        <v>139</v>
      </c>
      <c r="C156">
        <v>1</v>
      </c>
    </row>
    <row r="157" spans="1:3" x14ac:dyDescent="0.2">
      <c r="A157" t="s">
        <v>290</v>
      </c>
      <c r="B157" t="s">
        <v>115</v>
      </c>
      <c r="C157">
        <v>1</v>
      </c>
    </row>
    <row r="158" spans="1:3" x14ac:dyDescent="0.2">
      <c r="A158" t="s">
        <v>290</v>
      </c>
      <c r="B158" t="s">
        <v>110</v>
      </c>
      <c r="C158">
        <v>1</v>
      </c>
    </row>
    <row r="159" spans="1:3" x14ac:dyDescent="0.2">
      <c r="A159" t="s">
        <v>290</v>
      </c>
      <c r="B159" t="s">
        <v>110</v>
      </c>
      <c r="C159">
        <v>1</v>
      </c>
    </row>
    <row r="160" spans="1:3" x14ac:dyDescent="0.2">
      <c r="A160" t="s">
        <v>290</v>
      </c>
      <c r="B160" t="s">
        <v>97</v>
      </c>
      <c r="C160">
        <v>1</v>
      </c>
    </row>
    <row r="161" spans="1:3" x14ac:dyDescent="0.2">
      <c r="A161" t="s">
        <v>290</v>
      </c>
      <c r="B161" t="s">
        <v>85</v>
      </c>
      <c r="C161">
        <v>1</v>
      </c>
    </row>
    <row r="162" spans="1:3" x14ac:dyDescent="0.2">
      <c r="A162" t="s">
        <v>290</v>
      </c>
      <c r="B162" t="s">
        <v>85</v>
      </c>
      <c r="C162">
        <v>1</v>
      </c>
    </row>
    <row r="163" spans="1:3" x14ac:dyDescent="0.2">
      <c r="A163" t="s">
        <v>290</v>
      </c>
      <c r="B163" t="s">
        <v>85</v>
      </c>
      <c r="C163">
        <v>1</v>
      </c>
    </row>
    <row r="164" spans="1:3" x14ac:dyDescent="0.2">
      <c r="A164" t="s">
        <v>290</v>
      </c>
      <c r="B164" t="s">
        <v>85</v>
      </c>
      <c r="C164">
        <v>1</v>
      </c>
    </row>
    <row r="165" spans="1:3" x14ac:dyDescent="0.2">
      <c r="A165" t="s">
        <v>290</v>
      </c>
      <c r="B165" t="s">
        <v>85</v>
      </c>
      <c r="C165">
        <v>1</v>
      </c>
    </row>
    <row r="166" spans="1:3" x14ac:dyDescent="0.2">
      <c r="A166" t="s">
        <v>290</v>
      </c>
      <c r="B166" t="s">
        <v>78</v>
      </c>
      <c r="C166">
        <v>1</v>
      </c>
    </row>
    <row r="167" spans="1:3" x14ac:dyDescent="0.2">
      <c r="A167" t="s">
        <v>290</v>
      </c>
      <c r="B167" t="s">
        <v>72</v>
      </c>
      <c r="C167">
        <v>1</v>
      </c>
    </row>
    <row r="168" spans="1:3" x14ac:dyDescent="0.2">
      <c r="A168" t="s">
        <v>290</v>
      </c>
      <c r="B168" t="s">
        <v>67</v>
      </c>
      <c r="C168">
        <v>1</v>
      </c>
    </row>
    <row r="169" spans="1:3" x14ac:dyDescent="0.2">
      <c r="A169" t="s">
        <v>290</v>
      </c>
      <c r="B169" t="s">
        <v>64</v>
      </c>
      <c r="C169">
        <v>1</v>
      </c>
    </row>
    <row r="170" spans="1:3" x14ac:dyDescent="0.2">
      <c r="A170" t="s">
        <v>290</v>
      </c>
      <c r="B170" t="s">
        <v>63</v>
      </c>
      <c r="C170">
        <v>1</v>
      </c>
    </row>
    <row r="171" spans="1:3" x14ac:dyDescent="0.2">
      <c r="A171" t="s">
        <v>290</v>
      </c>
      <c r="B171" t="s">
        <v>51</v>
      </c>
      <c r="C171">
        <v>1</v>
      </c>
    </row>
    <row r="172" spans="1:3" x14ac:dyDescent="0.2">
      <c r="A172" t="s">
        <v>290</v>
      </c>
      <c r="B172" t="s">
        <v>40</v>
      </c>
      <c r="C172">
        <v>1</v>
      </c>
    </row>
    <row r="173" spans="1:3" x14ac:dyDescent="0.2">
      <c r="A173" t="s">
        <v>290</v>
      </c>
      <c r="B173" t="s">
        <v>23</v>
      </c>
      <c r="C173">
        <v>1</v>
      </c>
    </row>
    <row r="174" spans="1:3" x14ac:dyDescent="0.2">
      <c r="A174" t="s">
        <v>290</v>
      </c>
      <c r="B174" t="s">
        <v>292</v>
      </c>
      <c r="C174">
        <v>1</v>
      </c>
    </row>
    <row r="175" spans="1:3" x14ac:dyDescent="0.2">
      <c r="A175" t="s">
        <v>290</v>
      </c>
      <c r="B175" t="s">
        <v>18</v>
      </c>
      <c r="C175">
        <v>1</v>
      </c>
    </row>
    <row r="176" spans="1:3" x14ac:dyDescent="0.2">
      <c r="A176" t="s">
        <v>290</v>
      </c>
      <c r="B176" t="s">
        <v>7</v>
      </c>
      <c r="C176">
        <v>1</v>
      </c>
    </row>
    <row r="177" spans="1:3" x14ac:dyDescent="0.2">
      <c r="A177" t="s">
        <v>4</v>
      </c>
      <c r="B177" t="s">
        <v>285</v>
      </c>
      <c r="C177">
        <v>1</v>
      </c>
    </row>
    <row r="178" spans="1:3" x14ac:dyDescent="0.2">
      <c r="A178" t="s">
        <v>4</v>
      </c>
      <c r="B178" t="s">
        <v>285</v>
      </c>
      <c r="C178">
        <v>1</v>
      </c>
    </row>
    <row r="179" spans="1:3" x14ac:dyDescent="0.2">
      <c r="A179" t="s">
        <v>4</v>
      </c>
      <c r="B179" t="s">
        <v>284</v>
      </c>
      <c r="C179">
        <v>1</v>
      </c>
    </row>
    <row r="180" spans="1:3" x14ac:dyDescent="0.2">
      <c r="A180" t="s">
        <v>4</v>
      </c>
      <c r="B180" t="s">
        <v>284</v>
      </c>
      <c r="C180">
        <v>1</v>
      </c>
    </row>
    <row r="181" spans="1:3" x14ac:dyDescent="0.2">
      <c r="A181" t="s">
        <v>4</v>
      </c>
      <c r="B181" t="s">
        <v>283</v>
      </c>
      <c r="C181">
        <v>1</v>
      </c>
    </row>
    <row r="182" spans="1:3" x14ac:dyDescent="0.2">
      <c r="A182" t="s">
        <v>4</v>
      </c>
      <c r="B182" t="s">
        <v>283</v>
      </c>
      <c r="C182">
        <v>1</v>
      </c>
    </row>
    <row r="183" spans="1:3" x14ac:dyDescent="0.2">
      <c r="A183" t="s">
        <v>4</v>
      </c>
      <c r="B183" t="s">
        <v>282</v>
      </c>
      <c r="C183">
        <v>1</v>
      </c>
    </row>
    <row r="184" spans="1:3" x14ac:dyDescent="0.2">
      <c r="A184" t="s">
        <v>4</v>
      </c>
      <c r="B184" t="s">
        <v>282</v>
      </c>
      <c r="C184">
        <v>1</v>
      </c>
    </row>
    <row r="185" spans="1:3" x14ac:dyDescent="0.2">
      <c r="A185" t="s">
        <v>4</v>
      </c>
      <c r="B185" t="s">
        <v>282</v>
      </c>
      <c r="C185">
        <v>1</v>
      </c>
    </row>
    <row r="186" spans="1:3" x14ac:dyDescent="0.2">
      <c r="A186" t="s">
        <v>4</v>
      </c>
      <c r="B186" t="s">
        <v>277</v>
      </c>
      <c r="C186">
        <v>1</v>
      </c>
    </row>
    <row r="187" spans="1:3" x14ac:dyDescent="0.2">
      <c r="A187" t="s">
        <v>4</v>
      </c>
      <c r="B187" t="s">
        <v>277</v>
      </c>
      <c r="C187">
        <v>1</v>
      </c>
    </row>
    <row r="188" spans="1:3" x14ac:dyDescent="0.2">
      <c r="A188" t="s">
        <v>4</v>
      </c>
      <c r="B188" t="s">
        <v>275</v>
      </c>
      <c r="C188">
        <v>1</v>
      </c>
    </row>
    <row r="189" spans="1:3" x14ac:dyDescent="0.2">
      <c r="A189" t="s">
        <v>4</v>
      </c>
      <c r="B189" t="s">
        <v>263</v>
      </c>
      <c r="C189">
        <v>1</v>
      </c>
    </row>
    <row r="190" spans="1:3" x14ac:dyDescent="0.2">
      <c r="A190" t="s">
        <v>4</v>
      </c>
      <c r="B190" t="s">
        <v>263</v>
      </c>
      <c r="C190">
        <v>1</v>
      </c>
    </row>
    <row r="191" spans="1:3" x14ac:dyDescent="0.2">
      <c r="A191" t="s">
        <v>4</v>
      </c>
      <c r="B191" t="s">
        <v>263</v>
      </c>
      <c r="C191">
        <v>1</v>
      </c>
    </row>
    <row r="192" spans="1:3" x14ac:dyDescent="0.2">
      <c r="A192" t="s">
        <v>4</v>
      </c>
      <c r="B192" t="s">
        <v>263</v>
      </c>
      <c r="C192">
        <v>1</v>
      </c>
    </row>
    <row r="193" spans="1:3" x14ac:dyDescent="0.2">
      <c r="A193" t="s">
        <v>4</v>
      </c>
      <c r="B193" t="s">
        <v>262</v>
      </c>
      <c r="C193">
        <v>1</v>
      </c>
    </row>
    <row r="194" spans="1:3" x14ac:dyDescent="0.2">
      <c r="A194" t="s">
        <v>4</v>
      </c>
      <c r="B194" t="s">
        <v>259</v>
      </c>
      <c r="C194">
        <v>1</v>
      </c>
    </row>
    <row r="195" spans="1:3" x14ac:dyDescent="0.2">
      <c r="A195" t="s">
        <v>4</v>
      </c>
      <c r="B195" t="s">
        <v>259</v>
      </c>
      <c r="C195">
        <v>1</v>
      </c>
    </row>
    <row r="196" spans="1:3" x14ac:dyDescent="0.2">
      <c r="A196" t="s">
        <v>4</v>
      </c>
      <c r="B196" t="s">
        <v>259</v>
      </c>
      <c r="C196">
        <v>1</v>
      </c>
    </row>
    <row r="197" spans="1:3" x14ac:dyDescent="0.2">
      <c r="A197" t="s">
        <v>4</v>
      </c>
      <c r="B197" t="s">
        <v>252</v>
      </c>
      <c r="C197">
        <v>1</v>
      </c>
    </row>
    <row r="198" spans="1:3" x14ac:dyDescent="0.2">
      <c r="A198" t="s">
        <v>4</v>
      </c>
      <c r="B198" t="s">
        <v>249</v>
      </c>
      <c r="C198">
        <v>1</v>
      </c>
    </row>
    <row r="199" spans="1:3" x14ac:dyDescent="0.2">
      <c r="A199" t="s">
        <v>4</v>
      </c>
      <c r="B199" t="s">
        <v>244</v>
      </c>
      <c r="C199">
        <v>1</v>
      </c>
    </row>
    <row r="200" spans="1:3" x14ac:dyDescent="0.2">
      <c r="A200" t="s">
        <v>4</v>
      </c>
      <c r="B200" t="s">
        <v>236</v>
      </c>
      <c r="C200">
        <v>1</v>
      </c>
    </row>
    <row r="201" spans="1:3" x14ac:dyDescent="0.2">
      <c r="A201" t="s">
        <v>4</v>
      </c>
      <c r="B201" t="s">
        <v>236</v>
      </c>
      <c r="C201">
        <v>1</v>
      </c>
    </row>
    <row r="202" spans="1:3" x14ac:dyDescent="0.2">
      <c r="A202" t="s">
        <v>4</v>
      </c>
      <c r="B202" t="s">
        <v>236</v>
      </c>
      <c r="C202">
        <v>1</v>
      </c>
    </row>
    <row r="203" spans="1:3" x14ac:dyDescent="0.2">
      <c r="A203" t="s">
        <v>4</v>
      </c>
      <c r="B203" t="s">
        <v>236</v>
      </c>
      <c r="C203">
        <v>1</v>
      </c>
    </row>
    <row r="204" spans="1:3" x14ac:dyDescent="0.2">
      <c r="A204" t="s">
        <v>4</v>
      </c>
      <c r="B204" t="s">
        <v>236</v>
      </c>
      <c r="C204">
        <v>1</v>
      </c>
    </row>
    <row r="205" spans="1:3" x14ac:dyDescent="0.2">
      <c r="A205" t="s">
        <v>4</v>
      </c>
      <c r="B205" t="s">
        <v>236</v>
      </c>
      <c r="C205">
        <v>1</v>
      </c>
    </row>
    <row r="206" spans="1:3" x14ac:dyDescent="0.2">
      <c r="A206" t="s">
        <v>4</v>
      </c>
      <c r="B206" t="s">
        <v>236</v>
      </c>
      <c r="C206">
        <v>1</v>
      </c>
    </row>
    <row r="207" spans="1:3" x14ac:dyDescent="0.2">
      <c r="A207" t="s">
        <v>4</v>
      </c>
      <c r="B207" t="s">
        <v>236</v>
      </c>
      <c r="C207">
        <v>1</v>
      </c>
    </row>
    <row r="208" spans="1:3" x14ac:dyDescent="0.2">
      <c r="A208" t="s">
        <v>4</v>
      </c>
      <c r="B208" t="s">
        <v>231</v>
      </c>
      <c r="C208">
        <v>1</v>
      </c>
    </row>
    <row r="209" spans="1:3" x14ac:dyDescent="0.2">
      <c r="A209" t="s">
        <v>4</v>
      </c>
      <c r="B209" t="s">
        <v>231</v>
      </c>
      <c r="C209">
        <v>1</v>
      </c>
    </row>
    <row r="210" spans="1:3" x14ac:dyDescent="0.2">
      <c r="A210" t="s">
        <v>4</v>
      </c>
      <c r="B210" t="s">
        <v>231</v>
      </c>
      <c r="C210">
        <v>1</v>
      </c>
    </row>
    <row r="211" spans="1:3" x14ac:dyDescent="0.2">
      <c r="A211" t="s">
        <v>4</v>
      </c>
      <c r="B211" t="s">
        <v>231</v>
      </c>
      <c r="C211">
        <v>1</v>
      </c>
    </row>
    <row r="212" spans="1:3" x14ac:dyDescent="0.2">
      <c r="A212" t="s">
        <v>4</v>
      </c>
      <c r="B212" t="s">
        <v>231</v>
      </c>
      <c r="C212">
        <v>1</v>
      </c>
    </row>
    <row r="213" spans="1:3" x14ac:dyDescent="0.2">
      <c r="A213" t="s">
        <v>4</v>
      </c>
      <c r="B213" t="s">
        <v>231</v>
      </c>
      <c r="C213">
        <v>1</v>
      </c>
    </row>
    <row r="214" spans="1:3" x14ac:dyDescent="0.2">
      <c r="A214" t="s">
        <v>4</v>
      </c>
      <c r="B214" t="s">
        <v>231</v>
      </c>
      <c r="C214">
        <v>1</v>
      </c>
    </row>
    <row r="215" spans="1:3" x14ac:dyDescent="0.2">
      <c r="A215" t="s">
        <v>4</v>
      </c>
      <c r="B215" t="s">
        <v>231</v>
      </c>
      <c r="C215">
        <v>1</v>
      </c>
    </row>
    <row r="216" spans="1:3" x14ac:dyDescent="0.2">
      <c r="A216" t="s">
        <v>4</v>
      </c>
      <c r="B216" t="s">
        <v>231</v>
      </c>
      <c r="C216">
        <v>1</v>
      </c>
    </row>
    <row r="217" spans="1:3" x14ac:dyDescent="0.2">
      <c r="A217" t="s">
        <v>4</v>
      </c>
      <c r="B217" t="s">
        <v>231</v>
      </c>
      <c r="C217">
        <v>1</v>
      </c>
    </row>
    <row r="218" spans="1:3" x14ac:dyDescent="0.2">
      <c r="A218" t="s">
        <v>4</v>
      </c>
      <c r="B218" t="s">
        <v>231</v>
      </c>
      <c r="C218">
        <v>1</v>
      </c>
    </row>
    <row r="219" spans="1:3" x14ac:dyDescent="0.2">
      <c r="A219" t="s">
        <v>4</v>
      </c>
      <c r="B219" t="s">
        <v>226</v>
      </c>
      <c r="C219">
        <v>1</v>
      </c>
    </row>
    <row r="220" spans="1:3" x14ac:dyDescent="0.2">
      <c r="A220" t="s">
        <v>4</v>
      </c>
      <c r="B220" t="s">
        <v>226</v>
      </c>
      <c r="C220">
        <v>1</v>
      </c>
    </row>
    <row r="221" spans="1:3" x14ac:dyDescent="0.2">
      <c r="A221" t="s">
        <v>4</v>
      </c>
      <c r="B221" t="s">
        <v>226</v>
      </c>
      <c r="C221">
        <v>1</v>
      </c>
    </row>
    <row r="222" spans="1:3" x14ac:dyDescent="0.2">
      <c r="A222" t="s">
        <v>4</v>
      </c>
      <c r="B222" t="s">
        <v>223</v>
      </c>
      <c r="C222">
        <v>1</v>
      </c>
    </row>
    <row r="223" spans="1:3" x14ac:dyDescent="0.2">
      <c r="A223" t="s">
        <v>4</v>
      </c>
      <c r="B223" t="s">
        <v>223</v>
      </c>
      <c r="C223">
        <v>1</v>
      </c>
    </row>
    <row r="224" spans="1:3" x14ac:dyDescent="0.2">
      <c r="A224" t="s">
        <v>4</v>
      </c>
      <c r="B224" t="s">
        <v>223</v>
      </c>
      <c r="C224">
        <v>1</v>
      </c>
    </row>
    <row r="225" spans="1:3" x14ac:dyDescent="0.2">
      <c r="A225" t="s">
        <v>4</v>
      </c>
      <c r="B225" t="s">
        <v>223</v>
      </c>
      <c r="C225">
        <v>1</v>
      </c>
    </row>
    <row r="226" spans="1:3" x14ac:dyDescent="0.2">
      <c r="A226" t="s">
        <v>4</v>
      </c>
      <c r="B226" t="s">
        <v>223</v>
      </c>
      <c r="C226">
        <v>1</v>
      </c>
    </row>
    <row r="227" spans="1:3" x14ac:dyDescent="0.2">
      <c r="A227" t="s">
        <v>4</v>
      </c>
      <c r="B227" t="s">
        <v>223</v>
      </c>
      <c r="C227">
        <v>1</v>
      </c>
    </row>
    <row r="228" spans="1:3" x14ac:dyDescent="0.2">
      <c r="A228" t="s">
        <v>4</v>
      </c>
      <c r="B228" t="s">
        <v>223</v>
      </c>
      <c r="C228">
        <v>1</v>
      </c>
    </row>
    <row r="229" spans="1:3" x14ac:dyDescent="0.2">
      <c r="A229" t="s">
        <v>4</v>
      </c>
      <c r="B229" t="s">
        <v>223</v>
      </c>
      <c r="C229">
        <v>1</v>
      </c>
    </row>
    <row r="230" spans="1:3" x14ac:dyDescent="0.2">
      <c r="A230" t="s">
        <v>4</v>
      </c>
      <c r="B230" t="s">
        <v>223</v>
      </c>
      <c r="C230">
        <v>1</v>
      </c>
    </row>
    <row r="231" spans="1:3" x14ac:dyDescent="0.2">
      <c r="A231" t="s">
        <v>4</v>
      </c>
      <c r="B231" t="s">
        <v>223</v>
      </c>
      <c r="C231">
        <v>1</v>
      </c>
    </row>
    <row r="232" spans="1:3" x14ac:dyDescent="0.2">
      <c r="A232" t="s">
        <v>4</v>
      </c>
      <c r="B232" t="s">
        <v>220</v>
      </c>
      <c r="C232">
        <v>1</v>
      </c>
    </row>
    <row r="233" spans="1:3" x14ac:dyDescent="0.2">
      <c r="A233" t="s">
        <v>4</v>
      </c>
      <c r="B233" t="s">
        <v>220</v>
      </c>
      <c r="C233">
        <v>1</v>
      </c>
    </row>
    <row r="234" spans="1:3" x14ac:dyDescent="0.2">
      <c r="A234" t="s">
        <v>4</v>
      </c>
      <c r="B234" t="s">
        <v>218</v>
      </c>
      <c r="C234">
        <v>1</v>
      </c>
    </row>
    <row r="235" spans="1:3" x14ac:dyDescent="0.2">
      <c r="A235" t="s">
        <v>4</v>
      </c>
      <c r="B235" t="s">
        <v>216</v>
      </c>
      <c r="C235">
        <v>1</v>
      </c>
    </row>
    <row r="236" spans="1:3" x14ac:dyDescent="0.2">
      <c r="A236" t="s">
        <v>4</v>
      </c>
      <c r="B236" t="s">
        <v>209</v>
      </c>
      <c r="C236">
        <v>1</v>
      </c>
    </row>
    <row r="237" spans="1:3" x14ac:dyDescent="0.2">
      <c r="A237" t="s">
        <v>4</v>
      </c>
      <c r="B237" t="s">
        <v>206</v>
      </c>
      <c r="C237">
        <v>1</v>
      </c>
    </row>
    <row r="238" spans="1:3" x14ac:dyDescent="0.2">
      <c r="A238" t="s">
        <v>4</v>
      </c>
      <c r="B238" t="s">
        <v>200</v>
      </c>
      <c r="C238">
        <v>1</v>
      </c>
    </row>
    <row r="239" spans="1:3" x14ac:dyDescent="0.2">
      <c r="A239" t="s">
        <v>4</v>
      </c>
      <c r="B239" t="s">
        <v>194</v>
      </c>
      <c r="C239">
        <v>1</v>
      </c>
    </row>
    <row r="240" spans="1:3" x14ac:dyDescent="0.2">
      <c r="A240" t="s">
        <v>4</v>
      </c>
      <c r="B240" t="s">
        <v>194</v>
      </c>
      <c r="C240">
        <v>1</v>
      </c>
    </row>
    <row r="241" spans="1:3" x14ac:dyDescent="0.2">
      <c r="A241" t="s">
        <v>4</v>
      </c>
      <c r="B241" t="s">
        <v>193</v>
      </c>
      <c r="C241">
        <v>1</v>
      </c>
    </row>
    <row r="242" spans="1:3" x14ac:dyDescent="0.2">
      <c r="A242" t="s">
        <v>4</v>
      </c>
      <c r="B242" t="s">
        <v>193</v>
      </c>
      <c r="C242">
        <v>1</v>
      </c>
    </row>
    <row r="243" spans="1:3" x14ac:dyDescent="0.2">
      <c r="A243" t="s">
        <v>4</v>
      </c>
      <c r="B243" t="s">
        <v>193</v>
      </c>
      <c r="C243">
        <v>1</v>
      </c>
    </row>
    <row r="244" spans="1:3" x14ac:dyDescent="0.2">
      <c r="A244" t="s">
        <v>4</v>
      </c>
      <c r="B244" t="s">
        <v>193</v>
      </c>
      <c r="C244">
        <v>1</v>
      </c>
    </row>
    <row r="245" spans="1:3" x14ac:dyDescent="0.2">
      <c r="A245" t="s">
        <v>4</v>
      </c>
      <c r="B245" t="s">
        <v>187</v>
      </c>
      <c r="C245">
        <v>1</v>
      </c>
    </row>
    <row r="246" spans="1:3" x14ac:dyDescent="0.2">
      <c r="A246" t="s">
        <v>4</v>
      </c>
      <c r="B246" t="s">
        <v>187</v>
      </c>
      <c r="C246">
        <v>1</v>
      </c>
    </row>
    <row r="247" spans="1:3" x14ac:dyDescent="0.2">
      <c r="A247" t="s">
        <v>4</v>
      </c>
      <c r="B247" t="s">
        <v>183</v>
      </c>
      <c r="C247">
        <v>1</v>
      </c>
    </row>
    <row r="248" spans="1:3" x14ac:dyDescent="0.2">
      <c r="A248" t="s">
        <v>4</v>
      </c>
      <c r="B248" t="s">
        <v>183</v>
      </c>
      <c r="C248">
        <v>1</v>
      </c>
    </row>
    <row r="249" spans="1:3" x14ac:dyDescent="0.2">
      <c r="A249" t="s">
        <v>4</v>
      </c>
      <c r="B249" t="s">
        <v>179</v>
      </c>
      <c r="C249">
        <v>1</v>
      </c>
    </row>
    <row r="250" spans="1:3" x14ac:dyDescent="0.2">
      <c r="A250" t="s">
        <v>4</v>
      </c>
      <c r="B250" t="s">
        <v>178</v>
      </c>
      <c r="C250">
        <v>1</v>
      </c>
    </row>
    <row r="251" spans="1:3" x14ac:dyDescent="0.2">
      <c r="A251" t="s">
        <v>4</v>
      </c>
      <c r="B251" t="s">
        <v>175</v>
      </c>
      <c r="C251">
        <v>1</v>
      </c>
    </row>
    <row r="252" spans="1:3" x14ac:dyDescent="0.2">
      <c r="A252" t="s">
        <v>4</v>
      </c>
      <c r="B252" t="s">
        <v>174</v>
      </c>
      <c r="C252">
        <v>1</v>
      </c>
    </row>
    <row r="253" spans="1:3" x14ac:dyDescent="0.2">
      <c r="A253" t="s">
        <v>4</v>
      </c>
      <c r="B253" t="s">
        <v>174</v>
      </c>
      <c r="C253">
        <v>1</v>
      </c>
    </row>
    <row r="254" spans="1:3" x14ac:dyDescent="0.2">
      <c r="A254" t="s">
        <v>4</v>
      </c>
      <c r="B254" t="s">
        <v>174</v>
      </c>
      <c r="C254">
        <v>1</v>
      </c>
    </row>
    <row r="255" spans="1:3" x14ac:dyDescent="0.2">
      <c r="A255" t="s">
        <v>4</v>
      </c>
      <c r="B255" t="s">
        <v>174</v>
      </c>
      <c r="C255">
        <v>1</v>
      </c>
    </row>
    <row r="256" spans="1:3" x14ac:dyDescent="0.2">
      <c r="A256" t="s">
        <v>4</v>
      </c>
      <c r="B256" t="s">
        <v>174</v>
      </c>
      <c r="C256">
        <v>1</v>
      </c>
    </row>
    <row r="257" spans="1:3" x14ac:dyDescent="0.2">
      <c r="A257" t="s">
        <v>4</v>
      </c>
      <c r="B257" t="s">
        <v>167</v>
      </c>
      <c r="C257">
        <v>1</v>
      </c>
    </row>
    <row r="258" spans="1:3" x14ac:dyDescent="0.2">
      <c r="A258" t="s">
        <v>4</v>
      </c>
      <c r="B258" t="s">
        <v>165</v>
      </c>
      <c r="C258">
        <v>1</v>
      </c>
    </row>
    <row r="259" spans="1:3" x14ac:dyDescent="0.2">
      <c r="A259" t="s">
        <v>4</v>
      </c>
      <c r="B259" t="s">
        <v>162</v>
      </c>
      <c r="C259">
        <v>1</v>
      </c>
    </row>
    <row r="260" spans="1:3" x14ac:dyDescent="0.2">
      <c r="A260" t="s">
        <v>4</v>
      </c>
      <c r="B260" t="s">
        <v>157</v>
      </c>
      <c r="C260">
        <v>1</v>
      </c>
    </row>
    <row r="261" spans="1:3" x14ac:dyDescent="0.2">
      <c r="A261" t="s">
        <v>4</v>
      </c>
      <c r="B261" t="s">
        <v>152</v>
      </c>
      <c r="C261">
        <v>1</v>
      </c>
    </row>
    <row r="262" spans="1:3" x14ac:dyDescent="0.2">
      <c r="A262" t="s">
        <v>4</v>
      </c>
      <c r="B262" t="s">
        <v>148</v>
      </c>
      <c r="C262">
        <v>1</v>
      </c>
    </row>
    <row r="263" spans="1:3" x14ac:dyDescent="0.2">
      <c r="A263" t="s">
        <v>4</v>
      </c>
      <c r="B263" t="s">
        <v>147</v>
      </c>
      <c r="C263">
        <v>1</v>
      </c>
    </row>
    <row r="264" spans="1:3" x14ac:dyDescent="0.2">
      <c r="A264" t="s">
        <v>4</v>
      </c>
      <c r="B264" t="s">
        <v>145</v>
      </c>
      <c r="C264">
        <v>1</v>
      </c>
    </row>
    <row r="265" spans="1:3" x14ac:dyDescent="0.2">
      <c r="A265" t="s">
        <v>4</v>
      </c>
      <c r="B265" t="s">
        <v>143</v>
      </c>
      <c r="C265">
        <v>1</v>
      </c>
    </row>
    <row r="266" spans="1:3" x14ac:dyDescent="0.2">
      <c r="A266" t="s">
        <v>4</v>
      </c>
      <c r="B266" t="s">
        <v>139</v>
      </c>
      <c r="C266">
        <v>1</v>
      </c>
    </row>
    <row r="267" spans="1:3" x14ac:dyDescent="0.2">
      <c r="A267" t="s">
        <v>4</v>
      </c>
      <c r="B267" t="s">
        <v>121</v>
      </c>
      <c r="C267">
        <v>1</v>
      </c>
    </row>
    <row r="268" spans="1:3" x14ac:dyDescent="0.2">
      <c r="A268" t="s">
        <v>4</v>
      </c>
      <c r="B268" t="s">
        <v>121</v>
      </c>
      <c r="C268">
        <v>1</v>
      </c>
    </row>
    <row r="269" spans="1:3" x14ac:dyDescent="0.2">
      <c r="A269" t="s">
        <v>4</v>
      </c>
      <c r="B269" t="s">
        <v>121</v>
      </c>
      <c r="C269">
        <v>1</v>
      </c>
    </row>
    <row r="270" spans="1:3" x14ac:dyDescent="0.2">
      <c r="A270" t="s">
        <v>4</v>
      </c>
      <c r="B270" t="s">
        <v>121</v>
      </c>
      <c r="C270">
        <v>1</v>
      </c>
    </row>
    <row r="271" spans="1:3" x14ac:dyDescent="0.2">
      <c r="A271" t="s">
        <v>4</v>
      </c>
      <c r="B271" t="s">
        <v>119</v>
      </c>
      <c r="C271">
        <v>1</v>
      </c>
    </row>
    <row r="272" spans="1:3" x14ac:dyDescent="0.2">
      <c r="A272" t="s">
        <v>4</v>
      </c>
      <c r="B272" t="s">
        <v>119</v>
      </c>
      <c r="C272">
        <v>1</v>
      </c>
    </row>
    <row r="273" spans="1:3" x14ac:dyDescent="0.2">
      <c r="A273" t="s">
        <v>4</v>
      </c>
      <c r="B273" t="s">
        <v>115</v>
      </c>
      <c r="C273">
        <v>1</v>
      </c>
    </row>
    <row r="274" spans="1:3" x14ac:dyDescent="0.2">
      <c r="A274" t="s">
        <v>4</v>
      </c>
      <c r="B274" t="s">
        <v>115</v>
      </c>
      <c r="C274">
        <v>1</v>
      </c>
    </row>
    <row r="275" spans="1:3" x14ac:dyDescent="0.2">
      <c r="A275" t="s">
        <v>4</v>
      </c>
      <c r="B275" t="s">
        <v>115</v>
      </c>
      <c r="C275">
        <v>1</v>
      </c>
    </row>
    <row r="276" spans="1:3" x14ac:dyDescent="0.2">
      <c r="A276" t="s">
        <v>4</v>
      </c>
      <c r="B276" t="s">
        <v>113</v>
      </c>
      <c r="C276">
        <v>1</v>
      </c>
    </row>
    <row r="277" spans="1:3" x14ac:dyDescent="0.2">
      <c r="A277" t="s">
        <v>4</v>
      </c>
      <c r="B277" t="s">
        <v>113</v>
      </c>
      <c r="C277">
        <v>1</v>
      </c>
    </row>
    <row r="278" spans="1:3" x14ac:dyDescent="0.2">
      <c r="A278" t="s">
        <v>4</v>
      </c>
      <c r="B278" t="s">
        <v>113</v>
      </c>
      <c r="C278">
        <v>1</v>
      </c>
    </row>
    <row r="279" spans="1:3" x14ac:dyDescent="0.2">
      <c r="A279" t="s">
        <v>4</v>
      </c>
      <c r="B279" t="s">
        <v>113</v>
      </c>
      <c r="C279">
        <v>1</v>
      </c>
    </row>
    <row r="280" spans="1:3" x14ac:dyDescent="0.2">
      <c r="A280" t="s">
        <v>4</v>
      </c>
      <c r="B280" t="s">
        <v>113</v>
      </c>
      <c r="C280">
        <v>1</v>
      </c>
    </row>
    <row r="281" spans="1:3" x14ac:dyDescent="0.2">
      <c r="A281" t="s">
        <v>4</v>
      </c>
      <c r="B281" t="s">
        <v>110</v>
      </c>
      <c r="C281">
        <v>1</v>
      </c>
    </row>
    <row r="282" spans="1:3" x14ac:dyDescent="0.2">
      <c r="A282" t="s">
        <v>4</v>
      </c>
      <c r="B282" t="s">
        <v>110</v>
      </c>
      <c r="C282">
        <v>1</v>
      </c>
    </row>
    <row r="283" spans="1:3" x14ac:dyDescent="0.2">
      <c r="A283" t="s">
        <v>4</v>
      </c>
      <c r="B283" t="s">
        <v>109</v>
      </c>
      <c r="C283">
        <v>1</v>
      </c>
    </row>
    <row r="284" spans="1:3" x14ac:dyDescent="0.2">
      <c r="A284" t="s">
        <v>4</v>
      </c>
      <c r="B284" t="s">
        <v>107</v>
      </c>
      <c r="C284">
        <v>1</v>
      </c>
    </row>
    <row r="285" spans="1:3" x14ac:dyDescent="0.2">
      <c r="A285" t="s">
        <v>4</v>
      </c>
      <c r="B285" t="s">
        <v>106</v>
      </c>
      <c r="C285">
        <v>1</v>
      </c>
    </row>
    <row r="286" spans="1:3" x14ac:dyDescent="0.2">
      <c r="A286" t="s">
        <v>4</v>
      </c>
      <c r="B286" t="s">
        <v>105</v>
      </c>
      <c r="C286">
        <v>1</v>
      </c>
    </row>
    <row r="287" spans="1:3" x14ac:dyDescent="0.2">
      <c r="A287" t="s">
        <v>4</v>
      </c>
      <c r="B287" t="s">
        <v>98</v>
      </c>
      <c r="C287">
        <v>1</v>
      </c>
    </row>
    <row r="288" spans="1:3" x14ac:dyDescent="0.2">
      <c r="A288" t="s">
        <v>4</v>
      </c>
      <c r="B288" t="s">
        <v>94</v>
      </c>
      <c r="C288">
        <v>1</v>
      </c>
    </row>
    <row r="289" spans="1:3" x14ac:dyDescent="0.2">
      <c r="A289" t="s">
        <v>4</v>
      </c>
      <c r="B289" t="s">
        <v>88</v>
      </c>
      <c r="C289">
        <v>1</v>
      </c>
    </row>
    <row r="290" spans="1:3" x14ac:dyDescent="0.2">
      <c r="A290" t="s">
        <v>4</v>
      </c>
      <c r="B290" t="s">
        <v>85</v>
      </c>
      <c r="C290">
        <v>1</v>
      </c>
    </row>
    <row r="291" spans="1:3" x14ac:dyDescent="0.2">
      <c r="A291" t="s">
        <v>4</v>
      </c>
      <c r="B291" t="s">
        <v>85</v>
      </c>
      <c r="C291">
        <v>1</v>
      </c>
    </row>
    <row r="292" spans="1:3" x14ac:dyDescent="0.2">
      <c r="A292" t="s">
        <v>4</v>
      </c>
      <c r="B292" t="s">
        <v>85</v>
      </c>
      <c r="C292">
        <v>1</v>
      </c>
    </row>
    <row r="293" spans="1:3" x14ac:dyDescent="0.2">
      <c r="A293" t="s">
        <v>4</v>
      </c>
      <c r="B293" t="s">
        <v>85</v>
      </c>
      <c r="C293">
        <v>1</v>
      </c>
    </row>
    <row r="294" spans="1:3" x14ac:dyDescent="0.2">
      <c r="A294" t="s">
        <v>4</v>
      </c>
      <c r="B294" t="s">
        <v>85</v>
      </c>
      <c r="C294">
        <v>1</v>
      </c>
    </row>
    <row r="295" spans="1:3" x14ac:dyDescent="0.2">
      <c r="A295" t="s">
        <v>4</v>
      </c>
      <c r="B295" t="s">
        <v>85</v>
      </c>
      <c r="C295">
        <v>1</v>
      </c>
    </row>
    <row r="296" spans="1:3" x14ac:dyDescent="0.2">
      <c r="A296" t="s">
        <v>4</v>
      </c>
      <c r="B296" t="s">
        <v>85</v>
      </c>
      <c r="C296">
        <v>1</v>
      </c>
    </row>
    <row r="297" spans="1:3" x14ac:dyDescent="0.2">
      <c r="A297" t="s">
        <v>4</v>
      </c>
      <c r="B297" t="s">
        <v>85</v>
      </c>
      <c r="C297">
        <v>1</v>
      </c>
    </row>
    <row r="298" spans="1:3" x14ac:dyDescent="0.2">
      <c r="A298" t="s">
        <v>4</v>
      </c>
      <c r="B298" t="s">
        <v>78</v>
      </c>
      <c r="C298">
        <v>1</v>
      </c>
    </row>
    <row r="299" spans="1:3" x14ac:dyDescent="0.2">
      <c r="A299" t="s">
        <v>4</v>
      </c>
      <c r="B299" t="s">
        <v>78</v>
      </c>
      <c r="C299">
        <v>1</v>
      </c>
    </row>
    <row r="300" spans="1:3" x14ac:dyDescent="0.2">
      <c r="A300" t="s">
        <v>4</v>
      </c>
      <c r="B300" t="s">
        <v>78</v>
      </c>
      <c r="C300">
        <v>1</v>
      </c>
    </row>
    <row r="301" spans="1:3" x14ac:dyDescent="0.2">
      <c r="A301" t="s">
        <v>4</v>
      </c>
      <c r="B301" t="s">
        <v>78</v>
      </c>
      <c r="C301">
        <v>1</v>
      </c>
    </row>
    <row r="302" spans="1:3" x14ac:dyDescent="0.2">
      <c r="A302" t="s">
        <v>4</v>
      </c>
      <c r="B302" t="s">
        <v>78</v>
      </c>
      <c r="C302">
        <v>1</v>
      </c>
    </row>
    <row r="303" spans="1:3" x14ac:dyDescent="0.2">
      <c r="A303" t="s">
        <v>4</v>
      </c>
      <c r="B303" t="s">
        <v>72</v>
      </c>
      <c r="C303">
        <v>1</v>
      </c>
    </row>
    <row r="304" spans="1:3" x14ac:dyDescent="0.2">
      <c r="A304" t="s">
        <v>4</v>
      </c>
      <c r="B304" t="s">
        <v>72</v>
      </c>
      <c r="C304">
        <v>1</v>
      </c>
    </row>
    <row r="305" spans="1:3" x14ac:dyDescent="0.2">
      <c r="A305" t="s">
        <v>4</v>
      </c>
      <c r="B305" t="s">
        <v>72</v>
      </c>
      <c r="C305">
        <v>1</v>
      </c>
    </row>
    <row r="306" spans="1:3" x14ac:dyDescent="0.2">
      <c r="A306" t="s">
        <v>4</v>
      </c>
      <c r="B306" t="s">
        <v>69</v>
      </c>
      <c r="C306">
        <v>1</v>
      </c>
    </row>
    <row r="307" spans="1:3" x14ac:dyDescent="0.2">
      <c r="A307" t="s">
        <v>4</v>
      </c>
      <c r="B307" t="s">
        <v>68</v>
      </c>
      <c r="C307">
        <v>1</v>
      </c>
    </row>
    <row r="308" spans="1:3" x14ac:dyDescent="0.2">
      <c r="A308" t="s">
        <v>4</v>
      </c>
      <c r="B308" t="s">
        <v>56</v>
      </c>
      <c r="C308">
        <v>1</v>
      </c>
    </row>
    <row r="309" spans="1:3" x14ac:dyDescent="0.2">
      <c r="A309" t="s">
        <v>4</v>
      </c>
      <c r="B309" t="s">
        <v>55</v>
      </c>
      <c r="C309">
        <v>1</v>
      </c>
    </row>
    <row r="310" spans="1:3" x14ac:dyDescent="0.2">
      <c r="A310" t="s">
        <v>4</v>
      </c>
      <c r="B310" t="s">
        <v>55</v>
      </c>
      <c r="C310">
        <v>1</v>
      </c>
    </row>
    <row r="311" spans="1:3" x14ac:dyDescent="0.2">
      <c r="A311" t="s">
        <v>4</v>
      </c>
      <c r="B311" t="s">
        <v>55</v>
      </c>
      <c r="C311">
        <v>1</v>
      </c>
    </row>
    <row r="312" spans="1:3" x14ac:dyDescent="0.2">
      <c r="A312" t="s">
        <v>4</v>
      </c>
      <c r="B312" t="s">
        <v>55</v>
      </c>
      <c r="C312">
        <v>1</v>
      </c>
    </row>
    <row r="313" spans="1:3" x14ac:dyDescent="0.2">
      <c r="A313" t="s">
        <v>4</v>
      </c>
      <c r="B313" t="s">
        <v>51</v>
      </c>
      <c r="C313">
        <v>1</v>
      </c>
    </row>
    <row r="314" spans="1:3" x14ac:dyDescent="0.2">
      <c r="A314" t="s">
        <v>4</v>
      </c>
      <c r="B314" t="s">
        <v>51</v>
      </c>
      <c r="C314">
        <v>1</v>
      </c>
    </row>
    <row r="315" spans="1:3" x14ac:dyDescent="0.2">
      <c r="A315" t="s">
        <v>4</v>
      </c>
      <c r="B315" t="s">
        <v>51</v>
      </c>
      <c r="C315">
        <v>1</v>
      </c>
    </row>
    <row r="316" spans="1:3" x14ac:dyDescent="0.2">
      <c r="A316" t="s">
        <v>4</v>
      </c>
      <c r="B316" t="s">
        <v>51</v>
      </c>
      <c r="C316">
        <v>1</v>
      </c>
    </row>
    <row r="317" spans="1:3" x14ac:dyDescent="0.2">
      <c r="A317" t="s">
        <v>4</v>
      </c>
      <c r="B317" t="s">
        <v>50</v>
      </c>
      <c r="C317">
        <v>1</v>
      </c>
    </row>
    <row r="318" spans="1:3" x14ac:dyDescent="0.2">
      <c r="A318" t="s">
        <v>4</v>
      </c>
      <c r="B318" t="s">
        <v>46</v>
      </c>
      <c r="C318">
        <v>1</v>
      </c>
    </row>
    <row r="319" spans="1:3" x14ac:dyDescent="0.2">
      <c r="A319" t="s">
        <v>4</v>
      </c>
      <c r="B319" t="s">
        <v>46</v>
      </c>
      <c r="C319">
        <v>1</v>
      </c>
    </row>
    <row r="320" spans="1:3" x14ac:dyDescent="0.2">
      <c r="A320" t="s">
        <v>4</v>
      </c>
      <c r="B320" t="s">
        <v>46</v>
      </c>
      <c r="C320">
        <v>1</v>
      </c>
    </row>
    <row r="321" spans="1:3" x14ac:dyDescent="0.2">
      <c r="A321" t="s">
        <v>4</v>
      </c>
      <c r="B321" t="s">
        <v>40</v>
      </c>
      <c r="C321">
        <v>1</v>
      </c>
    </row>
    <row r="322" spans="1:3" x14ac:dyDescent="0.2">
      <c r="A322" t="s">
        <v>4</v>
      </c>
      <c r="B322" t="s">
        <v>40</v>
      </c>
      <c r="C322">
        <v>1</v>
      </c>
    </row>
    <row r="323" spans="1:3" x14ac:dyDescent="0.2">
      <c r="A323" t="s">
        <v>4</v>
      </c>
      <c r="B323" t="s">
        <v>40</v>
      </c>
      <c r="C323">
        <v>1</v>
      </c>
    </row>
    <row r="324" spans="1:3" x14ac:dyDescent="0.2">
      <c r="A324" t="s">
        <v>4</v>
      </c>
      <c r="B324" t="s">
        <v>40</v>
      </c>
      <c r="C324">
        <v>1</v>
      </c>
    </row>
    <row r="325" spans="1:3" x14ac:dyDescent="0.2">
      <c r="A325" t="s">
        <v>4</v>
      </c>
      <c r="B325" t="s">
        <v>40</v>
      </c>
      <c r="C325">
        <v>1</v>
      </c>
    </row>
    <row r="326" spans="1:3" x14ac:dyDescent="0.2">
      <c r="A326" t="s">
        <v>4</v>
      </c>
      <c r="B326" t="s">
        <v>40</v>
      </c>
      <c r="C326">
        <v>1</v>
      </c>
    </row>
    <row r="327" spans="1:3" x14ac:dyDescent="0.2">
      <c r="A327" t="s">
        <v>4</v>
      </c>
      <c r="B327" t="s">
        <v>37</v>
      </c>
      <c r="C327">
        <v>1</v>
      </c>
    </row>
    <row r="328" spans="1:3" x14ac:dyDescent="0.2">
      <c r="A328" t="s">
        <v>4</v>
      </c>
      <c r="B328" t="s">
        <v>36</v>
      </c>
      <c r="C328">
        <v>1</v>
      </c>
    </row>
    <row r="329" spans="1:3" x14ac:dyDescent="0.2">
      <c r="A329" t="s">
        <v>4</v>
      </c>
      <c r="B329" t="s">
        <v>36</v>
      </c>
      <c r="C329">
        <v>1</v>
      </c>
    </row>
    <row r="330" spans="1:3" x14ac:dyDescent="0.2">
      <c r="A330" t="s">
        <v>4</v>
      </c>
      <c r="B330" t="s">
        <v>36</v>
      </c>
      <c r="C330">
        <v>1</v>
      </c>
    </row>
    <row r="331" spans="1:3" x14ac:dyDescent="0.2">
      <c r="A331" t="s">
        <v>4</v>
      </c>
      <c r="B331" t="s">
        <v>34</v>
      </c>
      <c r="C331">
        <v>1</v>
      </c>
    </row>
    <row r="332" spans="1:3" x14ac:dyDescent="0.2">
      <c r="A332" t="s">
        <v>4</v>
      </c>
      <c r="B332" t="s">
        <v>32</v>
      </c>
      <c r="C332">
        <v>1</v>
      </c>
    </row>
    <row r="333" spans="1:3" x14ac:dyDescent="0.2">
      <c r="A333" t="s">
        <v>4</v>
      </c>
      <c r="B333" t="s">
        <v>32</v>
      </c>
      <c r="C333">
        <v>1</v>
      </c>
    </row>
    <row r="334" spans="1:3" x14ac:dyDescent="0.2">
      <c r="A334" t="s">
        <v>4</v>
      </c>
      <c r="B334" t="s">
        <v>32</v>
      </c>
      <c r="C334">
        <v>1</v>
      </c>
    </row>
    <row r="335" spans="1:3" x14ac:dyDescent="0.2">
      <c r="A335" t="s">
        <v>4</v>
      </c>
      <c r="B335" t="s">
        <v>26</v>
      </c>
      <c r="C335">
        <v>1</v>
      </c>
    </row>
    <row r="336" spans="1:3" x14ac:dyDescent="0.2">
      <c r="A336" t="s">
        <v>4</v>
      </c>
      <c r="B336" t="s">
        <v>23</v>
      </c>
      <c r="C336">
        <v>1</v>
      </c>
    </row>
    <row r="337" spans="1:3" x14ac:dyDescent="0.2">
      <c r="A337" t="s">
        <v>4</v>
      </c>
      <c r="B337" t="s">
        <v>23</v>
      </c>
      <c r="C337">
        <v>1</v>
      </c>
    </row>
    <row r="338" spans="1:3" x14ac:dyDescent="0.2">
      <c r="A338" t="s">
        <v>4</v>
      </c>
      <c r="B338" t="s">
        <v>18</v>
      </c>
      <c r="C338">
        <v>1</v>
      </c>
    </row>
    <row r="339" spans="1:3" x14ac:dyDescent="0.2">
      <c r="A339" t="s">
        <v>4</v>
      </c>
      <c r="B339" t="s">
        <v>15</v>
      </c>
      <c r="C339">
        <v>1</v>
      </c>
    </row>
    <row r="340" spans="1:3" x14ac:dyDescent="0.2">
      <c r="A340" t="s">
        <v>4</v>
      </c>
      <c r="B340" t="s">
        <v>15</v>
      </c>
      <c r="C340">
        <v>1</v>
      </c>
    </row>
    <row r="341" spans="1:3" x14ac:dyDescent="0.2">
      <c r="A341" t="s">
        <v>4</v>
      </c>
      <c r="B341" t="s">
        <v>11</v>
      </c>
      <c r="C341">
        <v>1</v>
      </c>
    </row>
    <row r="342" spans="1:3" x14ac:dyDescent="0.2">
      <c r="A342" t="s">
        <v>4</v>
      </c>
      <c r="B342" t="s">
        <v>10</v>
      </c>
      <c r="C342">
        <v>1</v>
      </c>
    </row>
    <row r="343" spans="1:3" x14ac:dyDescent="0.2">
      <c r="A343" t="s">
        <v>4</v>
      </c>
      <c r="B343" t="s">
        <v>9</v>
      </c>
      <c r="C343">
        <v>1</v>
      </c>
    </row>
    <row r="344" spans="1:3" x14ac:dyDescent="0.2">
      <c r="A344" t="s">
        <v>4</v>
      </c>
      <c r="B344" t="s">
        <v>6</v>
      </c>
      <c r="C34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2188-28FE-4744-BD1D-D2138C692E65}">
  <dimension ref="A3:I117"/>
  <sheetViews>
    <sheetView tabSelected="1" workbookViewId="0">
      <selection activeCell="E4" sqref="E4"/>
    </sheetView>
  </sheetViews>
  <sheetFormatPr baseColWidth="10" defaultRowHeight="16" x14ac:dyDescent="0.2"/>
  <cols>
    <col min="1" max="1" width="27.5" bestFit="1" customWidth="1"/>
    <col min="2" max="2" width="15.5" bestFit="1" customWidth="1"/>
    <col min="3" max="3" width="23.1640625" bestFit="1" customWidth="1"/>
    <col min="4" max="6" width="10.83203125" bestFit="1" customWidth="1"/>
    <col min="7" max="7" width="13" bestFit="1" customWidth="1"/>
    <col min="8" max="8" width="10.5" bestFit="1" customWidth="1"/>
    <col min="9" max="9" width="13" bestFit="1" customWidth="1"/>
    <col min="10" max="10" width="10.5" bestFit="1" customWidth="1"/>
    <col min="11" max="12" width="13" bestFit="1" customWidth="1"/>
    <col min="13" max="13" width="15.5" bestFit="1" customWidth="1"/>
    <col min="14" max="14" width="12" bestFit="1" customWidth="1"/>
    <col min="15" max="15" width="14.5" bestFit="1" customWidth="1"/>
    <col min="16" max="16" width="10.5" bestFit="1" customWidth="1"/>
    <col min="17" max="17" width="23.1640625" bestFit="1" customWidth="1"/>
    <col min="18" max="18" width="13" bestFit="1" customWidth="1"/>
    <col min="19" max="19" width="23.1640625" bestFit="1" customWidth="1"/>
    <col min="20" max="20" width="13" bestFit="1" customWidth="1"/>
    <col min="21" max="21" width="10.5" bestFit="1" customWidth="1"/>
    <col min="22" max="22" width="23.1640625" bestFit="1" customWidth="1"/>
    <col min="23" max="23" width="9.83203125" bestFit="1" customWidth="1"/>
    <col min="24" max="24" width="13" bestFit="1" customWidth="1"/>
    <col min="25" max="25" width="10.5" bestFit="1" customWidth="1"/>
    <col min="26" max="26" width="13" bestFit="1" customWidth="1"/>
    <col min="27" max="27" width="10.5" bestFit="1" customWidth="1"/>
    <col min="28" max="28" width="13" bestFit="1" customWidth="1"/>
    <col min="29" max="29" width="10.5" bestFit="1" customWidth="1"/>
    <col min="30" max="30" width="13" bestFit="1" customWidth="1"/>
    <col min="31" max="31" width="10.5" bestFit="1" customWidth="1"/>
    <col min="32" max="32" width="13" bestFit="1" customWidth="1"/>
    <col min="33" max="33" width="10.5" bestFit="1" customWidth="1"/>
    <col min="34" max="34" width="13" bestFit="1" customWidth="1"/>
    <col min="35" max="35" width="10.5" bestFit="1" customWidth="1"/>
    <col min="36" max="36" width="23.1640625" bestFit="1" customWidth="1"/>
    <col min="37" max="37" width="13" bestFit="1" customWidth="1"/>
    <col min="38" max="38" width="10.5" bestFit="1" customWidth="1"/>
    <col min="39" max="39" width="13" bestFit="1" customWidth="1"/>
    <col min="40" max="40" width="12" bestFit="1" customWidth="1"/>
    <col min="41" max="41" width="14.5" bestFit="1" customWidth="1"/>
    <col min="42" max="42" width="12" bestFit="1" customWidth="1"/>
    <col min="43" max="43" width="14.5" bestFit="1" customWidth="1"/>
    <col min="44" max="44" width="10.1640625" bestFit="1" customWidth="1"/>
    <col min="45" max="45" width="12" bestFit="1" customWidth="1"/>
    <col min="46" max="46" width="10.5" bestFit="1" customWidth="1"/>
    <col min="47" max="47" width="23.1640625" bestFit="1" customWidth="1"/>
    <col min="48" max="48" width="13" bestFit="1" customWidth="1"/>
    <col min="49" max="49" width="10.5" bestFit="1" customWidth="1"/>
    <col min="50" max="50" width="13" bestFit="1" customWidth="1"/>
    <col min="51" max="51" width="10.5" bestFit="1" customWidth="1"/>
    <col min="52" max="52" width="13" bestFit="1" customWidth="1"/>
    <col min="53" max="53" width="10.5" bestFit="1" customWidth="1"/>
    <col min="54" max="54" width="13" bestFit="1" customWidth="1"/>
    <col min="55" max="55" width="12" bestFit="1" customWidth="1"/>
    <col min="56" max="56" width="14.5" bestFit="1" customWidth="1"/>
    <col min="57" max="57" width="10.1640625" bestFit="1" customWidth="1"/>
    <col min="58" max="58" width="23.1640625" bestFit="1" customWidth="1"/>
    <col min="59" max="59" width="9.83203125" bestFit="1" customWidth="1"/>
    <col min="60" max="60" width="12" bestFit="1" customWidth="1"/>
    <col min="61" max="61" width="16.1640625" bestFit="1" customWidth="1"/>
    <col min="62" max="62" width="18.83203125" bestFit="1" customWidth="1"/>
    <col min="63" max="63" width="16.5" bestFit="1" customWidth="1"/>
    <col min="64" max="64" width="23.1640625" bestFit="1" customWidth="1"/>
    <col min="65" max="65" width="19.1640625" bestFit="1" customWidth="1"/>
    <col min="66" max="66" width="16.5" bestFit="1" customWidth="1"/>
    <col min="67" max="67" width="19.1640625" bestFit="1" customWidth="1"/>
    <col min="68" max="68" width="16.5" bestFit="1" customWidth="1"/>
    <col min="69" max="69" width="23.1640625" bestFit="1" customWidth="1"/>
    <col min="70" max="70" width="19.1640625" bestFit="1" customWidth="1"/>
    <col min="71" max="71" width="10.1640625" bestFit="1" customWidth="1"/>
    <col min="72" max="72" width="12" bestFit="1" customWidth="1"/>
    <col min="73" max="73" width="16.5" bestFit="1" customWidth="1"/>
    <col min="74" max="74" width="19.1640625" bestFit="1" customWidth="1"/>
    <col min="75" max="75" width="10.5" bestFit="1" customWidth="1"/>
    <col min="76" max="76" width="23.1640625" bestFit="1" customWidth="1"/>
    <col min="77" max="78" width="13" bestFit="1" customWidth="1"/>
    <col min="79" max="79" width="15.5" bestFit="1" customWidth="1"/>
    <col min="80" max="80" width="12" bestFit="1" customWidth="1"/>
    <col min="81" max="81" width="23.1640625" bestFit="1" customWidth="1"/>
    <col min="82" max="82" width="14.5" bestFit="1" customWidth="1"/>
    <col min="83" max="83" width="10.5" bestFit="1" customWidth="1"/>
    <col min="84" max="84" width="23.1640625" bestFit="1" customWidth="1"/>
    <col min="85" max="85" width="13" bestFit="1" customWidth="1"/>
    <col min="86" max="86" width="10.5" bestFit="1" customWidth="1"/>
    <col min="87" max="87" width="13" bestFit="1" customWidth="1"/>
    <col min="88" max="88" width="10.5" bestFit="1" customWidth="1"/>
    <col min="89" max="89" width="13" bestFit="1" customWidth="1"/>
    <col min="90" max="90" width="12" bestFit="1" customWidth="1"/>
    <col min="91" max="91" width="14.5" bestFit="1" customWidth="1"/>
    <col min="92" max="92" width="10.5" bestFit="1" customWidth="1"/>
    <col min="93" max="93" width="13" bestFit="1" customWidth="1"/>
    <col min="94" max="94" width="12" bestFit="1" customWidth="1"/>
    <col min="95" max="95" width="14.5" bestFit="1" customWidth="1"/>
    <col min="96" max="96" width="10.5" bestFit="1" customWidth="1"/>
    <col min="97" max="97" width="23.1640625" bestFit="1" customWidth="1"/>
    <col min="98" max="98" width="13" bestFit="1" customWidth="1"/>
    <col min="99" max="99" width="10.5" bestFit="1" customWidth="1"/>
    <col min="100" max="100" width="13" bestFit="1" customWidth="1"/>
    <col min="101" max="101" width="10.1640625" bestFit="1" customWidth="1"/>
    <col min="102" max="102" width="12" bestFit="1" customWidth="1"/>
    <col min="103" max="103" width="10.5" bestFit="1" customWidth="1"/>
    <col min="104" max="104" width="13" bestFit="1" customWidth="1"/>
    <col min="105" max="105" width="10.5" bestFit="1" customWidth="1"/>
    <col min="106" max="106" width="13" bestFit="1" customWidth="1"/>
    <col min="107" max="107" width="12" bestFit="1" customWidth="1"/>
    <col min="108" max="108" width="14.5" bestFit="1" customWidth="1"/>
    <col min="109" max="109" width="15" bestFit="1" customWidth="1"/>
    <col min="110" max="110" width="17.6640625" bestFit="1" customWidth="1"/>
    <col min="111" max="111" width="12" bestFit="1" customWidth="1"/>
    <col min="112" max="112" width="23.1640625" bestFit="1" customWidth="1"/>
    <col min="113" max="113" width="9.83203125" bestFit="1" customWidth="1"/>
    <col min="114" max="114" width="14.5" bestFit="1" customWidth="1"/>
    <col min="115" max="115" width="13.5" bestFit="1" customWidth="1"/>
    <col min="116" max="116" width="9.83203125" bestFit="1" customWidth="1"/>
    <col min="117" max="117" width="16" bestFit="1" customWidth="1"/>
    <col min="118" max="118" width="12" bestFit="1" customWidth="1"/>
    <col min="119" max="119" width="23.1640625" bestFit="1" customWidth="1"/>
    <col min="120" max="120" width="14.5" bestFit="1" customWidth="1"/>
    <col min="121" max="121" width="10.1640625" bestFit="1" customWidth="1"/>
    <col min="122" max="122" width="12" bestFit="1" customWidth="1"/>
    <col min="123" max="123" width="10.1640625" bestFit="1" customWidth="1"/>
    <col min="124" max="124" width="9.83203125" bestFit="1" customWidth="1"/>
    <col min="125" max="126" width="12" bestFit="1" customWidth="1"/>
    <col min="127" max="127" width="14.5" bestFit="1" customWidth="1"/>
    <col min="128" max="128" width="12" bestFit="1" customWidth="1"/>
    <col min="129" max="129" width="23.1640625" bestFit="1" customWidth="1"/>
    <col min="130" max="130" width="14.5" bestFit="1" customWidth="1"/>
    <col min="131" max="131" width="12" bestFit="1" customWidth="1"/>
    <col min="132" max="132" width="14.5" bestFit="1" customWidth="1"/>
    <col min="133" max="133" width="13.5" bestFit="1" customWidth="1"/>
    <col min="134" max="134" width="16" bestFit="1" customWidth="1"/>
    <col min="135" max="135" width="12" bestFit="1" customWidth="1"/>
    <col min="136" max="136" width="14.5" bestFit="1" customWidth="1"/>
    <col min="137" max="137" width="10.1640625" bestFit="1" customWidth="1"/>
    <col min="138" max="138" width="12" bestFit="1" customWidth="1"/>
    <col min="139" max="139" width="10.5" bestFit="1" customWidth="1"/>
    <col min="140" max="140" width="23.1640625" bestFit="1" customWidth="1"/>
    <col min="141" max="141" width="13" bestFit="1" customWidth="1"/>
    <col min="142" max="142" width="10.5" bestFit="1" customWidth="1"/>
    <col min="143" max="143" width="13" bestFit="1" customWidth="1"/>
    <col min="144" max="144" width="10.5" bestFit="1" customWidth="1"/>
    <col min="145" max="145" width="23.1640625" bestFit="1" customWidth="1"/>
    <col min="146" max="146" width="13" bestFit="1" customWidth="1"/>
    <col min="147" max="147" width="10.1640625" bestFit="1" customWidth="1"/>
    <col min="148" max="148" width="23.1640625" bestFit="1" customWidth="1"/>
    <col min="149" max="150" width="12" bestFit="1" customWidth="1"/>
    <col min="151" max="151" width="14.5" bestFit="1" customWidth="1"/>
    <col min="152" max="152" width="12" bestFit="1" customWidth="1"/>
    <col min="153" max="153" width="14.5" bestFit="1" customWidth="1"/>
    <col min="154" max="154" width="12" bestFit="1" customWidth="1"/>
    <col min="155" max="155" width="14.5" bestFit="1" customWidth="1"/>
    <col min="156" max="156" width="10.1640625" bestFit="1" customWidth="1"/>
    <col min="157" max="157" width="23.1640625" bestFit="1" customWidth="1"/>
    <col min="158" max="158" width="9.83203125" bestFit="1" customWidth="1"/>
    <col min="159" max="159" width="12" bestFit="1" customWidth="1"/>
    <col min="160" max="160" width="11" bestFit="1" customWidth="1"/>
    <col min="161" max="161" width="13.5" bestFit="1" customWidth="1"/>
    <col min="162" max="162" width="23.1640625" bestFit="1" customWidth="1"/>
    <col min="163" max="163" width="9.83203125" bestFit="1" customWidth="1"/>
    <col min="164" max="164" width="13.5" bestFit="1" customWidth="1"/>
    <col min="165" max="165" width="11" bestFit="1" customWidth="1"/>
    <col min="166" max="166" width="13.5" bestFit="1" customWidth="1"/>
    <col min="167" max="167" width="11" bestFit="1" customWidth="1"/>
    <col min="168" max="168" width="23.1640625" bestFit="1" customWidth="1"/>
    <col min="169" max="169" width="13.5" bestFit="1" customWidth="1"/>
    <col min="170" max="170" width="10.5" bestFit="1" customWidth="1"/>
    <col min="171" max="171" width="13" bestFit="1" customWidth="1"/>
    <col min="172" max="172" width="9.83203125" bestFit="1" customWidth="1"/>
    <col min="173" max="173" width="12" bestFit="1" customWidth="1"/>
    <col min="174" max="174" width="11" bestFit="1" customWidth="1"/>
    <col min="175" max="175" width="23.1640625" bestFit="1" customWidth="1"/>
    <col min="176" max="176" width="13.5" bestFit="1" customWidth="1"/>
    <col min="177" max="177" width="11" bestFit="1" customWidth="1"/>
    <col min="178" max="178" width="13.5" bestFit="1" customWidth="1"/>
    <col min="179" max="179" width="10.1640625" bestFit="1" customWidth="1"/>
    <col min="180" max="180" width="23.1640625" bestFit="1" customWidth="1"/>
    <col min="181" max="181" width="9.83203125" bestFit="1" customWidth="1"/>
    <col min="182" max="182" width="12" bestFit="1" customWidth="1"/>
    <col min="183" max="183" width="11" bestFit="1" customWidth="1"/>
    <col min="184" max="184" width="9.83203125" bestFit="1" customWidth="1"/>
    <col min="185" max="185" width="13.5" bestFit="1" customWidth="1"/>
    <col min="186" max="186" width="11.83203125" bestFit="1" customWidth="1"/>
    <col min="187" max="187" width="14.33203125" bestFit="1" customWidth="1"/>
    <col min="188" max="188" width="10.1640625" bestFit="1" customWidth="1"/>
    <col min="189" max="189" width="23.1640625" bestFit="1" customWidth="1"/>
    <col min="190" max="190" width="9.83203125" bestFit="1" customWidth="1"/>
    <col min="191" max="191" width="12" bestFit="1" customWidth="1"/>
    <col min="192" max="192" width="11" bestFit="1" customWidth="1"/>
    <col min="193" max="193" width="9.83203125" bestFit="1" customWidth="1"/>
    <col min="194" max="194" width="13.5" bestFit="1" customWidth="1"/>
    <col min="195" max="195" width="23.1640625" bestFit="1" customWidth="1"/>
    <col min="196" max="196" width="12" bestFit="1" customWidth="1"/>
    <col min="197" max="197" width="10.1640625" bestFit="1" customWidth="1"/>
    <col min="198" max="198" width="23.1640625" bestFit="1" customWidth="1"/>
    <col min="199" max="199" width="9.83203125" bestFit="1" customWidth="1"/>
    <col min="200" max="200" width="12" bestFit="1" customWidth="1"/>
    <col min="201" max="201" width="10.1640625" bestFit="1" customWidth="1"/>
    <col min="202" max="202" width="12" bestFit="1" customWidth="1"/>
    <col min="203" max="203" width="11" bestFit="1" customWidth="1"/>
    <col min="204" max="204" width="23.1640625" bestFit="1" customWidth="1"/>
    <col min="205" max="205" width="9.83203125" bestFit="1" customWidth="1"/>
    <col min="206" max="206" width="13.5" bestFit="1" customWidth="1"/>
    <col min="207" max="207" width="11" bestFit="1" customWidth="1"/>
    <col min="208" max="208" width="9.83203125" bestFit="1" customWidth="1"/>
    <col min="209" max="209" width="13.5" bestFit="1" customWidth="1"/>
    <col min="210" max="210" width="11" bestFit="1" customWidth="1"/>
    <col min="211" max="211" width="13.5" bestFit="1" customWidth="1"/>
    <col min="212" max="212" width="10.1640625" bestFit="1" customWidth="1"/>
    <col min="213" max="213" width="12" bestFit="1" customWidth="1"/>
    <col min="214" max="214" width="10.1640625" bestFit="1" customWidth="1"/>
    <col min="215" max="215" width="12" bestFit="1" customWidth="1"/>
    <col min="216" max="216" width="23.1640625" bestFit="1" customWidth="1"/>
    <col min="217" max="217" width="12" bestFit="1" customWidth="1"/>
    <col min="218" max="218" width="10.1640625" bestFit="1" customWidth="1"/>
    <col min="219" max="219" width="23.1640625" bestFit="1" customWidth="1"/>
    <col min="220" max="220" width="9.83203125" bestFit="1" customWidth="1"/>
    <col min="221" max="221" width="12" bestFit="1" customWidth="1"/>
    <col min="222" max="222" width="10.1640625" bestFit="1" customWidth="1"/>
    <col min="223" max="223" width="12" bestFit="1" customWidth="1"/>
    <col min="224" max="224" width="10.1640625" bestFit="1" customWidth="1"/>
    <col min="225" max="225" width="23.1640625" bestFit="1" customWidth="1"/>
    <col min="226" max="226" width="12" bestFit="1" customWidth="1"/>
    <col min="227" max="227" width="10.1640625" bestFit="1" customWidth="1"/>
    <col min="228" max="228" width="12" bestFit="1" customWidth="1"/>
    <col min="229" max="229" width="23.1640625" bestFit="1" customWidth="1"/>
    <col min="230" max="230" width="12" bestFit="1" customWidth="1"/>
    <col min="231" max="231" width="10.5" bestFit="1" customWidth="1"/>
    <col min="232" max="232" width="23.1640625" bestFit="1" customWidth="1"/>
    <col min="233" max="233" width="13" bestFit="1" customWidth="1"/>
    <col min="234" max="234" width="13.5" bestFit="1" customWidth="1"/>
    <col min="235" max="235" width="23.1640625" bestFit="1" customWidth="1"/>
    <col min="236" max="236" width="16" bestFit="1" customWidth="1"/>
    <col min="237" max="237" width="10.5" bestFit="1" customWidth="1"/>
    <col min="238" max="238" width="23.1640625" bestFit="1" customWidth="1"/>
    <col min="239" max="239" width="13" bestFit="1" customWidth="1"/>
    <col min="240" max="240" width="10.5" bestFit="1" customWidth="1"/>
    <col min="241" max="241" width="13" bestFit="1" customWidth="1"/>
    <col min="242" max="242" width="12" bestFit="1" customWidth="1"/>
    <col min="243" max="243" width="14.5" bestFit="1" customWidth="1"/>
    <col min="244" max="244" width="11.5" bestFit="1" customWidth="1"/>
    <col min="245" max="245" width="14" bestFit="1" customWidth="1"/>
    <col min="246" max="246" width="10.5" bestFit="1" customWidth="1"/>
    <col min="247" max="247" width="13" bestFit="1" customWidth="1"/>
    <col min="248" max="248" width="10.5" bestFit="1" customWidth="1"/>
    <col min="249" max="249" width="23.1640625" bestFit="1" customWidth="1"/>
    <col min="250" max="250" width="13" bestFit="1" customWidth="1"/>
    <col min="251" max="251" width="10.5" bestFit="1" customWidth="1"/>
    <col min="252" max="252" width="9.83203125" bestFit="1" customWidth="1"/>
    <col min="253" max="253" width="13" bestFit="1" customWidth="1"/>
    <col min="254" max="254" width="10.5" bestFit="1" customWidth="1"/>
    <col min="255" max="255" width="9.83203125" bestFit="1" customWidth="1"/>
    <col min="256" max="256" width="13" bestFit="1" customWidth="1"/>
    <col min="257" max="257" width="11.6640625" bestFit="1" customWidth="1"/>
    <col min="258" max="258" width="23.1640625" bestFit="1" customWidth="1"/>
    <col min="259" max="259" width="9.83203125" bestFit="1" customWidth="1"/>
    <col min="260" max="260" width="14.1640625" bestFit="1" customWidth="1"/>
    <col min="261" max="261" width="10.5" bestFit="1" customWidth="1"/>
    <col min="262" max="262" width="13" bestFit="1" customWidth="1"/>
    <col min="263" max="263" width="23.1640625" bestFit="1" customWidth="1"/>
    <col min="264" max="264" width="13" bestFit="1" customWidth="1"/>
    <col min="265" max="265" width="10.5" bestFit="1" customWidth="1"/>
    <col min="266" max="266" width="13" bestFit="1" customWidth="1"/>
    <col min="267" max="267" width="10.5" bestFit="1" customWidth="1"/>
    <col min="268" max="268" width="13" bestFit="1" customWidth="1"/>
    <col min="269" max="269" width="10.5" bestFit="1" customWidth="1"/>
    <col min="270" max="270" width="13" bestFit="1" customWidth="1"/>
    <col min="271" max="271" width="12.1640625" bestFit="1" customWidth="1"/>
    <col min="272" max="272" width="14.6640625" bestFit="1" customWidth="1"/>
    <col min="273" max="273" width="12.1640625" bestFit="1" customWidth="1"/>
    <col min="274" max="274" width="14.6640625" bestFit="1" customWidth="1"/>
    <col min="275" max="275" width="12" bestFit="1" customWidth="1"/>
    <col min="276" max="276" width="14.5" bestFit="1" customWidth="1"/>
    <col min="277" max="277" width="12" bestFit="1" customWidth="1"/>
    <col min="278" max="278" width="14.5" bestFit="1" customWidth="1"/>
    <col min="279" max="279" width="12.33203125" bestFit="1" customWidth="1"/>
    <col min="280" max="280" width="23.1640625" bestFit="1" customWidth="1"/>
    <col min="281" max="281" width="14.83203125" bestFit="1" customWidth="1"/>
    <col min="282" max="282" width="9.1640625" bestFit="1" customWidth="1"/>
    <col min="283" max="283" width="11.6640625" bestFit="1" customWidth="1"/>
  </cols>
  <sheetData>
    <row r="3" spans="1:9" x14ac:dyDescent="0.2">
      <c r="A3" s="1" t="s">
        <v>9048</v>
      </c>
      <c r="B3" s="1" t="s">
        <v>309</v>
      </c>
    </row>
    <row r="4" spans="1:9" x14ac:dyDescent="0.2">
      <c r="A4" s="1" t="s">
        <v>307</v>
      </c>
      <c r="B4" t="s">
        <v>4</v>
      </c>
      <c r="C4" t="s">
        <v>290</v>
      </c>
      <c r="D4" t="s">
        <v>308</v>
      </c>
      <c r="F4" t="s">
        <v>9049</v>
      </c>
      <c r="G4" t="s">
        <v>9050</v>
      </c>
      <c r="H4" t="s">
        <v>9051</v>
      </c>
      <c r="I4" t="s">
        <v>9052</v>
      </c>
    </row>
    <row r="5" spans="1:9" x14ac:dyDescent="0.2">
      <c r="A5" s="2" t="s">
        <v>85</v>
      </c>
      <c r="B5" s="3">
        <v>112</v>
      </c>
      <c r="C5" s="3">
        <v>12</v>
      </c>
      <c r="D5" s="3">
        <v>124</v>
      </c>
      <c r="F5" t="s">
        <v>85</v>
      </c>
      <c r="G5">
        <v>112</v>
      </c>
      <c r="H5">
        <v>12</v>
      </c>
      <c r="I5">
        <v>124</v>
      </c>
    </row>
    <row r="6" spans="1:9" x14ac:dyDescent="0.2">
      <c r="A6" s="2" t="s">
        <v>223</v>
      </c>
      <c r="B6" s="3">
        <v>108</v>
      </c>
      <c r="C6" s="3">
        <v>6</v>
      </c>
      <c r="D6" s="3">
        <v>114</v>
      </c>
      <c r="F6" t="s">
        <v>223</v>
      </c>
      <c r="G6">
        <v>108</v>
      </c>
      <c r="H6">
        <v>6</v>
      </c>
      <c r="I6">
        <v>114</v>
      </c>
    </row>
    <row r="7" spans="1:9" x14ac:dyDescent="0.2">
      <c r="A7" s="2" t="s">
        <v>231</v>
      </c>
      <c r="B7" s="3">
        <v>37</v>
      </c>
      <c r="C7" s="3">
        <v>4</v>
      </c>
      <c r="D7" s="3">
        <v>41</v>
      </c>
      <c r="F7" t="s">
        <v>231</v>
      </c>
      <c r="G7">
        <v>37</v>
      </c>
      <c r="H7">
        <v>4</v>
      </c>
      <c r="I7">
        <v>41</v>
      </c>
    </row>
    <row r="8" spans="1:9" x14ac:dyDescent="0.2">
      <c r="A8" s="2" t="s">
        <v>40</v>
      </c>
      <c r="B8" s="3">
        <v>38</v>
      </c>
      <c r="C8" s="3">
        <v>1</v>
      </c>
      <c r="D8" s="3">
        <v>39</v>
      </c>
      <c r="F8" t="s">
        <v>40</v>
      </c>
      <c r="G8">
        <v>38</v>
      </c>
      <c r="H8">
        <v>1</v>
      </c>
      <c r="I8">
        <v>39</v>
      </c>
    </row>
    <row r="9" spans="1:9" x14ac:dyDescent="0.2">
      <c r="A9" s="2" t="s">
        <v>220</v>
      </c>
      <c r="B9" s="3">
        <v>28</v>
      </c>
      <c r="C9" s="3">
        <v>2</v>
      </c>
      <c r="D9" s="3">
        <v>30</v>
      </c>
      <c r="F9" t="s">
        <v>220</v>
      </c>
      <c r="G9">
        <v>28</v>
      </c>
      <c r="H9">
        <v>2</v>
      </c>
      <c r="I9">
        <v>30</v>
      </c>
    </row>
    <row r="10" spans="1:9" x14ac:dyDescent="0.2">
      <c r="A10" s="2" t="s">
        <v>187</v>
      </c>
      <c r="B10" s="3">
        <v>24</v>
      </c>
      <c r="C10" s="3">
        <v>3</v>
      </c>
      <c r="D10" s="3">
        <v>27</v>
      </c>
      <c r="F10" t="s">
        <v>187</v>
      </c>
      <c r="G10">
        <v>24</v>
      </c>
      <c r="H10">
        <v>3</v>
      </c>
      <c r="I10">
        <v>27</v>
      </c>
    </row>
    <row r="11" spans="1:9" x14ac:dyDescent="0.2">
      <c r="A11" s="2" t="s">
        <v>72</v>
      </c>
      <c r="B11" s="3">
        <v>24</v>
      </c>
      <c r="C11" s="3">
        <v>1</v>
      </c>
      <c r="D11" s="3">
        <v>25</v>
      </c>
      <c r="F11" t="s">
        <v>72</v>
      </c>
      <c r="G11">
        <v>24</v>
      </c>
      <c r="H11">
        <v>1</v>
      </c>
      <c r="I11">
        <v>25</v>
      </c>
    </row>
    <row r="12" spans="1:9" x14ac:dyDescent="0.2">
      <c r="A12" s="2" t="s">
        <v>226</v>
      </c>
      <c r="B12" s="3">
        <v>24</v>
      </c>
      <c r="C12" s="3"/>
      <c r="D12" s="3">
        <v>24</v>
      </c>
      <c r="F12" t="s">
        <v>226</v>
      </c>
      <c r="G12">
        <v>24</v>
      </c>
      <c r="I12">
        <v>24</v>
      </c>
    </row>
    <row r="13" spans="1:9" x14ac:dyDescent="0.2">
      <c r="A13" s="2" t="s">
        <v>51</v>
      </c>
      <c r="B13" s="3">
        <v>20</v>
      </c>
      <c r="C13" s="3">
        <v>1</v>
      </c>
      <c r="D13" s="3">
        <v>21</v>
      </c>
      <c r="F13" t="s">
        <v>51</v>
      </c>
      <c r="G13">
        <v>20</v>
      </c>
      <c r="H13">
        <v>1</v>
      </c>
      <c r="I13">
        <v>21</v>
      </c>
    </row>
    <row r="14" spans="1:9" x14ac:dyDescent="0.2">
      <c r="A14" s="2" t="s">
        <v>110</v>
      </c>
      <c r="B14" s="3">
        <v>18</v>
      </c>
      <c r="C14" s="3">
        <v>2</v>
      </c>
      <c r="D14" s="3">
        <v>20</v>
      </c>
      <c r="F14" t="s">
        <v>110</v>
      </c>
      <c r="G14">
        <v>18</v>
      </c>
      <c r="H14">
        <v>2</v>
      </c>
      <c r="I14">
        <v>20</v>
      </c>
    </row>
    <row r="15" spans="1:9" x14ac:dyDescent="0.2">
      <c r="A15" s="2" t="s">
        <v>94</v>
      </c>
      <c r="B15" s="3">
        <v>19</v>
      </c>
      <c r="C15" s="3"/>
      <c r="D15" s="3">
        <v>19</v>
      </c>
      <c r="F15" t="s">
        <v>94</v>
      </c>
      <c r="G15">
        <v>19</v>
      </c>
      <c r="I15">
        <v>19</v>
      </c>
    </row>
    <row r="16" spans="1:9" x14ac:dyDescent="0.2">
      <c r="A16" s="2" t="s">
        <v>9</v>
      </c>
      <c r="B16" s="3">
        <v>19</v>
      </c>
      <c r="C16" s="3"/>
      <c r="D16" s="3">
        <v>19</v>
      </c>
      <c r="F16" t="s">
        <v>9</v>
      </c>
      <c r="G16">
        <v>19</v>
      </c>
      <c r="I16">
        <v>19</v>
      </c>
    </row>
    <row r="17" spans="1:9" x14ac:dyDescent="0.2">
      <c r="A17" s="2" t="s">
        <v>236</v>
      </c>
      <c r="B17" s="3">
        <v>13</v>
      </c>
      <c r="C17" s="3">
        <v>6</v>
      </c>
      <c r="D17" s="3">
        <v>19</v>
      </c>
      <c r="F17" t="s">
        <v>236</v>
      </c>
      <c r="G17">
        <v>13</v>
      </c>
      <c r="H17">
        <v>6</v>
      </c>
      <c r="I17">
        <v>19</v>
      </c>
    </row>
    <row r="18" spans="1:9" x14ac:dyDescent="0.2">
      <c r="A18" s="2" t="s">
        <v>97</v>
      </c>
      <c r="B18" s="3">
        <v>16</v>
      </c>
      <c r="C18" s="3">
        <v>1</v>
      </c>
      <c r="D18" s="3">
        <v>17</v>
      </c>
      <c r="F18" t="s">
        <v>97</v>
      </c>
      <c r="G18">
        <v>16</v>
      </c>
      <c r="H18">
        <v>1</v>
      </c>
      <c r="I18">
        <v>17</v>
      </c>
    </row>
    <row r="19" spans="1:9" x14ac:dyDescent="0.2">
      <c r="A19" s="2" t="s">
        <v>193</v>
      </c>
      <c r="B19" s="3">
        <v>13</v>
      </c>
      <c r="C19" s="3">
        <v>3</v>
      </c>
      <c r="D19" s="3">
        <v>16</v>
      </c>
      <c r="F19" t="s">
        <v>193</v>
      </c>
      <c r="G19">
        <v>13</v>
      </c>
      <c r="H19">
        <v>3</v>
      </c>
      <c r="I19">
        <v>16</v>
      </c>
    </row>
    <row r="20" spans="1:9" x14ac:dyDescent="0.2">
      <c r="A20" s="2" t="s">
        <v>78</v>
      </c>
      <c r="B20" s="3">
        <v>14</v>
      </c>
      <c r="C20" s="3">
        <v>1</v>
      </c>
      <c r="D20" s="3">
        <v>15</v>
      </c>
      <c r="F20" t="s">
        <v>78</v>
      </c>
      <c r="G20">
        <v>14</v>
      </c>
      <c r="H20">
        <v>1</v>
      </c>
      <c r="I20">
        <v>15</v>
      </c>
    </row>
    <row r="21" spans="1:9" x14ac:dyDescent="0.2">
      <c r="A21" s="2" t="s">
        <v>36</v>
      </c>
      <c r="B21" s="3">
        <v>15</v>
      </c>
      <c r="C21" s="3"/>
      <c r="D21" s="3">
        <v>15</v>
      </c>
      <c r="F21" t="s">
        <v>36</v>
      </c>
      <c r="G21">
        <v>15</v>
      </c>
      <c r="I21">
        <v>15</v>
      </c>
    </row>
    <row r="22" spans="1:9" x14ac:dyDescent="0.2">
      <c r="A22" s="2" t="s">
        <v>115</v>
      </c>
      <c r="B22" s="3">
        <v>14</v>
      </c>
      <c r="C22" s="3">
        <v>1</v>
      </c>
      <c r="D22" s="3">
        <v>15</v>
      </c>
      <c r="F22" t="s">
        <v>115</v>
      </c>
      <c r="G22">
        <v>14</v>
      </c>
      <c r="H22">
        <v>1</v>
      </c>
      <c r="I22">
        <v>15</v>
      </c>
    </row>
    <row r="23" spans="1:9" x14ac:dyDescent="0.2">
      <c r="A23" s="2" t="s">
        <v>174</v>
      </c>
      <c r="B23" s="3">
        <v>11</v>
      </c>
      <c r="C23" s="3">
        <v>3</v>
      </c>
      <c r="D23" s="3">
        <v>14</v>
      </c>
      <c r="F23" t="s">
        <v>174</v>
      </c>
      <c r="G23">
        <v>11</v>
      </c>
      <c r="H23">
        <v>3</v>
      </c>
      <c r="I23">
        <v>14</v>
      </c>
    </row>
    <row r="24" spans="1:9" x14ac:dyDescent="0.2">
      <c r="A24" s="2" t="s">
        <v>183</v>
      </c>
      <c r="B24" s="3">
        <v>11</v>
      </c>
      <c r="C24" s="3">
        <v>2</v>
      </c>
      <c r="D24" s="3">
        <v>13</v>
      </c>
      <c r="F24" t="s">
        <v>183</v>
      </c>
      <c r="G24">
        <v>11</v>
      </c>
      <c r="H24">
        <v>2</v>
      </c>
      <c r="I24">
        <v>13</v>
      </c>
    </row>
    <row r="25" spans="1:9" x14ac:dyDescent="0.2">
      <c r="A25" s="2" t="s">
        <v>91</v>
      </c>
      <c r="B25" s="3">
        <v>10</v>
      </c>
      <c r="C25" s="3"/>
      <c r="D25" s="3">
        <v>10</v>
      </c>
      <c r="F25" t="s">
        <v>91</v>
      </c>
      <c r="G25">
        <v>10</v>
      </c>
      <c r="I25">
        <v>10</v>
      </c>
    </row>
    <row r="26" spans="1:9" x14ac:dyDescent="0.2">
      <c r="A26" s="2" t="s">
        <v>263</v>
      </c>
      <c r="B26" s="3">
        <v>9</v>
      </c>
      <c r="C26" s="3"/>
      <c r="D26" s="3">
        <v>9</v>
      </c>
    </row>
    <row r="27" spans="1:9" x14ac:dyDescent="0.2">
      <c r="A27" s="2" t="s">
        <v>162</v>
      </c>
      <c r="B27" s="3">
        <v>9</v>
      </c>
      <c r="C27" s="3"/>
      <c r="D27" s="3">
        <v>9</v>
      </c>
    </row>
    <row r="28" spans="1:9" x14ac:dyDescent="0.2">
      <c r="A28" s="2" t="s">
        <v>34</v>
      </c>
      <c r="B28" s="3">
        <v>8</v>
      </c>
      <c r="C28" s="3"/>
      <c r="D28" s="3">
        <v>8</v>
      </c>
    </row>
    <row r="29" spans="1:9" x14ac:dyDescent="0.2">
      <c r="A29" s="2" t="s">
        <v>222</v>
      </c>
      <c r="B29" s="3">
        <v>8</v>
      </c>
      <c r="C29" s="3"/>
      <c r="D29" s="3">
        <v>8</v>
      </c>
    </row>
    <row r="30" spans="1:9" x14ac:dyDescent="0.2">
      <c r="A30" s="2" t="s">
        <v>121</v>
      </c>
      <c r="B30" s="3">
        <v>8</v>
      </c>
      <c r="C30" s="3"/>
      <c r="D30" s="3">
        <v>8</v>
      </c>
    </row>
    <row r="31" spans="1:9" x14ac:dyDescent="0.2">
      <c r="A31" s="2" t="s">
        <v>180</v>
      </c>
      <c r="B31" s="3">
        <v>6</v>
      </c>
      <c r="C31" s="3">
        <v>2</v>
      </c>
      <c r="D31" s="3">
        <v>8</v>
      </c>
    </row>
    <row r="32" spans="1:9" x14ac:dyDescent="0.2">
      <c r="A32" s="2" t="s">
        <v>259</v>
      </c>
      <c r="B32" s="3">
        <v>6</v>
      </c>
      <c r="C32" s="3">
        <v>2</v>
      </c>
      <c r="D32" s="3">
        <v>8</v>
      </c>
    </row>
    <row r="33" spans="1:4" x14ac:dyDescent="0.2">
      <c r="A33" s="2" t="s">
        <v>12</v>
      </c>
      <c r="B33" s="3">
        <v>8</v>
      </c>
      <c r="C33" s="3"/>
      <c r="D33" s="3">
        <v>8</v>
      </c>
    </row>
    <row r="34" spans="1:4" x14ac:dyDescent="0.2">
      <c r="A34" s="2" t="s">
        <v>63</v>
      </c>
      <c r="B34" s="3">
        <v>6</v>
      </c>
      <c r="C34" s="3">
        <v>1</v>
      </c>
      <c r="D34" s="3">
        <v>7</v>
      </c>
    </row>
    <row r="35" spans="1:4" x14ac:dyDescent="0.2">
      <c r="A35" s="2" t="s">
        <v>113</v>
      </c>
      <c r="B35" s="3">
        <v>7</v>
      </c>
      <c r="C35" s="3"/>
      <c r="D35" s="3">
        <v>7</v>
      </c>
    </row>
    <row r="36" spans="1:4" x14ac:dyDescent="0.2">
      <c r="A36" s="2" t="s">
        <v>56</v>
      </c>
      <c r="B36" s="3">
        <v>6</v>
      </c>
      <c r="C36" s="3"/>
      <c r="D36" s="3">
        <v>6</v>
      </c>
    </row>
    <row r="37" spans="1:4" x14ac:dyDescent="0.2">
      <c r="A37" s="2" t="s">
        <v>64</v>
      </c>
      <c r="B37" s="3">
        <v>5</v>
      </c>
      <c r="C37" s="3">
        <v>1</v>
      </c>
      <c r="D37" s="3">
        <v>6</v>
      </c>
    </row>
    <row r="38" spans="1:4" x14ac:dyDescent="0.2">
      <c r="A38" s="2" t="s">
        <v>11</v>
      </c>
      <c r="B38" s="3">
        <v>6</v>
      </c>
      <c r="C38" s="3"/>
      <c r="D38" s="3">
        <v>6</v>
      </c>
    </row>
    <row r="39" spans="1:4" x14ac:dyDescent="0.2">
      <c r="A39" s="2" t="s">
        <v>161</v>
      </c>
      <c r="B39" s="3">
        <v>3</v>
      </c>
      <c r="C39" s="3">
        <v>3</v>
      </c>
      <c r="D39" s="3">
        <v>6</v>
      </c>
    </row>
    <row r="40" spans="1:4" x14ac:dyDescent="0.2">
      <c r="A40" s="2" t="s">
        <v>70</v>
      </c>
      <c r="B40" s="3">
        <v>6</v>
      </c>
      <c r="C40" s="3"/>
      <c r="D40" s="3">
        <v>6</v>
      </c>
    </row>
    <row r="41" spans="1:4" x14ac:dyDescent="0.2">
      <c r="A41" s="2" t="s">
        <v>23</v>
      </c>
      <c r="B41" s="3">
        <v>5</v>
      </c>
      <c r="C41" s="3">
        <v>1</v>
      </c>
      <c r="D41" s="3">
        <v>6</v>
      </c>
    </row>
    <row r="42" spans="1:4" x14ac:dyDescent="0.2">
      <c r="A42" s="2" t="s">
        <v>254</v>
      </c>
      <c r="B42" s="3">
        <v>4</v>
      </c>
      <c r="C42" s="3">
        <v>1</v>
      </c>
      <c r="D42" s="3">
        <v>5</v>
      </c>
    </row>
    <row r="43" spans="1:4" x14ac:dyDescent="0.2">
      <c r="A43" s="2" t="s">
        <v>260</v>
      </c>
      <c r="B43" s="3">
        <v>5</v>
      </c>
      <c r="C43" s="3"/>
      <c r="D43" s="3">
        <v>5</v>
      </c>
    </row>
    <row r="44" spans="1:4" x14ac:dyDescent="0.2">
      <c r="A44" s="2" t="s">
        <v>202</v>
      </c>
      <c r="B44" s="3">
        <v>5</v>
      </c>
      <c r="C44" s="3"/>
      <c r="D44" s="3">
        <v>5</v>
      </c>
    </row>
    <row r="45" spans="1:4" x14ac:dyDescent="0.2">
      <c r="A45" s="2" t="s">
        <v>232</v>
      </c>
      <c r="B45" s="3">
        <v>4</v>
      </c>
      <c r="C45" s="3">
        <v>1</v>
      </c>
      <c r="D45" s="3">
        <v>5</v>
      </c>
    </row>
    <row r="46" spans="1:4" x14ac:dyDescent="0.2">
      <c r="A46" s="2" t="s">
        <v>67</v>
      </c>
      <c r="B46" s="3">
        <v>4</v>
      </c>
      <c r="C46" s="3">
        <v>1</v>
      </c>
      <c r="D46" s="3">
        <v>5</v>
      </c>
    </row>
    <row r="47" spans="1:4" x14ac:dyDescent="0.2">
      <c r="A47" s="2" t="s">
        <v>209</v>
      </c>
      <c r="B47" s="3">
        <v>5</v>
      </c>
      <c r="C47" s="3"/>
      <c r="D47" s="3">
        <v>5</v>
      </c>
    </row>
    <row r="48" spans="1:4" x14ac:dyDescent="0.2">
      <c r="A48" s="2" t="s">
        <v>139</v>
      </c>
      <c r="B48" s="3">
        <v>4</v>
      </c>
      <c r="C48" s="3">
        <v>1</v>
      </c>
      <c r="D48" s="3">
        <v>5</v>
      </c>
    </row>
    <row r="49" spans="1:4" x14ac:dyDescent="0.2">
      <c r="A49" s="2" t="s">
        <v>43</v>
      </c>
      <c r="B49" s="3">
        <v>4</v>
      </c>
      <c r="C49" s="3"/>
      <c r="D49" s="3">
        <v>4</v>
      </c>
    </row>
    <row r="50" spans="1:4" x14ac:dyDescent="0.2">
      <c r="A50" s="2" t="s">
        <v>206</v>
      </c>
      <c r="B50" s="3">
        <v>4</v>
      </c>
      <c r="C50" s="3"/>
      <c r="D50" s="3">
        <v>4</v>
      </c>
    </row>
    <row r="51" spans="1:4" x14ac:dyDescent="0.2">
      <c r="A51" s="2" t="s">
        <v>205</v>
      </c>
      <c r="B51" s="3">
        <v>3</v>
      </c>
      <c r="C51" s="3">
        <v>1</v>
      </c>
      <c r="D51" s="3">
        <v>4</v>
      </c>
    </row>
    <row r="52" spans="1:4" x14ac:dyDescent="0.2">
      <c r="A52" s="2" t="s">
        <v>55</v>
      </c>
      <c r="B52" s="3">
        <v>4</v>
      </c>
      <c r="C52" s="3"/>
      <c r="D52" s="3">
        <v>4</v>
      </c>
    </row>
    <row r="53" spans="1:4" x14ac:dyDescent="0.2">
      <c r="A53" s="2" t="s">
        <v>18</v>
      </c>
      <c r="B53" s="3">
        <v>3</v>
      </c>
      <c r="C53" s="3">
        <v>1</v>
      </c>
      <c r="D53" s="3">
        <v>4</v>
      </c>
    </row>
    <row r="54" spans="1:4" x14ac:dyDescent="0.2">
      <c r="A54" s="2" t="s">
        <v>144</v>
      </c>
      <c r="B54" s="3">
        <v>4</v>
      </c>
      <c r="C54" s="3"/>
      <c r="D54" s="3">
        <v>4</v>
      </c>
    </row>
    <row r="55" spans="1:4" x14ac:dyDescent="0.2">
      <c r="A55" s="2" t="s">
        <v>258</v>
      </c>
      <c r="B55" s="3">
        <v>4</v>
      </c>
      <c r="C55" s="3"/>
      <c r="D55" s="3">
        <v>4</v>
      </c>
    </row>
    <row r="56" spans="1:4" x14ac:dyDescent="0.2">
      <c r="A56" s="2" t="s">
        <v>66</v>
      </c>
      <c r="B56" s="3">
        <v>4</v>
      </c>
      <c r="C56" s="3"/>
      <c r="D56" s="3">
        <v>4</v>
      </c>
    </row>
    <row r="57" spans="1:4" x14ac:dyDescent="0.2">
      <c r="A57" s="2" t="s">
        <v>200</v>
      </c>
      <c r="B57" s="3">
        <v>3</v>
      </c>
      <c r="C57" s="3">
        <v>1</v>
      </c>
      <c r="D57" s="3">
        <v>4</v>
      </c>
    </row>
    <row r="58" spans="1:4" x14ac:dyDescent="0.2">
      <c r="A58" s="2" t="s">
        <v>46</v>
      </c>
      <c r="B58" s="3">
        <v>3</v>
      </c>
      <c r="C58" s="3"/>
      <c r="D58" s="3">
        <v>3</v>
      </c>
    </row>
    <row r="59" spans="1:4" x14ac:dyDescent="0.2">
      <c r="A59" s="2" t="s">
        <v>285</v>
      </c>
      <c r="B59" s="3">
        <v>2</v>
      </c>
      <c r="C59" s="3">
        <v>1</v>
      </c>
      <c r="D59" s="3">
        <v>3</v>
      </c>
    </row>
    <row r="60" spans="1:4" x14ac:dyDescent="0.2">
      <c r="A60" s="2" t="s">
        <v>282</v>
      </c>
      <c r="B60" s="3">
        <v>3</v>
      </c>
      <c r="C60" s="3"/>
      <c r="D60" s="3">
        <v>3</v>
      </c>
    </row>
    <row r="61" spans="1:4" x14ac:dyDescent="0.2">
      <c r="A61" s="2" t="s">
        <v>32</v>
      </c>
      <c r="B61" s="3">
        <v>3</v>
      </c>
      <c r="C61" s="3"/>
      <c r="D61" s="3">
        <v>3</v>
      </c>
    </row>
    <row r="62" spans="1:4" x14ac:dyDescent="0.2">
      <c r="A62" s="2" t="s">
        <v>253</v>
      </c>
      <c r="B62" s="3">
        <v>3</v>
      </c>
      <c r="C62" s="3"/>
      <c r="D62" s="3">
        <v>3</v>
      </c>
    </row>
    <row r="63" spans="1:4" x14ac:dyDescent="0.2">
      <c r="A63" s="2" t="s">
        <v>10</v>
      </c>
      <c r="B63" s="3">
        <v>3</v>
      </c>
      <c r="C63" s="3"/>
      <c r="D63" s="3">
        <v>3</v>
      </c>
    </row>
    <row r="64" spans="1:4" x14ac:dyDescent="0.2">
      <c r="A64" s="2" t="s">
        <v>189</v>
      </c>
      <c r="B64" s="3">
        <v>3</v>
      </c>
      <c r="C64" s="3"/>
      <c r="D64" s="3">
        <v>3</v>
      </c>
    </row>
    <row r="65" spans="1:4" x14ac:dyDescent="0.2">
      <c r="A65" s="2" t="s">
        <v>219</v>
      </c>
      <c r="B65" s="3"/>
      <c r="C65" s="3">
        <v>3</v>
      </c>
      <c r="D65" s="3">
        <v>3</v>
      </c>
    </row>
    <row r="66" spans="1:4" x14ac:dyDescent="0.2">
      <c r="A66" s="2" t="s">
        <v>90</v>
      </c>
      <c r="B66" s="3">
        <v>2</v>
      </c>
      <c r="C66" s="3"/>
      <c r="D66" s="3">
        <v>2</v>
      </c>
    </row>
    <row r="67" spans="1:4" x14ac:dyDescent="0.2">
      <c r="A67" s="2" t="s">
        <v>257</v>
      </c>
      <c r="B67" s="3">
        <v>2</v>
      </c>
      <c r="C67" s="3"/>
      <c r="D67" s="3">
        <v>2</v>
      </c>
    </row>
    <row r="68" spans="1:4" x14ac:dyDescent="0.2">
      <c r="A68" s="2" t="s">
        <v>62</v>
      </c>
      <c r="B68" s="3">
        <v>2</v>
      </c>
      <c r="C68" s="3"/>
      <c r="D68" s="3">
        <v>2</v>
      </c>
    </row>
    <row r="69" spans="1:4" x14ac:dyDescent="0.2">
      <c r="A69" s="2" t="s">
        <v>284</v>
      </c>
      <c r="B69" s="3">
        <v>2</v>
      </c>
      <c r="C69" s="3"/>
      <c r="D69" s="3">
        <v>2</v>
      </c>
    </row>
    <row r="70" spans="1:4" x14ac:dyDescent="0.2">
      <c r="A70" s="2" t="s">
        <v>104</v>
      </c>
      <c r="B70" s="3">
        <v>2</v>
      </c>
      <c r="C70" s="3"/>
      <c r="D70" s="3">
        <v>2</v>
      </c>
    </row>
    <row r="71" spans="1:4" x14ac:dyDescent="0.2">
      <c r="A71" s="2" t="s">
        <v>277</v>
      </c>
      <c r="B71" s="3">
        <v>2</v>
      </c>
      <c r="C71" s="3"/>
      <c r="D71" s="3">
        <v>2</v>
      </c>
    </row>
    <row r="72" spans="1:4" x14ac:dyDescent="0.2">
      <c r="A72" s="2" t="s">
        <v>119</v>
      </c>
      <c r="B72" s="3">
        <v>2</v>
      </c>
      <c r="C72" s="3"/>
      <c r="D72" s="3">
        <v>2</v>
      </c>
    </row>
    <row r="73" spans="1:4" x14ac:dyDescent="0.2">
      <c r="A73" s="2" t="s">
        <v>157</v>
      </c>
      <c r="B73" s="3">
        <v>1</v>
      </c>
      <c r="C73" s="3">
        <v>1</v>
      </c>
      <c r="D73" s="3">
        <v>2</v>
      </c>
    </row>
    <row r="74" spans="1:4" x14ac:dyDescent="0.2">
      <c r="A74" s="2" t="s">
        <v>283</v>
      </c>
      <c r="B74" s="3">
        <v>2</v>
      </c>
      <c r="C74" s="3"/>
      <c r="D74" s="3">
        <v>2</v>
      </c>
    </row>
    <row r="75" spans="1:4" x14ac:dyDescent="0.2">
      <c r="A75" s="2" t="s">
        <v>61</v>
      </c>
      <c r="B75" s="3">
        <v>2</v>
      </c>
      <c r="C75" s="3"/>
      <c r="D75" s="3">
        <v>2</v>
      </c>
    </row>
    <row r="76" spans="1:4" x14ac:dyDescent="0.2">
      <c r="A76" s="2" t="s">
        <v>148</v>
      </c>
      <c r="B76" s="3">
        <v>1</v>
      </c>
      <c r="C76" s="3">
        <v>1</v>
      </c>
      <c r="D76" s="3">
        <v>2</v>
      </c>
    </row>
    <row r="77" spans="1:4" x14ac:dyDescent="0.2">
      <c r="A77" s="2" t="s">
        <v>42</v>
      </c>
      <c r="B77" s="3">
        <v>2</v>
      </c>
      <c r="C77" s="3"/>
      <c r="D77" s="3">
        <v>2</v>
      </c>
    </row>
    <row r="78" spans="1:4" x14ac:dyDescent="0.2">
      <c r="A78" s="2" t="s">
        <v>136</v>
      </c>
      <c r="B78" s="3">
        <v>2</v>
      </c>
      <c r="C78" s="3"/>
      <c r="D78" s="3">
        <v>2</v>
      </c>
    </row>
    <row r="79" spans="1:4" x14ac:dyDescent="0.2">
      <c r="A79" s="2" t="s">
        <v>89</v>
      </c>
      <c r="B79" s="3">
        <v>2</v>
      </c>
      <c r="C79" s="3"/>
      <c r="D79" s="3">
        <v>2</v>
      </c>
    </row>
    <row r="80" spans="1:4" x14ac:dyDescent="0.2">
      <c r="A80" s="2" t="s">
        <v>73</v>
      </c>
      <c r="B80" s="3">
        <v>2</v>
      </c>
      <c r="C80" s="3"/>
      <c r="D80" s="3">
        <v>2</v>
      </c>
    </row>
    <row r="81" spans="1:4" x14ac:dyDescent="0.2">
      <c r="A81" s="2" t="s">
        <v>15</v>
      </c>
      <c r="B81" s="3">
        <v>2</v>
      </c>
      <c r="C81" s="3"/>
      <c r="D81" s="3">
        <v>2</v>
      </c>
    </row>
    <row r="82" spans="1:4" x14ac:dyDescent="0.2">
      <c r="A82" s="2" t="s">
        <v>194</v>
      </c>
      <c r="B82" s="3">
        <v>2</v>
      </c>
      <c r="C82" s="3"/>
      <c r="D82" s="3">
        <v>2</v>
      </c>
    </row>
    <row r="83" spans="1:4" x14ac:dyDescent="0.2">
      <c r="A83" s="2" t="s">
        <v>197</v>
      </c>
      <c r="B83" s="3"/>
      <c r="C83" s="3">
        <v>1</v>
      </c>
      <c r="D83" s="3">
        <v>1</v>
      </c>
    </row>
    <row r="84" spans="1:4" x14ac:dyDescent="0.2">
      <c r="A84" s="2" t="s">
        <v>50</v>
      </c>
      <c r="B84" s="3">
        <v>1</v>
      </c>
      <c r="C84" s="3"/>
      <c r="D84" s="3">
        <v>1</v>
      </c>
    </row>
    <row r="85" spans="1:4" x14ac:dyDescent="0.2">
      <c r="A85" s="2" t="s">
        <v>7</v>
      </c>
      <c r="B85" s="3"/>
      <c r="C85" s="3">
        <v>1</v>
      </c>
      <c r="D85" s="3">
        <v>1</v>
      </c>
    </row>
    <row r="86" spans="1:4" x14ac:dyDescent="0.2">
      <c r="A86" s="2" t="s">
        <v>152</v>
      </c>
      <c r="B86" s="3">
        <v>1</v>
      </c>
      <c r="C86" s="3"/>
      <c r="D86" s="3">
        <v>1</v>
      </c>
    </row>
    <row r="87" spans="1:4" x14ac:dyDescent="0.2">
      <c r="A87" s="2" t="s">
        <v>147</v>
      </c>
      <c r="B87" s="3">
        <v>1</v>
      </c>
      <c r="C87" s="3"/>
      <c r="D87" s="3">
        <v>1</v>
      </c>
    </row>
    <row r="88" spans="1:4" x14ac:dyDescent="0.2">
      <c r="A88" s="2" t="s">
        <v>292</v>
      </c>
      <c r="B88" s="3"/>
      <c r="C88" s="3">
        <v>1</v>
      </c>
      <c r="D88" s="3">
        <v>1</v>
      </c>
    </row>
    <row r="89" spans="1:4" x14ac:dyDescent="0.2">
      <c r="A89" s="2" t="s">
        <v>249</v>
      </c>
      <c r="B89" s="3">
        <v>1</v>
      </c>
      <c r="C89" s="3"/>
      <c r="D89" s="3">
        <v>1</v>
      </c>
    </row>
    <row r="90" spans="1:4" x14ac:dyDescent="0.2">
      <c r="A90" s="2" t="s">
        <v>106</v>
      </c>
      <c r="B90" s="3">
        <v>1</v>
      </c>
      <c r="C90" s="3"/>
      <c r="D90" s="3">
        <v>1</v>
      </c>
    </row>
    <row r="91" spans="1:4" x14ac:dyDescent="0.2">
      <c r="A91" s="2" t="s">
        <v>107</v>
      </c>
      <c r="B91" s="3">
        <v>1</v>
      </c>
      <c r="C91" s="3"/>
      <c r="D91" s="3">
        <v>1</v>
      </c>
    </row>
    <row r="92" spans="1:4" x14ac:dyDescent="0.2">
      <c r="A92" s="2" t="s">
        <v>37</v>
      </c>
      <c r="B92" s="3">
        <v>1</v>
      </c>
      <c r="C92" s="3"/>
      <c r="D92" s="3">
        <v>1</v>
      </c>
    </row>
    <row r="93" spans="1:4" x14ac:dyDescent="0.2">
      <c r="A93" s="2" t="s">
        <v>261</v>
      </c>
      <c r="B93" s="3"/>
      <c r="C93" s="3">
        <v>1</v>
      </c>
      <c r="D93" s="3">
        <v>1</v>
      </c>
    </row>
    <row r="94" spans="1:4" x14ac:dyDescent="0.2">
      <c r="A94" s="2" t="s">
        <v>216</v>
      </c>
      <c r="B94" s="3">
        <v>1</v>
      </c>
      <c r="C94" s="3"/>
      <c r="D94" s="3">
        <v>1</v>
      </c>
    </row>
    <row r="95" spans="1:4" x14ac:dyDescent="0.2">
      <c r="A95" s="2" t="s">
        <v>69</v>
      </c>
      <c r="B95" s="3">
        <v>1</v>
      </c>
      <c r="C95" s="3"/>
      <c r="D95" s="3">
        <v>1</v>
      </c>
    </row>
    <row r="96" spans="1:4" x14ac:dyDescent="0.2">
      <c r="A96" s="2" t="s">
        <v>218</v>
      </c>
      <c r="B96" s="3">
        <v>1</v>
      </c>
      <c r="C96" s="3"/>
      <c r="D96" s="3">
        <v>1</v>
      </c>
    </row>
    <row r="97" spans="1:4" x14ac:dyDescent="0.2">
      <c r="A97" s="2" t="s">
        <v>244</v>
      </c>
      <c r="B97" s="3">
        <v>1</v>
      </c>
      <c r="C97" s="3"/>
      <c r="D97" s="3">
        <v>1</v>
      </c>
    </row>
    <row r="98" spans="1:4" x14ac:dyDescent="0.2">
      <c r="A98" s="2" t="s">
        <v>26</v>
      </c>
      <c r="B98" s="3">
        <v>1</v>
      </c>
      <c r="C98" s="3"/>
      <c r="D98" s="3">
        <v>1</v>
      </c>
    </row>
    <row r="99" spans="1:4" x14ac:dyDescent="0.2">
      <c r="A99" s="2" t="s">
        <v>252</v>
      </c>
      <c r="B99" s="3">
        <v>1</v>
      </c>
      <c r="C99" s="3"/>
      <c r="D99" s="3">
        <v>1</v>
      </c>
    </row>
    <row r="100" spans="1:4" x14ac:dyDescent="0.2">
      <c r="A100" s="2" t="s">
        <v>165</v>
      </c>
      <c r="B100" s="3">
        <v>1</v>
      </c>
      <c r="C100" s="3"/>
      <c r="D100" s="3">
        <v>1</v>
      </c>
    </row>
    <row r="101" spans="1:4" x14ac:dyDescent="0.2">
      <c r="A101" s="2" t="s">
        <v>178</v>
      </c>
      <c r="B101" s="3">
        <v>1</v>
      </c>
      <c r="C101" s="3"/>
      <c r="D101" s="3">
        <v>1</v>
      </c>
    </row>
    <row r="102" spans="1:4" x14ac:dyDescent="0.2">
      <c r="A102" s="2" t="s">
        <v>167</v>
      </c>
      <c r="B102" s="3">
        <v>1</v>
      </c>
      <c r="C102" s="3"/>
      <c r="D102" s="3">
        <v>1</v>
      </c>
    </row>
    <row r="103" spans="1:4" x14ac:dyDescent="0.2">
      <c r="A103" s="2" t="s">
        <v>145</v>
      </c>
      <c r="B103" s="3">
        <v>1</v>
      </c>
      <c r="C103" s="3"/>
      <c r="D103" s="3">
        <v>1</v>
      </c>
    </row>
    <row r="104" spans="1:4" x14ac:dyDescent="0.2">
      <c r="A104" s="2" t="s">
        <v>68</v>
      </c>
      <c r="B104" s="3">
        <v>1</v>
      </c>
      <c r="C104" s="3"/>
      <c r="D104" s="3">
        <v>1</v>
      </c>
    </row>
    <row r="105" spans="1:4" x14ac:dyDescent="0.2">
      <c r="A105" s="2" t="s">
        <v>98</v>
      </c>
      <c r="B105" s="3">
        <v>1</v>
      </c>
      <c r="C105" s="3"/>
      <c r="D105" s="3">
        <v>1</v>
      </c>
    </row>
    <row r="106" spans="1:4" x14ac:dyDescent="0.2">
      <c r="A106" s="2" t="s">
        <v>88</v>
      </c>
      <c r="B106" s="3">
        <v>1</v>
      </c>
      <c r="C106" s="3"/>
      <c r="D106" s="3">
        <v>1</v>
      </c>
    </row>
    <row r="107" spans="1:4" x14ac:dyDescent="0.2">
      <c r="A107" s="2" t="s">
        <v>262</v>
      </c>
      <c r="B107" s="3">
        <v>1</v>
      </c>
      <c r="C107" s="3"/>
      <c r="D107" s="3">
        <v>1</v>
      </c>
    </row>
    <row r="108" spans="1:4" x14ac:dyDescent="0.2">
      <c r="A108" s="2" t="s">
        <v>229</v>
      </c>
      <c r="B108" s="3"/>
      <c r="C108" s="3">
        <v>1</v>
      </c>
      <c r="D108" s="3">
        <v>1</v>
      </c>
    </row>
    <row r="109" spans="1:4" x14ac:dyDescent="0.2">
      <c r="A109" s="2" t="s">
        <v>275</v>
      </c>
      <c r="B109" s="3">
        <v>1</v>
      </c>
      <c r="C109" s="3"/>
      <c r="D109" s="3">
        <v>1</v>
      </c>
    </row>
    <row r="110" spans="1:4" x14ac:dyDescent="0.2">
      <c r="A110" s="2" t="s">
        <v>175</v>
      </c>
      <c r="B110" s="3">
        <v>1</v>
      </c>
      <c r="C110" s="3"/>
      <c r="D110" s="3">
        <v>1</v>
      </c>
    </row>
    <row r="111" spans="1:4" x14ac:dyDescent="0.2">
      <c r="A111" s="2" t="s">
        <v>105</v>
      </c>
      <c r="B111" s="3">
        <v>1</v>
      </c>
      <c r="C111" s="3"/>
      <c r="D111" s="3">
        <v>1</v>
      </c>
    </row>
    <row r="112" spans="1:4" x14ac:dyDescent="0.2">
      <c r="A112" s="2" t="s">
        <v>176</v>
      </c>
      <c r="B112" s="3"/>
      <c r="C112" s="3">
        <v>1</v>
      </c>
      <c r="D112" s="3">
        <v>1</v>
      </c>
    </row>
    <row r="113" spans="1:4" x14ac:dyDescent="0.2">
      <c r="A113" s="2" t="s">
        <v>109</v>
      </c>
      <c r="B113" s="3">
        <v>1</v>
      </c>
      <c r="C113" s="3"/>
      <c r="D113" s="3">
        <v>1</v>
      </c>
    </row>
    <row r="114" spans="1:4" x14ac:dyDescent="0.2">
      <c r="A114" s="2" t="s">
        <v>179</v>
      </c>
      <c r="B114" s="3">
        <v>1</v>
      </c>
      <c r="C114" s="3"/>
      <c r="D114" s="3">
        <v>1</v>
      </c>
    </row>
    <row r="115" spans="1:4" x14ac:dyDescent="0.2">
      <c r="A115" s="2" t="s">
        <v>6</v>
      </c>
      <c r="B115" s="3">
        <v>1</v>
      </c>
      <c r="C115" s="3"/>
      <c r="D115" s="3">
        <v>1</v>
      </c>
    </row>
    <row r="116" spans="1:4" x14ac:dyDescent="0.2">
      <c r="A116" s="2" t="s">
        <v>143</v>
      </c>
      <c r="B116" s="3">
        <v>1</v>
      </c>
      <c r="C116" s="3"/>
      <c r="D116" s="3">
        <v>1</v>
      </c>
    </row>
    <row r="117" spans="1:4" x14ac:dyDescent="0.2">
      <c r="A117" s="2" t="s">
        <v>308</v>
      </c>
      <c r="B117" s="3">
        <v>838</v>
      </c>
      <c r="C117" s="3">
        <v>78</v>
      </c>
      <c r="D117" s="3">
        <v>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92BE-CCE8-A84F-AB82-6F22121DA962}">
  <dimension ref="A1:B3"/>
  <sheetViews>
    <sheetView workbookViewId="0">
      <selection activeCell="C12" sqref="C12"/>
    </sheetView>
  </sheetViews>
  <sheetFormatPr baseColWidth="10" defaultRowHeight="16" x14ac:dyDescent="0.2"/>
  <cols>
    <col min="1" max="1" width="17.5" style="11" bestFit="1" customWidth="1"/>
  </cols>
  <sheetData>
    <row r="1" spans="1:2" x14ac:dyDescent="0.2">
      <c r="A1" s="11" t="s">
        <v>9030</v>
      </c>
      <c r="B1" t="s">
        <v>9031</v>
      </c>
    </row>
    <row r="2" spans="1:2" x14ac:dyDescent="0.2">
      <c r="A2" s="11" t="s">
        <v>9033</v>
      </c>
      <c r="B2" t="s">
        <v>9032</v>
      </c>
    </row>
    <row r="3" spans="1:2" x14ac:dyDescent="0.2">
      <c r="A3" s="11" t="s">
        <v>9034</v>
      </c>
      <c r="B3" t="s">
        <v>9035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main</vt:lpstr>
      <vt:lpstr>main_col_totals</vt:lpstr>
      <vt:lpstr>crime_code_key</vt:lpstr>
      <vt:lpstr>fips_key</vt:lpstr>
      <vt:lpstr>raw_import</vt:lpstr>
      <vt:lpstr>pivot_main</vt:lpstr>
      <vt:lpstr>raw_num_no_time</vt:lpstr>
      <vt:lpstr>num_no_time</vt:lpstr>
      <vt:lpstr>Sources</vt:lpstr>
      <vt:lpstr>backups_of_formulas</vt:lpstr>
      <vt:lpstr>crime_code_key!CoVTitle_10.1</vt:lpstr>
      <vt:lpstr>crime_code_key!CoVTitle_16.1</vt:lpstr>
      <vt:lpstr>crime_code_key!CoVTitle_18.2</vt:lpstr>
      <vt:lpstr>crime_code_key!CoVTitle_19.2_1</vt:lpstr>
      <vt:lpstr>raw_num_no_time!export6</vt:lpstr>
      <vt:lpstr>raw_import!export7</vt:lpstr>
      <vt:lpstr>fips_key!fips_circuit_courts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Roxanne Alice Ready</cp:lastModifiedBy>
  <dcterms:created xsi:type="dcterms:W3CDTF">2018-09-24T19:49:26Z</dcterms:created>
  <dcterms:modified xsi:type="dcterms:W3CDTF">2018-10-01T18:44:48Z</dcterms:modified>
</cp:coreProperties>
</file>