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1580" firstSheet="13" activeTab="2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Servidor Nosotros" sheetId="13" r:id="rId12"/>
    <sheet name=" ram nosotros" sheetId="12"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<sst xmlns="http://schemas.openxmlformats.org/spreadsheetml/2006/main" count="716" uniqueCount="311">
  <si>
    <t>CUADRO DE COTIZACIONES</t>
  </si>
  <si>
    <t xml:space="preserve">Cuadro Comparativo de Cotizaciones </t>
  </si>
  <si>
    <t xml:space="preserve">Presupuestos (a)
</t>
  </si>
  <si>
    <r>
      <rPr>
        <b/>
        <sz val="10"/>
        <color theme="1"/>
        <rFont val="Trebuchet MS"/>
        <charset val="134"/>
      </rPr>
      <t>Empresa</t>
    </r>
    <r>
      <rPr>
        <i/>
        <sz val="8"/>
        <color theme="1"/>
        <rFont val="Trebuchet MS"/>
        <charset val="134"/>
      </rPr>
      <t xml:space="preserve">
(Nombre fiscal de la empresa)</t>
    </r>
  </si>
  <si>
    <r>
      <rPr>
        <b/>
        <sz val="10"/>
        <color theme="1"/>
        <rFont val="Trebuchet MS"/>
        <charset val="134"/>
      </rPr>
      <t>Nº de CUIT, Dirección, Teléfono</t>
    </r>
    <r>
      <rPr>
        <i/>
        <sz val="10"/>
        <color theme="1"/>
        <rFont val="Trebuchet MS"/>
        <charset val="134"/>
      </rPr>
      <t xml:space="preserve">
</t>
    </r>
    <r>
      <rPr>
        <i/>
        <sz val="8"/>
        <color theme="1"/>
        <rFont val="Trebuchet MS"/>
        <charset val="134"/>
      </rPr>
      <t>(Datos de la empresa)</t>
    </r>
  </si>
  <si>
    <r>
      <rPr>
        <b/>
        <sz val="10"/>
        <color theme="1"/>
        <rFont val="Trebuchet MS"/>
        <charset val="134"/>
      </rPr>
      <t>Descripción del
bien/ servicio (b)</t>
    </r>
    <r>
      <rPr>
        <i/>
        <sz val="10"/>
        <color theme="1"/>
        <rFont val="Trebuchet MS"/>
        <charset val="134"/>
      </rPr>
      <t xml:space="preserve">
</t>
    </r>
    <r>
      <rPr>
        <i/>
        <sz val="8"/>
        <color theme="1"/>
        <rFont val="Trebuchet MS"/>
        <charset val="134"/>
      </rPr>
      <t>Características de los bienes/ servicios</t>
    </r>
  </si>
  <si>
    <r>
      <rPr>
        <b/>
        <sz val="10"/>
        <color theme="1"/>
        <rFont val="Trebuchet MS"/>
        <charset val="134"/>
      </rPr>
      <t xml:space="preserve">Importe Unitario
</t>
    </r>
    <r>
      <rPr>
        <i/>
        <sz val="8"/>
        <color theme="1"/>
        <rFont val="Trebuchet MS"/>
        <charset val="134"/>
      </rPr>
      <t>(moneda nacional)</t>
    </r>
  </si>
  <si>
    <r>
      <rPr>
        <b/>
        <u/>
        <sz val="10"/>
        <color theme="1"/>
        <rFont val="Trebuchet MS"/>
        <charset val="134"/>
      </rPr>
      <t>Importe Total</t>
    </r>
    <r>
      <rPr>
        <b/>
        <u/>
        <sz val="10"/>
        <color theme="1"/>
        <rFont val="Trebuchet MS"/>
        <charset val="134"/>
      </rPr>
      <t xml:space="preserve">
 IVA incluido
</t>
    </r>
    <r>
      <rPr>
        <i/>
        <u/>
        <sz val="8"/>
        <color theme="1"/>
        <rFont val="Trebuchet MS"/>
        <charset val="134"/>
      </rPr>
      <t>(moneda nacional)</t>
    </r>
  </si>
  <si>
    <r>
      <rPr>
        <b/>
        <sz val="10"/>
        <color theme="1"/>
        <rFont val="Arial"/>
        <charset val="134"/>
      </rPr>
      <t xml:space="preserve">Importe Total
</t>
    </r>
    <r>
      <rPr>
        <i/>
        <sz val="8"/>
        <color theme="1"/>
        <rFont val="Arial"/>
        <charset val="134"/>
      </rPr>
      <t>(moneda extranjera)</t>
    </r>
  </si>
  <si>
    <t>Tipo de cambio</t>
  </si>
  <si>
    <r>
      <rPr>
        <b/>
        <sz val="10"/>
        <color theme="1"/>
        <rFont val="Trebuchet MS"/>
        <charset val="134"/>
      </rPr>
      <t xml:space="preserve">Forma de Pago 
</t>
    </r>
    <r>
      <rPr>
        <i/>
        <sz val="8"/>
        <color theme="1"/>
        <rFont val="Trebuchet MS"/>
        <charset val="134"/>
      </rPr>
      <t>(Contado o Cheque)</t>
    </r>
  </si>
  <si>
    <r>
      <rPr>
        <b/>
        <sz val="10"/>
        <color theme="1"/>
        <rFont val="Trebuchet MS"/>
        <charset val="134"/>
      </rPr>
      <t xml:space="preserve">Observaciones </t>
    </r>
    <r>
      <rPr>
        <i/>
        <sz val="10"/>
        <color theme="1"/>
        <rFont val="Trebuchet MS"/>
        <charset val="134"/>
      </rPr>
      <t xml:space="preserve">
</t>
    </r>
    <r>
      <rPr>
        <i/>
        <sz val="8"/>
        <color theme="1"/>
        <rFont val="Trebuchet MS"/>
        <charset val="134"/>
      </rPr>
      <t>(se debe incluir toda aquella característica que no ha sido posible incluir anteriormente)</t>
    </r>
  </si>
  <si>
    <t>Nº 1</t>
  </si>
  <si>
    <t>OFFICE DEPOT</t>
  </si>
  <si>
    <t>https://www.officedepot.com.mx/officedepot/en/Categor%C3%ADa/Todas/computo/laptops-y-macbook/laptops/Laptop-Asus-Vivobook-15-Intel-Core-i5-15-6-pulg-512-GB-SSD-8-GB-RAM-Azul-Incluye-Mochila-y-Mouse/p/100253460</t>
  </si>
  <si>
    <t>PC ASUS Intel i5 / 8GB RAM / 1TB HDD</t>
  </si>
  <si>
    <t>USD 548</t>
  </si>
  <si>
    <t>CONTADO</t>
  </si>
  <si>
    <t>Equipo de oficina básico</t>
  </si>
  <si>
    <t xml:space="preserve">Nº2 </t>
  </si>
  <si>
    <t>KTRONIX</t>
  </si>
  <si>
    <t>https://www.ktronix.com/computador-portatil-hp-omnibook-16-pulgadas-ag1052la/p/199251282935</t>
  </si>
  <si>
    <t>CPU HP Ryzen 5 / 16GB RAM / 512GB SSD</t>
  </si>
  <si>
    <t>USD 801</t>
  </si>
  <si>
    <t>Incluye monitor 21.5”</t>
  </si>
  <si>
    <t>Nº 3</t>
  </si>
  <si>
    <t>FALABELLA</t>
  </si>
  <si>
    <t>https://www.falabella.com.co/falabella-co/product/73382597/Portatil-Gaming-HP-VICTUS-Intel-Core-i5-16-GB-RAM-512-GB-SSD-Almacenamiento-RTX-3050-Windows-11-Home-15-fa2014La-Computador-portatil/73382597</t>
  </si>
  <si>
    <t>PC Gamer Lenovo i7 / 16GB RAM / RTX 3060</t>
  </si>
  <si>
    <t>USD 1.293</t>
  </si>
  <si>
    <t>CUOTAS</t>
  </si>
  <si>
    <t>Computador gamer de alto rendimiento</t>
  </si>
  <si>
    <r>
      <rPr>
        <b/>
        <sz val="10"/>
        <color theme="1"/>
        <rFont val="Arial"/>
        <charset val="134"/>
      </rPr>
      <t xml:space="preserve">(a) Se deben presentar tres (3) presupuestos cuando:   
   </t>
    </r>
    <r>
      <rPr>
        <sz val="10"/>
        <color theme="1"/>
        <rFont val="Arial"/>
        <charset val="134"/>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charset val="134"/>
      </rPr>
      <t>En caso de no contar con tres (3) presupuestos, o no poder seleccionar al proveedor que ofrece menor precio, presentar este cuadro una nota de justificación siguiendo las pautas del ítem    (XX)</t>
    </r>
    <r>
      <rPr>
        <sz val="10"/>
        <color theme="1"/>
        <rFont val="Arial"/>
        <charset val="134"/>
      </rPr>
      <t xml:space="preserve">
</t>
    </r>
  </si>
  <si>
    <r>
      <rPr>
        <b/>
        <sz val="10"/>
        <color theme="1"/>
        <rFont val="Arial"/>
        <charset val="134"/>
      </rPr>
      <t>(b) Ejemplos:</t>
    </r>
    <r>
      <rPr>
        <sz val="10"/>
        <color theme="1"/>
        <rFont val="Arial"/>
        <charset val="134"/>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</si>
  <si>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charset val="134"/>
        <scheme val="major"/>
      </rPr>
      <t>Empresa</t>
    </r>
    <r>
      <rPr>
        <i/>
        <sz val="10"/>
        <color theme="1"/>
        <rFont val="Arial"/>
        <charset val="134"/>
        <scheme val="major"/>
      </rPr>
      <t xml:space="preserve">
(Nombre fiscal de la empresa)</t>
    </r>
  </si>
  <si>
    <r>
      <rPr>
        <b/>
        <sz val="10"/>
        <color theme="1"/>
        <rFont val="Arial"/>
        <charset val="134"/>
        <scheme val="major"/>
      </rPr>
      <t>Nº de CUIT, Dirección, Teléfono</t>
    </r>
    <r>
      <rPr>
        <i/>
        <sz val="10"/>
        <color theme="1"/>
        <rFont val="Arial"/>
        <charset val="134"/>
        <scheme val="major"/>
      </rPr>
      <t xml:space="preserve">
(Datos de la empresa)</t>
    </r>
  </si>
  <si>
    <r>
      <rPr>
        <b/>
        <sz val="10"/>
        <color theme="1"/>
        <rFont val="Arial"/>
        <charset val="134"/>
        <scheme val="major"/>
      </rPr>
      <t>Descripción del
bien/ servicio (b)</t>
    </r>
    <r>
      <rPr>
        <i/>
        <sz val="10"/>
        <color theme="1"/>
        <rFont val="Arial"/>
        <charset val="134"/>
        <scheme val="major"/>
      </rPr>
      <t xml:space="preserve">
Características de los bienes/ servicios</t>
    </r>
  </si>
  <si>
    <r>
      <rPr>
        <b/>
        <sz val="10"/>
        <color theme="1"/>
        <rFont val="Arial"/>
        <charset val="134"/>
        <scheme val="major"/>
      </rPr>
      <t xml:space="preserve">Importe Unitario
</t>
    </r>
    <r>
      <rPr>
        <i/>
        <sz val="10"/>
        <color theme="1"/>
        <rFont val="Arial"/>
        <charset val="134"/>
        <scheme val="major"/>
      </rPr>
      <t>(moneda nacional)</t>
    </r>
  </si>
  <si>
    <r>
      <rPr>
        <b/>
        <u/>
        <sz val="10"/>
        <color theme="1"/>
        <rFont val="Arial"/>
        <charset val="134"/>
        <scheme val="major"/>
      </rPr>
      <t xml:space="preserve">Importe Total
 IVA incluido
</t>
    </r>
    <r>
      <rPr>
        <i/>
        <u/>
        <sz val="10"/>
        <color theme="1"/>
        <rFont val="Arial"/>
        <charset val="134"/>
        <scheme val="major"/>
      </rPr>
      <t>(moneda nacional)</t>
    </r>
  </si>
  <si>
    <r>
      <rPr>
        <b/>
        <sz val="10"/>
        <color theme="1"/>
        <rFont val="Arial"/>
        <charset val="134"/>
        <scheme val="major"/>
      </rPr>
      <t xml:space="preserve">Importe Total
</t>
    </r>
    <r>
      <rPr>
        <i/>
        <sz val="10"/>
        <color theme="1"/>
        <rFont val="Arial"/>
        <charset val="134"/>
        <scheme val="major"/>
      </rPr>
      <t>(moneda extranjera)</t>
    </r>
  </si>
  <si>
    <r>
      <rPr>
        <b/>
        <sz val="10"/>
        <color theme="1"/>
        <rFont val="Arial"/>
        <charset val="134"/>
        <scheme val="major"/>
      </rPr>
      <t xml:space="preserve">Forma de Pago 
</t>
    </r>
    <r>
      <rPr>
        <i/>
        <sz val="10"/>
        <color theme="1"/>
        <rFont val="Arial"/>
        <charset val="134"/>
        <scheme val="major"/>
      </rPr>
      <t>(Contado o Cheque)</t>
    </r>
  </si>
  <si>
    <r>
      <rPr>
        <b/>
        <sz val="10"/>
        <color theme="1"/>
        <rFont val="Arial"/>
        <charset val="134"/>
        <scheme val="major"/>
      </rPr>
      <t xml:space="preserve">Observaciones </t>
    </r>
    <r>
      <rPr>
        <i/>
        <sz val="10"/>
        <color theme="1"/>
        <rFont val="Arial"/>
        <charset val="134"/>
        <scheme val="major"/>
      </rPr>
      <t xml:space="preserve">
(se debe incluir toda aquella característica que no ha sido posible incluir anteriormente)</t>
    </r>
  </si>
  <si>
    <t>MERCADO LIBRE</t>
  </si>
  <si>
    <t>https://www.mercadolibre.com.co/monitor-gamer-lg-ultragear-27-curvo-qhd-180hz-1ms-freesync-hdr10-gris/p/MCO45941896#polycard_client=search-nordic&amp;search_layout=stack&amp;position=1&amp;type=product&amp;tracking_id=8ae1ea38-9367-41f1-ad66-f66bcb7ae34e&amp;wid=MCO3207946144&amp;sid=search</t>
  </si>
  <si>
    <t>Monitor LG UltraGear 27" QHD 165Hz, 1ms, HDMI/DisplayPort</t>
  </si>
  <si>
    <t>Ideal para gaming, panel IPS, ajuste de altura</t>
  </si>
  <si>
    <t xml:space="preserve">ALKOSTO </t>
  </si>
  <si>
    <t>https://www.alkosto.com/monitor-samsung-24-pulgadas-d300-fhd-plano-negro/p/887276903149</t>
  </si>
  <si>
    <t>Monitor Dell 24" Full HD, 75Hz, sin bordes, HDMI</t>
  </si>
  <si>
    <t>Ideal para oficina, diseño sin bordes, ahorro energético</t>
  </si>
  <si>
    <t xml:space="preserve"> LA CURACAO </t>
  </si>
  <si>
    <t>https://www.lacuracao.pe/monitor-samsung-ls32dg300elxpe-odyssey-g-ls32dg300elxpe.html</t>
  </si>
  <si>
    <t>Monitor Samsung Curvo 32" FHD, HDMI, 75Hz</t>
  </si>
  <si>
    <t>Curvatura 1000R, modo Eye Saver, excelente contraste</t>
  </si>
  <si>
    <r>
      <rPr>
        <b/>
        <sz val="10"/>
        <color theme="1"/>
        <rFont val="Arial"/>
        <charset val="134"/>
      </rPr>
      <t xml:space="preserve">(a) Se deben presentar tres (3) presupuestos cuando:   
   </t>
    </r>
    <r>
      <rPr>
        <sz val="10"/>
        <color theme="1"/>
        <rFont val="Arial"/>
        <charset val="134"/>
      </rPr>
      <t>El valor del gasto supere el monto de pesos un mil ($ 1.000,00). 
     Se pueden presentar al menos tres (3)</t>
    </r>
    <r>
      <rPr>
        <sz val="10"/>
        <color theme="1"/>
        <rFont val="Arial"/>
        <charset val="134"/>
      </rPr>
      <t xml:space="preserve"> solicitudes de cotización (del bien o servicio a contratar) cursadas</t>
    </r>
    <r>
      <rPr>
        <sz val="10"/>
        <color theme="1"/>
        <rFont val="Arial"/>
        <charset val="134"/>
      </rPr>
      <t xml:space="preserve"> a tres o más empresas oferentes.
     L</t>
    </r>
    <r>
      <rPr>
        <sz val="10"/>
        <color theme="1"/>
        <rFont val="Arial"/>
        <charset val="134"/>
      </rPr>
      <t xml:space="preserve">a selección del proveedor se hará con el criterio del más bajo precio.
     </t>
    </r>
    <r>
      <rPr>
        <b/>
        <sz val="10"/>
        <color theme="1"/>
        <rFont val="Arial"/>
        <charset val="134"/>
      </rPr>
      <t>En caso de no contar con tres (3) presupuestos, o no poder seleccionar al proveedor que ofrece menor precio, presentar este cuadro una nota de justificación siguiendo las pautas del ítem    (XX)</t>
    </r>
    <r>
      <rPr>
        <sz val="10"/>
        <color theme="1"/>
        <rFont val="Arial"/>
        <charset val="134"/>
      </rPr>
      <t xml:space="preserve">
</t>
    </r>
  </si>
  <si>
    <t xml:space="preserve">HI TECH </t>
  </si>
  <si>
    <t>https://hitechsas.mercadoshops.com.co/disco-solido-m2-480-gb-crucial-e100-pcie-40-2280-color-negro/p/MCO46065423#item_id=MCO2857743470&amp;component=collection_grid&amp;page_from=home&amp;custom_categories=false&amp;item_id=MCO2857743470&amp;component=collection_grid&amp;page_from=home&amp;custom_categories=false</t>
  </si>
  <si>
    <t>Disco Sólido SSD Kingston NV2 1TB M.2 PCIe 4.0 NVMe</t>
  </si>
  <si>
    <t xml:space="preserve">CONTADO </t>
  </si>
  <si>
    <t>Útil para guardar programas y documentos con su capacidad de 500 GB.</t>
  </si>
  <si>
    <t xml:space="preserve">TECNOPLAZA  </t>
  </si>
  <si>
    <t>https://tecnoplaza.com.co/products/disco-solido-ssd-adata-su650-sata-de-512-gb-3dnan?variant=44592909418684&amp;country=CO&amp;currency=COP&amp;utm_medium=product_sync&amp;utm_source=google&amp;utm_content=sag_organic&amp;utm_campaign=sag_organic&amp;gad_source=1&amp;gad_campaignid=21026071843&amp;gbraid=0AAAAACSemFlL5IkFOal93eqGju5kFsT9A&amp;gclid=Cj0KCQjwjL3HBhCgARIsAPUg7a5SroHIyxBJV8G39HV0kosFWa5hTveG-WxV6wG8FjmVOcSpds0m2MYaAtoyEALw_wcB</t>
  </si>
  <si>
    <t>Disco Sólido SSD Western Digital Blue 500GB SATA 2.5”</t>
  </si>
  <si>
    <t>Ideal para reemplazar discos duros tradicionales, rendimiento estable Alta durabilidad, velocidades de lectura hasta 560 MB/s y escritura 530 MB/</t>
  </si>
  <si>
    <t>ROKA</t>
  </si>
  <si>
    <t>https://www.dataroka.com/disco-solido-ssd-interno-adata-ultimate-su650-asu650ss-512gt-r-512gb/p/MCO35339869?pdp_filters=category%3AMCO1672%7Cseller_id%3A176837259%7Citem_id%3AMCO2329119764</t>
  </si>
  <si>
    <t>Disco Sólido SSD Samsung 870 EVO 1TB SATA III</t>
  </si>
  <si>
    <t>TECNO IMPORTACIONES</t>
  </si>
  <si>
    <t>https://tecnoimportaciones.com/almacenamiento/discosduros/wd-elements-2tb/?srsltid=AfmBOooEhTJNzQ4XTZR57fm3R1WdsSOe1h0jPwXbQiDTPOG-qwkIFVYy</t>
  </si>
  <si>
    <t>Disco Duro Externo WD Elements 2TB USB 3.0</t>
  </si>
  <si>
    <t>Incluye cable USB 3.0 y garantía de 2 años.</t>
  </si>
  <si>
    <t xml:space="preserve">AMAZON </t>
  </si>
  <si>
    <t>https://www.amazon.com/-/es/Seagate-BarraCuda-frustraci%C3%B3n-ST2000DM008-ST2000DMZ08/dp/B07H2RR55Q?th=1</t>
  </si>
  <si>
    <t>Disco Duro SEAGATE Barracuda 2TB SATA 3.5”</t>
  </si>
  <si>
    <t>Ideal para almacenamiento interno de PC</t>
  </si>
  <si>
    <t>SYM COMPUTER</t>
  </si>
  <si>
    <t>https://symcomputadores.com/producto/disco-duro-externo-toshiba-2tb-17/</t>
  </si>
  <si>
    <t>Disco Duro Portátil TOSHIBA 2TB USB 3.0</t>
  </si>
  <si>
    <t>Garantía de 1 año y alta velocidad de transferencia</t>
  </si>
  <si>
    <t>SKYWARD TELECOM</t>
  </si>
  <si>
    <t>https://www.skywardtel.com/Dell-PowerEdge-R750xs-Rack-Server.html?gad_source=1&amp;gad_campaignid=22194516369&amp;gbraid=0AAAAAq90mYKOcD0uvDRd4BhStuvl7E7Fs&amp;gclid=CjwKCAjwr8LHBhBKEiwAy47uUjgdRkTIbknANDWZJCqa4RiReUrCJUOG3lwBEeF5QOQqnSz3-pjLdhoCnZUQAvD_BwE</t>
  </si>
  <si>
    <t>Servidor Dell PowerEdge T40 / Intel Xeon E-2224G / 16GB RAM / 2TB HDD</t>
  </si>
  <si>
    <t>Incluye garantía de 3 años y soporte técnico De</t>
  </si>
  <si>
    <t xml:space="preserve">ELENST </t>
  </si>
  <si>
    <t>https://www.elenst.com/p/hpe-servidor-dl360-g11-4410y-mr408i-o-nc-8sff-svr/</t>
  </si>
  <si>
    <t>Servidor HP ProLiant DL20 Gen10 / Intel Xeon E-2224 / 16GB RAM / 1TB HDD</t>
  </si>
  <si>
    <t>$ 3,545.00}</t>
  </si>
  <si>
    <t>Ideal para pequeñas empresas, compatible con RAID y virtualización.</t>
  </si>
  <si>
    <t xml:space="preserve">MYM SYSTECH </t>
  </si>
  <si>
    <t>https://mymsystech.com.co/servidores-y-almacenamiento/5174-servidor-lenovo-thinksystem-st50-e-2324g-16gb-ram-2tb-hdd-sata-7d8ka00ala.html?srsltid=AfmBOoqKh7JzlWjkdlQcIq_4MAMwLz8EEqsUk2CK6mEB5JPQS6tmypg4</t>
  </si>
  <si>
    <t>Servidor Lenovo ThinkSystem ST50 / Intel Xeon E-2236 / 16GB RAM / 2TB HDD</t>
  </si>
  <si>
    <t>Servidor compacto y eficiente, incluye garantía de 2 años</t>
  </si>
  <si>
    <t xml:space="preserve">KINGSTON </t>
  </si>
  <si>
    <t>https://www.kingston.com/es/memory/gaming/kingston-fury-beast-ddr5-memory</t>
  </si>
  <si>
    <t>Memoria RAM DDR5 Kingston Fury Beast 16GB 4800MHz</t>
  </si>
  <si>
    <t>La memoria DDR4 CORSAIR VENGEANCE RGB RS realza la estética de su PC gracias a su iluminación RGB dinámica y direccionable individualmente</t>
  </si>
  <si>
    <t xml:space="preserve">CORSAIR </t>
  </si>
  <si>
    <t>https://www.corsair.com/es/es/p/memory/cmk16gx5m1b5200c40/vengeance-16gb-1x16gb-ddr5-dram-5200mhz-c40-memory-kit-black-cmk16gx5m1b5200c40?srsltid=AfmBOoqDPor0x5yy7MUCLTxTOWc3eKv1buvodsa_QtTImZC2Go87B10p</t>
  </si>
  <si>
    <t>Memoria RAM Corsair Vengeance DDR5 16GB 5200MHz</t>
  </si>
  <si>
    <t>Cuenta con una tasa de transferencia de 25600 MB/s.</t>
  </si>
  <si>
    <t xml:space="preserve">MERCADO LIBRE </t>
  </si>
  <si>
    <t>https://www.mercadolibre.com.co/unidad-solida-kingston-m2-nv2-nvme-pcie-1tb-gen-4x4/p/MCO19882453</t>
  </si>
  <si>
    <t>Unidad SSD Kingston NV2 1TB NVMe PCIe 4.0</t>
  </si>
  <si>
    <t>Velocidad de reloj de 3200 MHz.</t>
  </si>
  <si>
    <t>ÉXITO</t>
  </si>
  <si>
    <t>https://www.exito.com/teclado-logitech-k120-usb-102480047-mp/p</t>
  </si>
  <si>
    <t>Teclado Logitech K120 Alámbrico</t>
  </si>
  <si>
    <t>Resistente a salpicaduras</t>
  </si>
  <si>
    <t>https://www.mercadolibre.com.co/teclado-inalambrico-gamer-led-rgb-redragon-k503-black/p/MCO2039243525#polycard_client=search-nordic&amp;search_layout=stack&amp;position=2&amp;type=product&amp;tracking_id=32bffbc7-c186-4c7e-9907-3147aa461959&amp;wid=MCO1322984767&amp;sid=search</t>
  </si>
  <si>
    <t>Teclado Gamer Redragon Harpe K503</t>
  </si>
  <si>
    <t>TRANSFERENCIA</t>
  </si>
  <si>
    <t>Retroiluminado RGB</t>
  </si>
  <si>
    <t>(601) 743 2000</t>
  </si>
  <si>
    <t>Teclado Inalámbrico Genius Smart KM-820</t>
  </si>
  <si>
    <t>Incluye mouse inalámbrico</t>
  </si>
  <si>
    <t>Calle 12 # 34 - 30, Bogotá D.C.</t>
  </si>
  <si>
    <r>
      <rPr>
        <b/>
        <sz val="10"/>
        <color theme="1"/>
        <rFont val="Arial"/>
        <charset val="134"/>
      </rPr>
      <t xml:space="preserve">Importe Total
</t>
    </r>
    <r>
      <rPr>
        <b/>
        <i/>
        <sz val="8"/>
        <color theme="1"/>
        <rFont val="Arial"/>
        <charset val="134"/>
      </rPr>
      <t>(moneda extranjera)</t>
    </r>
  </si>
  <si>
    <t xml:space="preserve">KTRONIX </t>
  </si>
  <si>
    <t>https://www.ktronix.com/mouse-logitech-inalambrico-optico-m170-rosado/p/097855183446</t>
  </si>
  <si>
    <t>Mouse inalámbrico Logitech M170</t>
  </si>
  <si>
    <t>Conexión USB Plug &amp; Play</t>
  </si>
  <si>
    <t>https://www.falabella.com.co/falabella-co/product/143244843/MOUSE-HP-100-ALAMBRICO-NEGRO-USB/143244844</t>
  </si>
  <si>
    <t>Mouse HP 100 Alámbrico</t>
  </si>
  <si>
    <t>Diseño ambidiestro</t>
  </si>
  <si>
    <t>ALKOSTO</t>
  </si>
  <si>
    <t>https://www.alkosto.com/mouse-hyperx-alambrico-optico-pulsefire-core-6200dpi-rgb/p/196188043127</t>
  </si>
  <si>
    <t>Mouse Gamer Reptile X15 RGB</t>
  </si>
  <si>
    <t>Luces RGB y 6 botones programables</t>
  </si>
  <si>
    <t>PANAMERICANA</t>
  </si>
  <si>
    <t>https://www.panamericana.com.co/portatil-lenovo-ideapad-slim-3-15amn8-82xq0063lm-15-6-amd-ryzen-5-ram-8gb-512gb-ssd-azul-hielo-665619/p</t>
  </si>
  <si>
    <t xml:space="preserve">
Portátil Lenovo IdeaPad 3 Ryzen 5 / 8GB RAM / 256GB SSD</t>
  </si>
  <si>
    <t>Procesador AMD RYZEN R7 5825U 8 NUCELOS</t>
  </si>
  <si>
    <t>COMPUMAX</t>
  </si>
  <si>
    <t>https://www.compumax.com.co/productos/5697</t>
  </si>
  <si>
    <t>Portátil HP 14 Intel Core i3 / 8GB RAM / 256GB SSD</t>
  </si>
  <si>
    <t>Escudo de privacidad de la cámara WEB física</t>
  </si>
  <si>
    <t>LENOVO STORE</t>
  </si>
  <si>
    <t>https://www.lenovo.com/co/es/p/accessories-and-software/monitors/office/62cauar1us</t>
  </si>
  <si>
    <t>Portátil Acer Aspire 5 Core i5 / 12GB RAM / 512GB SSD</t>
  </si>
  <si>
    <t>HP Fast Charge. Carga de 0 a 50% en aproximadamente 45 min</t>
  </si>
  <si>
    <t>HP STORE</t>
  </si>
  <si>
    <t>https://www.hp.com/co-es/shop/monitor-omen-fhd-gaming-de-23-8-780d9aa.html</t>
  </si>
  <si>
    <t>Monitor HP 23.8" IPS Full HD 24mq</t>
  </si>
  <si>
    <t>Pantalla antirreflejo, bisel delgado</t>
  </si>
  <si>
    <t>https://www.amazon.com/pulgadas-pantalla-computadora-alimentaci%C3%B3n-ascendente/dp/B0DPRD5DP3/ref=sr_1_1_sspa?__mk_es_US=%C3%85M%C3%85%C5%BD%C3%95%C3%91&amp;crid=21ZRPBPTYD40N&amp;dib=eyJ2IjoiMSJ9.tkVZsvnI8WQTrFiVFNvNGgMRN2M9H6weQinvKZUpi4lpeoe_HHSEF0KinPKwb53asdq7DnI_U8vbEcRF5X6KvSGBA-QDBKBPcakUw4mV0SGKCXm84D6EPHX4fZcS6stT21FxXfndyNsTnegHT0b0CdFz8EIvJmjUaLDMiPZABIUFs5VwmmaXVdj6e18jZsYXj-I7lcHoQtIbxESv2M5YQ-JAOaWbOh_isJ6CWWi7Wo0.oBMXpEjjJ-Wj1t_urj6U4Jy2IFo7y1ytwAj6hq9T1sE&amp;dib_tag=se&amp;keywords=Monitor+Dell+27%22+G2722HS+165Hz&amp;qid=1760549996&amp;sprefix=monitor+dell+27+g2722hs+165hz%2Caps%2C123&amp;sr=8-1-spons&amp;sp_csd=d2lkZ2V0TmFtZT1zcF9hdGY&amp;psc=1</t>
  </si>
  <si>
    <t>Monitor Dell 27" G2722HS 165Hz</t>
  </si>
  <si>
    <t>Frecuencia de actualización 165Hz</t>
  </si>
  <si>
    <t>JUMBO</t>
  </si>
  <si>
    <t>https://www.mercadolibre.com.co/monitor-gamer-lg-ultragear-27gr75q-lcd-27-negro-100v240v/p/MCO24122328?pdp_filters=item_id:MCO1413629089#is_advertising=true&amp;searchVariation=MCO24122328&amp;position=10&amp;search_layout=stack&amp;type=pad&amp;tracking_id=7415b802-551f-4627-8fe6-d6c65a3e40c2&amp;is_advertising=true&amp;ad_domain=VQCATCORE_LST&amp;ad_position=10&amp;ad_click_id=ODk2ZGUwZDQtYTZlMS00YjZkLWJkNmUtYjc0N2NkYWY4OTdl</t>
  </si>
  <si>
    <t>Monitor LG 29" UltraWide 29WP500</t>
  </si>
  <si>
    <t>Formato 21:9 ideal multitarea</t>
  </si>
  <si>
    <t xml:space="preserve">M </t>
  </si>
  <si>
    <t>SMART</t>
  </si>
  <si>
    <t>https://www.computadoresyserviciotecnico.com/producto/disco-duro-externo-seagate-expansion-stea2000400-2tb-negro/</t>
  </si>
  <si>
    <t>Disco Duro Externo Seagate Expansion 2TB USB 3.0</t>
  </si>
  <si>
    <t>Ideal para copias de seguridad y transporte de archivos grandes..</t>
  </si>
  <si>
    <t>COMPUCENTRO</t>
  </si>
  <si>
    <t>https://compucentro.co/disco-duro-kingston-ssd-m-2-nvme-500gb-snv2s-500g/</t>
  </si>
  <si>
    <t>Unidad SSD Kingston NV2 500GB NVMe PCIe 4.0</t>
  </si>
  <si>
    <t>Mayor velocidad de lectura y escritura para mejorar el rendimiento del sistema.</t>
  </si>
  <si>
    <t xml:space="preserve">SPEED LOGIC </t>
  </si>
  <si>
    <t>https://speedlogic.com.co/tienda/memorias-ram/memoria-ram-para-pc-ddr4-8g-3200-mhz-adata-xpg-spectrix-d35g-rgb/?srsltid=AfmBOopv-cvSIQxB6IduACm8qwt7PnwWRnl85MxwSS9WMOjmruFshLJm</t>
  </si>
  <si>
    <t>Memoria RAM ADATA 8GB DDR4 3200MHz</t>
  </si>
  <si>
    <t>Aumenta la velocidad de respuesta y mejora el rendimiento multitarea del equipo.</t>
  </si>
  <si>
    <t xml:space="preserve">MUNDO LAPTOPS </t>
  </si>
  <si>
    <t>https://www.mundolaptops.com/producto/lenovo-ideapad-3-15itl6/</t>
  </si>
  <si>
    <t>Portátil Lenovo IdeaPad 3 15ITL6 Intel Core i5 11va Gen 8GB RAM 512GB SSD</t>
  </si>
  <si>
    <t>Equipo moderno ideal para oficina y estudio, con excelente rendimiento.</t>
  </si>
  <si>
    <t>HP</t>
  </si>
  <si>
    <t>https://www.hp.com/co-es/shop/portatil-hp-15-fc0008la-morral-hp-travel-80m35la.html</t>
  </si>
  <si>
    <t>Portátil HP 15 Ryzen 5 8GB RAM 512GB SSD Windows 11</t>
  </si>
  <si>
    <t>Rendimiento óptimo para tareas profesionales y uso empresarial.</t>
  </si>
  <si>
    <t xml:space="preserve">EXITO </t>
  </si>
  <si>
    <t>https://www.exito.com/computador-asus-vivobook-15-intel-core-i5-1235u-ram-16-gb-512-gb-ssd-x1504za-nj1194w-3158131/p</t>
  </si>
  <si>
    <t>Portátil ASUS VivoBook 15 Intel Core i5 12va Gen 16GB RAM 512GB SSD</t>
  </si>
  <si>
    <t>Ideal para estudiantes y programadores por su rapidez y capacidad multitarea.</t>
  </si>
  <si>
    <t xml:space="preserve">MEGA COMPUTER </t>
  </si>
  <si>
    <t>https://megacomputer.com.co/producto/monitor-hp-m24fw-23-8-fhd-blanco/</t>
  </si>
  <si>
    <t>Monitor HP M24fw FHD 23.8” con tecnología AMD FreeSync y panel IPS</t>
  </si>
  <si>
    <t>Pantalla con gran resolución y colores precisos, ideal para trabajo y diseño gráfico.</t>
  </si>
  <si>
    <t>AMAZON</t>
  </si>
  <si>
    <t>https://www.amazon.com/-/es/Dell-24-monitores-alineaci%C3%B3n-conectividad/dp/B0971MZ4VB</t>
  </si>
  <si>
    <t>Monitor Dell SE2422H 24” Full HD con entrada HDMI/VGA y tecnología ComfortView</t>
  </si>
  <si>
    <t>Diseño elegante, con ajuste de inclinación y bajo consumo energético.</t>
  </si>
  <si>
    <t>RERSET STORE</t>
  </si>
  <si>
    <t>https://reset.net.co/producto/monitor-24-lg-24mk430h-b-freesync/?srsltid=AfmBOop6I7QBHmPVCVL187euUMbmYFWXsBUNLz5AG_DDvwhDvRjtCxUd</t>
  </si>
  <si>
    <t>Monitor LG 24MK430H-B 24” Full HD, tecnología IPS y FreeSync</t>
  </si>
  <si>
    <t>Excelente relación calidad-precio, ideal para uso doméstico o profesional.</t>
  </si>
  <si>
    <t>PCWARE</t>
  </si>
  <si>
    <t>https://www.pcware.com.co/asus-geforce-gtx-1650-dual-oc-4gb-gddr6-nvidia-turing-resistencia-al-polvo-ip5x-tecnologia-auto-extreme-tweak-ll-nvidia-g-sync?srsltid=AfmBOorNka1msUktuKvT_S_uUhdzJpodiOrzSJ37SIJyFlaMuCtNs8nl</t>
  </si>
  <si>
    <t>Tarjeta de Video ASUS GeForce GTX 1650 4GB GDDR6</t>
  </si>
  <si>
    <t>$ 390.000,00</t>
  </si>
  <si>
    <t>$ 471.900,00</t>
  </si>
  <si>
    <t>$ 962.950,00</t>
  </si>
  <si>
    <t>$ 1.815,00</t>
  </si>
  <si>
    <t>Ideal para gaming 1080p. 2 ventiladores, salida HDMI/DP/DVI.</t>
  </si>
  <si>
    <t xml:space="preserve">GIGABYTE </t>
  </si>
  <si>
    <t>https://www.gigabyte.com/Graphics-Card/GV-R66EAGLE-8GD</t>
  </si>
  <si>
    <t>Tarjeta GIGABYTE Radeon RX 6600 Eagle 8GB GDDR6</t>
  </si>
  <si>
    <t>$ 565.000,00</t>
  </si>
  <si>
    <t>$ 683.650,00</t>
  </si>
  <si>
    <t>$ 376,80</t>
  </si>
  <si>
    <t>Compatible con DirectX® 12 y PCIe 4.0. Bajo consumo energético</t>
  </si>
  <si>
    <t xml:space="preserve">ENJOY VIDEO GAME </t>
  </si>
  <si>
    <t>https://enjoyvideogames.com.co/product/tarjeta-de-video-msi-ventus-geforce-rtx-3060-12gb-oc-2/</t>
  </si>
  <si>
    <t>Tarjeta de Video MSI GeForce RTX 3060 Ventus 2X 12GB GDDR6</t>
  </si>
  <si>
    <t>$ 795.000,00</t>
  </si>
  <si>
    <t>$ 530,70</t>
  </si>
  <si>
    <t>Tecnología Ray Tracing y DLSS. Incluye software MSI Afterburner.</t>
  </si>
  <si>
    <t xml:space="preserve">RESET STORE  </t>
  </si>
  <si>
    <t>https://reset.net.co/producto/procesador-amd-ryzen-5-5600g/?srsltid=AfmBOorUdb7u5hpgccDpkGp6pguC2ckOuIYXRliNJy6_v2NOvnDjPleE</t>
  </si>
  <si>
    <t>Procesador AMD Ryzen 5 5600G 6 núcleos / 12 hilos, 4.4GHz Turbo, Socket AM4</t>
  </si>
  <si>
    <t>$ 950.000,00</t>
  </si>
  <si>
    <t>$ 1.149.500,00</t>
  </si>
  <si>
    <t>$ 632,78</t>
  </si>
  <si>
    <t>$ 1.817,00</t>
  </si>
  <si>
    <t>Incluye gráficos Radeon Vega 7 integrados. Excelente relación rendimiento/precio..</t>
  </si>
  <si>
    <t>https://www.amazon.com/-/es/AMD-Ryzen-5800X-Procesador-desbloqueado/dp/B0815XFSGK?th=1</t>
  </si>
  <si>
    <t>Procesador AMD Ryzen 7 5800X 8 núcleos / 16 hilos, 4.7GHz Turbo, Socket AM4</t>
  </si>
  <si>
    <t>$ 1.350.000,00</t>
  </si>
  <si>
    <t>$ 1.633.500,00</t>
  </si>
  <si>
    <t>$ 899,17</t>
  </si>
  <si>
    <t>Ideal para tareas exigentes de productividad y gaming de alto nivel.</t>
  </si>
  <si>
    <t>https://www.amazon.com/-/es/i7-12700KF-procesador-escritorio-n%C3%BAcleos-Chipset/dp/B09GYJJ1PT/ref=sr_1_1?adgrpid=150843924434&amp;dib=eyJ2IjoiMSJ9.TJgrk1IvtZHLjIIneHQIDG2TU_Mat0k84dTkE1tcxoND4NjQB8mKoiEaT0TUyREGrXmKqQfO4iiL40ivWPOluJYQLhwJYRhVIguHR3-aNOJDbfJQP4_HI92Y0e1trpBHdieH0VJCZByeLqI0yi1hrpm9BXfyILmr6yGpLYWSwNav0XVxOeyDMl2k0NtKOK4keoz7fNx-6yTtpz9zQU5eD3rf7FzsYa72SyXfst5smAM.jZjicAPBqLc97SuyZWOU5B9mBBo-53Pxyu3CwEQSDX0&amp;dib_tag=se&amp;hvadid=654049856572&amp;hvdev=c&amp;hvlocphy=1003659&amp;hvnetw=g&amp;hvqmt=b&amp;hvrand=6082312663267296942&amp;hvtargid=kwd-1477923467500&amp;hydadcr=968_1015034380&amp;keywords=intel+core+i7+12th&amp;mcid=59fc4e561b2635b086738bc6d6d9ba0e&amp;qid=1760624958&amp;sr=8-1</t>
  </si>
  <si>
    <t>Procesador Intel Core i7 12700KF 12 núcleos (8P + 4E) / 20 hilos, 4.9GHz Turbo, Socket 1700</t>
  </si>
  <si>
    <t>$ 1.820.000,00</t>
  </si>
  <si>
    <t>$ 2.202.200,00</t>
  </si>
  <si>
    <t>$ 1.211,28</t>
  </si>
  <si>
    <t>Requiere tarjeta gráfica dedicada. Excelente para multitarea intensiva.</t>
  </si>
  <si>
    <t xml:space="preserve">LOGITECH  </t>
  </si>
  <si>
    <t>https://www.logitech.com/es-ar/shop/p/mk270-wireless-keyboard-mouse</t>
  </si>
  <si>
    <t>Teclado y Mouse Inalámbrico Logitech MK270, conexión USB, alcance 10 m</t>
  </si>
  <si>
    <t>$ 125.000,00</t>
  </si>
  <si>
    <t>$ 148.750,00</t>
  </si>
  <si>
    <t>$ 62,80</t>
  </si>
  <si>
    <t>$ 2.370,00</t>
  </si>
  <si>
    <t>Incluye mouse inalámbrico. Compatible con Windows, ChromeOS y macOS.</t>
  </si>
  <si>
    <t>CLONES Y PERIFERICOS</t>
  </si>
  <si>
    <t>https://clonesyperifericos.com/comprar/teclado-mecanico-redragon-kumara-k552-rgb/?srsltid=AfmBOopAKMLMerXFtmP-6EjYSDn_m42NhwWAtjdth_w6oKqNw40YksXt</t>
  </si>
  <si>
    <t>Teclado Mecánico Redragon K552 Kumara RGB Outemu Blue Switch</t>
  </si>
  <si>
    <t>$ 178.000,00</t>
  </si>
  <si>
    <t>$ 211.820,00</t>
  </si>
  <si>
    <t>$ 89,40</t>
  </si>
  <si>
    <t>Retroiluminado RGB, estructura metálica, ideal para gaming intensivo</t>
  </si>
  <si>
    <t>MOUSE STAR</t>
  </si>
  <si>
    <t>https://www.mousestar.com.co/index.php/teclados-genius/</t>
  </si>
  <si>
    <t>Teclado Genius Smart KB-102 con cable USB, diseño ergonómico</t>
  </si>
  <si>
    <t>$ 58.000,00</t>
  </si>
  <si>
    <t>$ 69.580,00</t>
  </si>
  <si>
    <t>$ 29,35</t>
  </si>
  <si>
    <t>Diseño resistente a salpicaduras, teclas silenciosas y duraderas.</t>
  </si>
  <si>
    <t xml:space="preserve"> </t>
  </si>
  <si>
    <t xml:space="preserve">GAMERS COLOMBIA </t>
  </si>
  <si>
    <t>https://gamerscolombia.com/products/mouse-razer-deathadder-essential?srsltid=AfmBOoopMBbkqe2FgNCkKqia8YkzahwJiqc98MbYDZTW6UIGHP5raUU9</t>
  </si>
  <si>
    <t>Mouse Razer DeathAdder Essential, 6 Botones, 6400 DPI, ergonómico, LED Verde</t>
  </si>
  <si>
    <t>$ 142.800,00</t>
  </si>
  <si>
    <t>Diseño ergonómico clásico Razer con switches mecánicos duraderos</t>
  </si>
  <si>
    <t>TECNOPLAZA</t>
  </si>
  <si>
    <t>https://tecnoplaza.com.co/products/mouse-gamer-logitech-g502-hero-rgb-programable?srsltid=AfmBOop4hc_Qsolb0fKffyin9NDmTOC9jxTei-0K75Dc2xAEVBh093Bf</t>
  </si>
  <si>
    <t>Mouse Logitech G502 HERO, 11 Botones programables, 25.600 DPI, Sensor HERO</t>
  </si>
  <si>
    <t>$ 249.900,00</t>
  </si>
  <si>
    <t>Alta precisión profesional con pesos ajustables</t>
  </si>
  <si>
    <t>CORSAIR</t>
  </si>
  <si>
    <t>https://www.corsair.com/lm/es/p/gaming-mouse/ch-9309011-na/m65-rgb-elite-tunable-fps-gaming-mouse-a-black-ch-9309011-na?srsltid=AfmBOopi9HLK2Mu4n7_Muso7xpqHn_yA5STrLi-dOSr5b-xctVC2ek1v</t>
  </si>
  <si>
    <t>Mouse Corsair M65 RGB Elite, Sensor óptico 18.000 DPI, estructura de aluminio</t>
  </si>
  <si>
    <t>$ 273.700,00</t>
  </si>
  <si>
    <t>Sensor de precisión y cuerpo de aluminio ligero con retroiluminación RGB personalizable</t>
  </si>
  <si>
    <t xml:space="preserve">LASUS </t>
  </si>
  <si>
    <t>https://lasus.com.co/es/windows-11-home-oem-64-bit-span-dvd-licencia-para-equipo-nuevo-no-transferible-incluye-dvd-de-instalacion?srsltid=AfmBOoo4z06pEy6pFuUuEkKvqMSryy9uIkcAWdZOEbR3ac3pj6GUpB1Y</t>
  </si>
  <si>
    <t>Microsoft Windows 11 Home 64 Bits OEM Español</t>
  </si>
  <si>
    <t>Licencia OEM, instalación local incluida</t>
  </si>
  <si>
    <t>COLOMBIA KEYS</t>
  </si>
  <si>
    <t>https://colombiakeys.com/producto/windows-10-pro-retail/?srsltid=AfmBOoqLOzk61OUmcS3HSHyAVAOVcdHicjXdPYmm-XKSdBgt2vtpHMR9</t>
  </si>
  <si>
    <t>Microsoft Windows 10 Pro 64 Bits Retail</t>
  </si>
  <si>
    <t>Licencia transferible, soporte técnico gratuito por 1 año</t>
  </si>
  <si>
    <t>https://www.amazon.com/-/es/Microsoft-Builder-Wind%D0%BEws-Intended-Authorized/dp/B09MYBD79G/ref=sr_1_2?adgrpid=166506553648&amp;dib=eyJ2IjoiMSJ9._1MPUOsQTzvbAEg64_2CZ1BX6WEJ4X6E6fNnc-Bc91sOl4GezAlWh6qH_2YExjQpBjPym87ZbRBdXTrcRyIlPsqvi7AALM7ZxGFS0NKjsI52MlH10j4lgYZsCqYqsdVAEi3L_MN0aqWqBD9arbx95_knm6v9FvkpIsqJLuFV6Crtdr1yO_ohrtVA_lLUgXdKmJFGO4qZ4H0pa3efur8dWd2xZj9svgdr7dpSub7w6e0.yo5Ko2RKVn-4Nsj8D6tSoZXnFyGIAvTNOomJjf0As-I&amp;dib_tag=se&amp;hvadid=696230395841&amp;hvdev=c&amp;hvlocphy=1003659&amp;hvnetw=g&amp;hvqmt=b&amp;hvrand=274261848246942020&amp;hvtargid=kwd-1438599897732&amp;hydadcr=1188_1015168686&amp;keywords=windows%2B11%2Bpro%2Bdvd&amp;mcid=18ea2a9b449c3e15b008b9f5ffbf3f0b&amp;qid=1760703916&amp;sr=8-2&amp;th=1</t>
  </si>
  <si>
    <t>Microsoft Windows 11 Pro 64 Bits USB FQC-10500</t>
  </si>
  <si>
    <t>Incluye DVD, no transferible, válido para una sola máquina</t>
  </si>
  <si>
    <t>OLINE COMPUTER</t>
  </si>
  <si>
    <t xml:space="preserve">https://www.onlinecomputer.com.co/articulos/detalles/Visual-Studio-Pro-CSP-Bogota-Colombia
</t>
  </si>
  <si>
    <t>Licencia Visual Studio 2022 Professional</t>
  </si>
  <si>
    <t>Licencia original, válida para equipos empresariales.</t>
  </si>
  <si>
    <t>WIRE SOFT</t>
  </si>
  <si>
    <t>https://www.wiresoft.es/microsoft-visual-studio-2022-enterprise</t>
  </si>
  <si>
    <t>Licencia Visual Studio 2022 Enterprise</t>
  </si>
  <si>
    <t>Licencia perpetua, incluye soporte técnico por 1 año.</t>
  </si>
  <si>
    <t>LASUS</t>
  </si>
  <si>
    <t>https://lasus.com.co/es/visual-studio-professional-2022-nce-com-bas-per-1tm?srsltid=AfmBOor6mFO-_PHRG_-Ks7dH65QDA-BQMrF6VYutTEE7TLDLUQ5_3rn2</t>
  </si>
  <si>
    <t xml:space="preserve">Licencia Visual Studio Professional 2022 (NCE COM BAS PER 1TM)
</t>
  </si>
  <si>
    <t>Licencia completa con integración en la nube, ideal para equipos de desarrollo colaborativo.</t>
  </si>
  <si>
    <t>REVOLUTION SOFT COLOMBIA</t>
  </si>
  <si>
    <t>https://revolutionsoft.com.co/windows-11/windows-11-pro.html?srsltid=AfmBOopkRtlirxEV5Bf6EDQHX_mpuBUa0uwrzXfhnRzbIC3H3An5xOON</t>
  </si>
  <si>
    <t xml:space="preserve">Licencia Windows 11 Pro 64 Bits OEM Vitalicia
</t>
  </si>
  <si>
    <t>Licencia original con activación permanente.</t>
  </si>
  <si>
    <t>COMPUDEMANO</t>
  </si>
  <si>
    <t>https://www.compudemano.com/producto/microsoft-windows-10-pro/?srsltid=AfmBOoqPuOZ6qGTvc77wPFfisrw0iAmGtRTtRLvt2Qww-hzgBzrxbnah</t>
  </si>
  <si>
    <t>Licencia Windows 10 Pro ESD Vitalicia</t>
  </si>
  <si>
    <t>Activación online inmediata, licencia digital perpetua.</t>
  </si>
  <si>
    <t>https://www.amazon.com/-/es/Microsoft-Builder-Wind%D0%BEws-Intended-Authorized/dp/B09MYBD79G/ref=sr_1_1?adgrpid=166506553648&amp;dib=eyJ2IjoiMSJ9._1MPUOsQTzvbAEg64_2CZ1BX6WEJ4X6E6fNnc-Bc91sOl4GezAlWh6qH_2YExjQpBjPym87ZbRBdXTrcRyIlPsqvi7AALM7ZxGFS0NKjsI7qu_jHF5qaJ2WoUN1SVAOEvRi_df6ZSi4zgku301AGrvknm6v9FvkpIsqJLuFV6Crtdr1yO_ohrtVA_lLUgXdKmJFGO4qZ4H0pa3efur8dWd2xZj9svgdr7dpSub7w6e0.l3uTxLKdNU1ifix2L1blon8YYZbJ517an1jQBfMyk1Q&amp;dib_tag=se&amp;hvadid=696230395844&amp;hvdev=c&amp;hvlocphy=1003659&amp;hvnetw=g&amp;hvqmt=b&amp;hvrand=8962842745818376685&amp;hvtargid=kwd-1438599897732&amp;hydadcr=1188_1015033233&amp;keywords=windows%2B11%2Bpro%2Bdvd&amp;mcid=18ea2a9b449c3e15b008b9f5ffbf3f0b&amp;qid=1760709036&amp;sr=8-1&amp;th=1</t>
  </si>
  <si>
    <t>Windows 11 Pro Retail (descarga oficial)</t>
  </si>
  <si>
    <t>Licencia original de Microsoft, incluye actualizaciones automáticas.</t>
  </si>
  <si>
    <t xml:space="preserve">SYSTORE COLOMBIA </t>
  </si>
  <si>
    <t>https://systorecolombia.com/server/919-licencia-sql-server-standard-2022-perpetua-dg7gmgf0fkx9.html</t>
  </si>
  <si>
    <t>Licencia SQL Server 2022 Standard – 1 CAL</t>
  </si>
  <si>
    <t>Licencia original, incluye soporte de instalación remoto.</t>
  </si>
  <si>
    <t>https://lasus.com.co/es/43728-dg7gmgf0m7xv-0003_nfp-licencia-core-sql-server-2022-enterprise-paquete-de-2-n-cleos-nce-nfp-bas-per-1tm-?srsltid=AfmBOophBtNC7l4llyMw7egPBjDhIrwnTQMLxbjnJM3xzhhyYIo9buCT</t>
  </si>
  <si>
    <t>Licencia SQL Server 2022 Enterprise – 2 CAL</t>
  </si>
  <si>
    <t>Licencia para servidor con dos usuarios, actualizaciones incluidas.</t>
  </si>
  <si>
    <t>https://systorecolombia.com/server/252-licencia-sql-server-standard-2019-perpetua-dg7gmgf0fkx9.html</t>
  </si>
  <si>
    <t xml:space="preserve">SQL Server 2022 Developer </t>
  </si>
  <si>
    <t>Licencia gratuita para desarrollo y pruebas, no apta para producción.</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</si>
</sst>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6" formatCode="&quot;$&quot;#,##0_);[Red]\(&quot;$&quot;#,##0\)"/>
    <numFmt numFmtId="8" formatCode="&quot;$&quot;#,##0.00_);[Red]\(&quot;$&quot;#,##0.0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240A]\ * #,##0.00_-;\-[$$-240A]\ * #,##0.00_-;_-[$$-240A]\ * &quot;-&quot;??_-;_-@_-"/>
    <numFmt numFmtId="179" formatCode="_([$$-409]* #,##0.00_);_([$$-409]* \(#,##0.00\);_([$$-409]* &quot;-&quot;??_);_(@_)"/>
    <numFmt numFmtId="180" formatCode="_-[$$-409]* #,##0.00_ ;_-[$$-409]* \-#,##0.00\ ;_-[$$-409]* &quot;-&quot;??_ ;_-@_ "/>
    <numFmt numFmtId="181" formatCode="_-* #,##0.00_-;\-* #,##0.00_-;_-* &quot;-&quot;??_-;_-@_-"/>
    <numFmt numFmtId="182" formatCode="&quot;$&quot;\ #,##0;[Red]\-&quot;$&quot;\ #,##0"/>
  </numFmts>
  <fonts count="68">
    <font>
      <sz val="10"/>
      <color rgb="FF000000"/>
      <name val="Arial"/>
      <charset val="134"/>
      <scheme val="minor"/>
    </font>
    <font>
      <sz val="10"/>
      <color theme="1"/>
      <name val="Arial"/>
      <charset val="134"/>
    </font>
    <font>
      <b/>
      <sz val="12"/>
      <color theme="1"/>
      <name val="Arial"/>
      <charset val="134"/>
    </font>
    <font>
      <sz val="10"/>
      <name val="Arial"/>
      <charset val="134"/>
    </font>
    <font>
      <b/>
      <sz val="10"/>
      <color theme="1"/>
      <name val="Arial"/>
      <charset val="134"/>
    </font>
    <font>
      <b/>
      <sz val="10"/>
      <color theme="1"/>
      <name val="Trebuchet MS"/>
      <charset val="134"/>
    </font>
    <font>
      <b/>
      <u/>
      <sz val="10"/>
      <color theme="1"/>
      <name val="Trebuchet MS"/>
      <charset val="134"/>
    </font>
    <font>
      <sz val="10"/>
      <name val="Arial"/>
      <charset val="134"/>
      <scheme val="major"/>
    </font>
    <font>
      <u/>
      <sz val="10"/>
      <color theme="10"/>
      <name val="Arial"/>
      <charset val="134"/>
      <scheme val="minor"/>
    </font>
    <font>
      <u/>
      <sz val="10"/>
      <name val="Arial"/>
      <charset val="134"/>
      <scheme val="major"/>
    </font>
    <font>
      <sz val="10"/>
      <color theme="1"/>
      <name val="Trebuchet MS"/>
      <charset val="134"/>
    </font>
    <font>
      <sz val="10"/>
      <color theme="1"/>
      <name val="Arial Narrow"/>
      <charset val="134"/>
    </font>
    <font>
      <i/>
      <sz val="10"/>
      <color theme="1"/>
      <name val="Arial"/>
      <charset val="134"/>
    </font>
    <font>
      <sz val="9"/>
      <name val="Arial"/>
      <charset val="134"/>
      <scheme val="major"/>
    </font>
    <font>
      <u/>
      <sz val="9"/>
      <name val="Arial"/>
      <charset val="134"/>
      <scheme val="major"/>
    </font>
    <font>
      <b/>
      <sz val="10"/>
      <name val="Arial"/>
      <charset val="134"/>
      <scheme val="major"/>
    </font>
    <font>
      <sz val="10"/>
      <color theme="1"/>
      <name val="Arial"/>
      <charset val="134"/>
      <scheme val="minor"/>
    </font>
    <font>
      <sz val="11"/>
      <color rgb="FF000000"/>
      <name val="Arial"/>
      <charset val="134"/>
      <scheme val="major"/>
    </font>
    <font>
      <sz val="10"/>
      <color rgb="FF444444"/>
      <name val="Arial"/>
      <charset val="134"/>
      <scheme val="major"/>
    </font>
    <font>
      <sz val="10"/>
      <color rgb="FF000000"/>
      <name val="Arial"/>
      <charset val="134"/>
      <scheme val="major"/>
    </font>
    <font>
      <sz val="10"/>
      <color theme="1"/>
      <name val="Arial"/>
      <charset val="134"/>
      <scheme val="major"/>
    </font>
    <font>
      <u/>
      <sz val="10"/>
      <color rgb="FF000000"/>
      <name val="Arial"/>
      <charset val="134"/>
      <scheme val="major"/>
    </font>
    <font>
      <u/>
      <sz val="10"/>
      <color theme="10"/>
      <name val="Arial"/>
      <charset val="134"/>
      <scheme val="major"/>
    </font>
    <font>
      <sz val="10"/>
      <color rgb="FF333333"/>
      <name val="Arial"/>
      <charset val="134"/>
      <scheme val="major"/>
    </font>
    <font>
      <sz val="11"/>
      <color rgb="FF231F20"/>
      <name val="Arial"/>
      <charset val="134"/>
      <scheme val="major"/>
    </font>
    <font>
      <sz val="10"/>
      <color rgb="FF666666"/>
      <name val="Arial"/>
      <charset val="134"/>
      <scheme val="major"/>
    </font>
    <font>
      <sz val="10"/>
      <color rgb="FF0F1111"/>
      <name val="Arial"/>
      <charset val="134"/>
      <scheme val="major"/>
    </font>
    <font>
      <sz val="10"/>
      <color rgb="FF4A4A4A"/>
      <name val="Arial"/>
      <charset val="134"/>
      <scheme val="major"/>
    </font>
    <font>
      <sz val="10"/>
      <color rgb="FF231F20"/>
      <name val="Arial"/>
      <charset val="134"/>
      <scheme val="major"/>
    </font>
    <font>
      <b/>
      <sz val="10"/>
      <color rgb="FF333E48"/>
      <name val="Arial"/>
      <charset val="134"/>
      <scheme val="major"/>
    </font>
    <font>
      <sz val="10"/>
      <color rgb="FF333E48"/>
      <name val="Arial"/>
      <charset val="134"/>
      <scheme val="major"/>
    </font>
    <font>
      <u/>
      <sz val="10"/>
      <color rgb="FF800080"/>
      <name val="Arial"/>
      <charset val="134"/>
      <scheme val="major"/>
    </font>
    <font>
      <b/>
      <sz val="10"/>
      <color theme="1"/>
      <name val="Arial"/>
      <charset val="134"/>
      <scheme val="major"/>
    </font>
    <font>
      <b/>
      <u/>
      <sz val="10"/>
      <color theme="1"/>
      <name val="Arial"/>
      <charset val="134"/>
      <scheme val="major"/>
    </font>
    <font>
      <sz val="10"/>
      <color rgb="FF000000"/>
      <name val="Trebuchet MS"/>
      <charset val="134"/>
    </font>
    <font>
      <u/>
      <sz val="10"/>
      <color rgb="FF000000"/>
      <name val="Trebuchet MS"/>
      <charset val="134"/>
    </font>
    <font>
      <sz val="10"/>
      <color rgb="FF231F20"/>
      <name val="Trebuchet MS"/>
      <charset val="134"/>
    </font>
    <font>
      <sz val="10"/>
      <color rgb="FF3C4B71"/>
      <name val="Arial"/>
      <charset val="134"/>
      <scheme val="minor"/>
    </font>
    <font>
      <sz val="10"/>
      <color rgb="FF222222"/>
      <name val="Inherit"/>
      <charset val="134"/>
    </font>
    <font>
      <sz val="10"/>
      <name val="&quot;Proxima Nova&quot;"/>
      <charset val="134"/>
    </font>
    <font>
      <b/>
      <sz val="10"/>
      <name val="&quot;open sans&quot;"/>
      <charset val="134"/>
    </font>
    <font>
      <sz val="10"/>
      <name val="Montserrat"/>
      <charset val="134"/>
    </font>
    <font>
      <sz val="11"/>
      <color theme="1"/>
      <name val="Arial"/>
      <charset val="134"/>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i/>
      <u/>
      <sz val="10"/>
      <color theme="1"/>
      <name val="Arial"/>
      <charset val="134"/>
      <scheme val="major"/>
    </font>
    <font>
      <i/>
      <sz val="10"/>
      <color theme="1"/>
      <name val="Trebuchet MS"/>
      <charset val="134"/>
    </font>
    <font>
      <i/>
      <sz val="8"/>
      <color theme="1"/>
      <name val="Trebuchet MS"/>
      <charset val="134"/>
    </font>
    <font>
      <i/>
      <sz val="8"/>
      <color theme="1"/>
      <name val="Arial"/>
      <charset val="134"/>
    </font>
    <font>
      <i/>
      <sz val="10"/>
      <color theme="1"/>
      <name val="Arial"/>
      <charset val="134"/>
      <scheme val="major"/>
    </font>
    <font>
      <i/>
      <u/>
      <sz val="8"/>
      <color theme="1"/>
      <name val="Trebuchet MS"/>
      <charset val="134"/>
    </font>
    <font>
      <b/>
      <i/>
      <sz val="8"/>
      <color theme="1"/>
      <name val="Arial"/>
      <charset val="134"/>
    </font>
  </fonts>
  <fills count="41">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EFEFEF"/>
        <bgColor rgb="FFEFEFEF"/>
      </patternFill>
    </fill>
    <fill>
      <patternFill patternType="solid">
        <fgColor rgb="FFF5F5F5"/>
        <bgColor rgb="FFF5F5F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2" fillId="0" borderId="0" applyFont="0" applyFill="0" applyBorder="0" applyAlignment="0" applyProtection="0">
      <alignment vertical="center"/>
    </xf>
    <xf numFmtId="44" fontId="0" fillId="0" borderId="0" applyFont="0" applyFill="0" applyBorder="0" applyAlignment="0" applyProtection="0"/>
    <xf numFmtId="9" fontId="0" fillId="0" borderId="0" applyFont="0" applyFill="0" applyBorder="0" applyAlignment="0" applyProtection="0"/>
    <xf numFmtId="177" fontId="42" fillId="0" borderId="0" applyFont="0" applyFill="0" applyBorder="0" applyAlignment="0" applyProtection="0">
      <alignment vertical="center"/>
    </xf>
    <xf numFmtId="42" fontId="42" fillId="0" borderId="0" applyFont="0" applyFill="0" applyBorder="0" applyAlignment="0" applyProtection="0">
      <alignment vertical="center"/>
    </xf>
    <xf numFmtId="0" fontId="8" fillId="0" borderId="0" applyNumberFormat="0" applyFill="0" applyBorder="0" applyAlignment="0" applyProtection="0"/>
    <xf numFmtId="0" fontId="43" fillId="0" borderId="0" applyNumberFormat="0" applyFill="0" applyBorder="0" applyAlignment="0" applyProtection="0">
      <alignment vertical="center"/>
    </xf>
    <xf numFmtId="0" fontId="42" fillId="10" borderId="11" applyNumberFormat="0" applyFon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12" applyNumberFormat="0" applyFill="0" applyAlignment="0" applyProtection="0">
      <alignment vertical="center"/>
    </xf>
    <xf numFmtId="0" fontId="48" fillId="0" borderId="12" applyNumberFormat="0" applyFill="0" applyAlignment="0" applyProtection="0">
      <alignment vertical="center"/>
    </xf>
    <xf numFmtId="0" fontId="49" fillId="0" borderId="13" applyNumberFormat="0" applyFill="0" applyAlignment="0" applyProtection="0">
      <alignment vertical="center"/>
    </xf>
    <xf numFmtId="0" fontId="49" fillId="0" borderId="0" applyNumberFormat="0" applyFill="0" applyBorder="0" applyAlignment="0" applyProtection="0">
      <alignment vertical="center"/>
    </xf>
    <xf numFmtId="0" fontId="50" fillId="11" borderId="14" applyNumberFormat="0" applyAlignment="0" applyProtection="0">
      <alignment vertical="center"/>
    </xf>
    <xf numFmtId="0" fontId="51" fillId="12" borderId="15" applyNumberFormat="0" applyAlignment="0" applyProtection="0">
      <alignment vertical="center"/>
    </xf>
    <xf numFmtId="0" fontId="52" fillId="12" borderId="14" applyNumberFormat="0" applyAlignment="0" applyProtection="0">
      <alignment vertical="center"/>
    </xf>
    <xf numFmtId="0" fontId="53" fillId="13" borderId="16" applyNumberFormat="0" applyAlignment="0" applyProtection="0">
      <alignment vertical="center"/>
    </xf>
    <xf numFmtId="0" fontId="54" fillId="0" borderId="17" applyNumberFormat="0" applyFill="0" applyAlignment="0" applyProtection="0">
      <alignment vertical="center"/>
    </xf>
    <xf numFmtId="0" fontId="55" fillId="0" borderId="18" applyNumberFormat="0" applyFill="0" applyAlignment="0" applyProtection="0">
      <alignment vertical="center"/>
    </xf>
    <xf numFmtId="0" fontId="56" fillId="14" borderId="0" applyNumberFormat="0" applyBorder="0" applyAlignment="0" applyProtection="0">
      <alignment vertical="center"/>
    </xf>
    <xf numFmtId="0" fontId="57" fillId="15" borderId="0" applyNumberFormat="0" applyBorder="0" applyAlignment="0" applyProtection="0">
      <alignment vertical="center"/>
    </xf>
    <xf numFmtId="0" fontId="58" fillId="16" borderId="0" applyNumberFormat="0" applyBorder="0" applyAlignment="0" applyProtection="0">
      <alignment vertical="center"/>
    </xf>
    <xf numFmtId="0" fontId="59" fillId="17" borderId="0" applyNumberFormat="0" applyBorder="0" applyAlignment="0" applyProtection="0">
      <alignment vertical="center"/>
    </xf>
    <xf numFmtId="0" fontId="60" fillId="18" borderId="0" applyNumberFormat="0" applyBorder="0" applyAlignment="0" applyProtection="0">
      <alignment vertical="center"/>
    </xf>
    <xf numFmtId="0" fontId="60" fillId="19"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60" fillId="22" borderId="0" applyNumberFormat="0" applyBorder="0" applyAlignment="0" applyProtection="0">
      <alignment vertical="center"/>
    </xf>
    <xf numFmtId="0" fontId="60" fillId="23"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60" fillId="26" borderId="0" applyNumberFormat="0" applyBorder="0" applyAlignment="0" applyProtection="0">
      <alignment vertical="center"/>
    </xf>
    <xf numFmtId="0" fontId="60" fillId="27" borderId="0" applyNumberFormat="0" applyBorder="0" applyAlignment="0" applyProtection="0">
      <alignment vertical="center"/>
    </xf>
    <xf numFmtId="0" fontId="59" fillId="28" borderId="0" applyNumberFormat="0" applyBorder="0" applyAlignment="0" applyProtection="0">
      <alignment vertical="center"/>
    </xf>
    <xf numFmtId="0" fontId="59" fillId="29" borderId="0" applyNumberFormat="0" applyBorder="0" applyAlignment="0" applyProtection="0">
      <alignment vertical="center"/>
    </xf>
    <xf numFmtId="0" fontId="60" fillId="30" borderId="0" applyNumberFormat="0" applyBorder="0" applyAlignment="0" applyProtection="0">
      <alignment vertical="center"/>
    </xf>
    <xf numFmtId="0" fontId="60" fillId="31" borderId="0" applyNumberFormat="0" applyBorder="0" applyAlignment="0" applyProtection="0">
      <alignment vertical="center"/>
    </xf>
    <xf numFmtId="0" fontId="59" fillId="32" borderId="0" applyNumberFormat="0" applyBorder="0" applyAlignment="0" applyProtection="0">
      <alignment vertical="center"/>
    </xf>
    <xf numFmtId="0" fontId="59" fillId="33"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59" fillId="36" borderId="0" applyNumberFormat="0" applyBorder="0" applyAlignment="0" applyProtection="0">
      <alignment vertical="center"/>
    </xf>
    <xf numFmtId="0" fontId="59" fillId="37"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59" fillId="40" borderId="0" applyNumberFormat="0" applyBorder="0" applyAlignment="0" applyProtection="0">
      <alignment vertical="center"/>
    </xf>
  </cellStyleXfs>
  <cellXfs count="139">
    <xf numFmtId="0" fontId="0" fillId="0" borderId="0" xfId="0"/>
    <xf numFmtId="0" fontId="1" fillId="0" borderId="0" xfId="0" applyFont="1"/>
    <xf numFmtId="0" fontId="2" fillId="0" borderId="0" xfId="0" applyFont="1" applyAlignment="1">
      <alignment horizontal="center" vertical="center"/>
    </xf>
    <xf numFmtId="0" fontId="0" fillId="0" borderId="0" xfId="0" applyAlignment="1"/>
    <xf numFmtId="0" fontId="2" fillId="2" borderId="1" xfId="0" applyFont="1" applyFill="1" applyBorder="1" applyAlignment="1">
      <alignment horizontal="center" vertical="center" wrapText="1"/>
    </xf>
    <xf numFmtId="0" fontId="3" fillId="0" borderId="2" xfId="0" applyFont="1" applyBorder="1" applyAlignment="1"/>
    <xf numFmtId="0" fontId="4" fillId="3" borderId="3"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4"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0" borderId="1" xfId="0" applyFont="1" applyBorder="1" applyAlignment="1">
      <alignment horizontal="center" vertical="center"/>
    </xf>
    <xf numFmtId="0" fontId="7" fillId="0" borderId="6" xfId="0" applyFont="1" applyBorder="1" applyAlignment="1">
      <alignment horizontal="center" vertical="top" wrapText="1"/>
    </xf>
    <xf numFmtId="0" fontId="8" fillId="0" borderId="6" xfId="6" applyBorder="1" applyAlignment="1">
      <alignment horizontal="center" vertical="top" wrapText="1"/>
    </xf>
    <xf numFmtId="0" fontId="9" fillId="0" borderId="6" xfId="0" applyFont="1" applyBorder="1" applyAlignment="1">
      <alignment horizontal="center" vertical="top" wrapText="1"/>
    </xf>
    <xf numFmtId="178" fontId="7" fillId="0" borderId="6" xfId="0" applyNumberFormat="1" applyFont="1" applyBorder="1" applyAlignment="1">
      <alignment horizontal="center" vertical="top" wrapText="1"/>
    </xf>
    <xf numFmtId="179" fontId="7" fillId="0" borderId="6" xfId="0" applyNumberFormat="1" applyFont="1" applyBorder="1" applyAlignment="1">
      <alignment horizontal="center" vertical="top" wrapText="1"/>
    </xf>
    <xf numFmtId="180" fontId="7" fillId="0" borderId="6" xfId="0" applyNumberFormat="1" applyFont="1" applyBorder="1" applyAlignment="1">
      <alignment horizontal="center" vertical="top" wrapText="1"/>
    </xf>
    <xf numFmtId="0" fontId="7" fillId="0" borderId="6" xfId="0" applyFont="1" applyBorder="1" applyAlignment="1">
      <alignment horizontal="center" vertical="center" wrapText="1"/>
    </xf>
    <xf numFmtId="0" fontId="9" fillId="0" borderId="6" xfId="6" applyFont="1" applyBorder="1" applyAlignment="1">
      <alignment horizontal="center" vertical="center" wrapText="1"/>
    </xf>
    <xf numFmtId="0" fontId="7" fillId="6" borderId="6" xfId="0" applyFont="1" applyFill="1" applyBorder="1" applyAlignment="1">
      <alignment horizontal="center" vertical="center" wrapText="1"/>
    </xf>
    <xf numFmtId="178" fontId="7" fillId="6" borderId="6" xfId="0" applyNumberFormat="1" applyFont="1" applyFill="1" applyBorder="1" applyAlignment="1">
      <alignment horizontal="center" vertical="center" wrapText="1"/>
    </xf>
    <xf numFmtId="0" fontId="1" fillId="0" borderId="3" xfId="0" applyFont="1" applyBorder="1"/>
    <xf numFmtId="0" fontId="10" fillId="0" borderId="7" xfId="0" applyFont="1" applyBorder="1" applyAlignment="1">
      <alignment horizontal="left" vertical="top" wrapText="1"/>
    </xf>
    <xf numFmtId="0" fontId="4" fillId="0" borderId="1" xfId="0" applyFont="1" applyBorder="1" applyAlignment="1">
      <alignment horizontal="left" vertical="center" wrapText="1"/>
    </xf>
    <xf numFmtId="0" fontId="11" fillId="0" borderId="0" xfId="0" applyFont="1" applyAlignment="1">
      <alignment horizontal="center" vertical="center" wrapText="1"/>
    </xf>
    <xf numFmtId="0" fontId="3" fillId="0" borderId="8" xfId="0" applyFont="1" applyBorder="1" applyAlignment="1"/>
    <xf numFmtId="0" fontId="12" fillId="0" borderId="0" xfId="0" applyFont="1" applyAlignment="1">
      <alignment horizontal="center" vertical="center"/>
    </xf>
    <xf numFmtId="0" fontId="0" fillId="0" borderId="0" xfId="0" applyAlignment="1">
      <alignment wrapText="1"/>
    </xf>
    <xf numFmtId="0" fontId="7" fillId="6" borderId="6" xfId="0" applyFont="1" applyFill="1" applyBorder="1" applyAlignment="1">
      <alignment vertical="center" wrapText="1"/>
    </xf>
    <xf numFmtId="0" fontId="7" fillId="0" borderId="6" xfId="0" applyFont="1" applyBorder="1" applyAlignment="1">
      <alignment vertical="center" wrapText="1"/>
    </xf>
    <xf numFmtId="0" fontId="8" fillId="7" borderId="6" xfId="6" applyFill="1" applyBorder="1" applyAlignment="1">
      <alignment vertical="center" wrapText="1"/>
    </xf>
    <xf numFmtId="0" fontId="9" fillId="0" borderId="6" xfId="0" applyFont="1" applyBorder="1" applyAlignment="1">
      <alignment vertical="center" wrapText="1"/>
    </xf>
    <xf numFmtId="178" fontId="7" fillId="0" borderId="6" xfId="2" applyNumberFormat="1" applyFont="1" applyBorder="1" applyAlignment="1">
      <alignment vertical="center" wrapText="1"/>
    </xf>
    <xf numFmtId="179" fontId="7" fillId="0" borderId="6" xfId="0" applyNumberFormat="1" applyFont="1" applyBorder="1" applyAlignment="1">
      <alignment vertical="center" wrapText="1"/>
    </xf>
    <xf numFmtId="180" fontId="7" fillId="0" borderId="6" xfId="0" applyNumberFormat="1" applyFont="1" applyBorder="1" applyAlignment="1">
      <alignment horizontal="center" vertical="center" wrapText="1"/>
    </xf>
    <xf numFmtId="0" fontId="8" fillId="0" borderId="6" xfId="6" applyBorder="1" applyAlignment="1">
      <alignment vertical="center" wrapText="1"/>
    </xf>
    <xf numFmtId="0" fontId="9" fillId="7" borderId="6" xfId="6" applyFont="1" applyFill="1" applyBorder="1" applyAlignment="1">
      <alignment vertical="center" wrapText="1"/>
    </xf>
    <xf numFmtId="178" fontId="7" fillId="0" borderId="6" xfId="0" applyNumberFormat="1" applyFont="1" applyBorder="1" applyAlignment="1">
      <alignment vertical="center" wrapText="1"/>
    </xf>
    <xf numFmtId="44" fontId="13" fillId="0" borderId="6" xfId="2" applyNumberFormat="1" applyFont="1" applyBorder="1" applyAlignment="1">
      <alignment horizontal="center" vertical="center" wrapText="1"/>
    </xf>
    <xf numFmtId="44" fontId="7" fillId="0" borderId="6" xfId="2" applyFont="1" applyBorder="1" applyAlignment="1">
      <alignment horizontal="center" vertical="top" wrapText="1"/>
    </xf>
    <xf numFmtId="180" fontId="13" fillId="0" borderId="6" xfId="0" applyNumberFormat="1"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44" fontId="7" fillId="0" borderId="6" xfId="2" applyNumberFormat="1" applyFont="1" applyBorder="1" applyAlignment="1">
      <alignment horizontal="center" vertical="top" wrapText="1"/>
    </xf>
    <xf numFmtId="0" fontId="13" fillId="8" borderId="6" xfId="0" applyFont="1" applyFill="1" applyBorder="1" applyAlignment="1">
      <alignment horizontal="center" vertical="center" wrapText="1"/>
    </xf>
    <xf numFmtId="178" fontId="7" fillId="0" borderId="6" xfId="0" applyNumberFormat="1" applyFont="1" applyBorder="1" applyAlignment="1">
      <alignment horizontal="center" vertical="center" wrapText="1"/>
    </xf>
    <xf numFmtId="179" fontId="7" fillId="0" borderId="6" xfId="0" applyNumberFormat="1" applyFont="1" applyBorder="1" applyAlignment="1">
      <alignment horizontal="center" vertical="center" wrapText="1"/>
    </xf>
    <xf numFmtId="178" fontId="15" fillId="6" borderId="6" xfId="0" applyNumberFormat="1" applyFont="1" applyFill="1" applyBorder="1" applyAlignment="1">
      <alignment horizontal="center" vertical="center" wrapText="1"/>
    </xf>
    <xf numFmtId="3" fontId="10" fillId="0" borderId="7" xfId="0" applyNumberFormat="1" applyFont="1" applyBorder="1" applyAlignment="1">
      <alignment horizontal="center" vertical="top" wrapText="1"/>
    </xf>
    <xf numFmtId="3" fontId="10" fillId="0" borderId="3" xfId="0" applyNumberFormat="1" applyFont="1" applyBorder="1" applyAlignment="1">
      <alignment horizontal="center" vertical="top" wrapText="1"/>
    </xf>
    <xf numFmtId="0" fontId="16" fillId="0" borderId="0" xfId="0" applyFont="1"/>
    <xf numFmtId="0" fontId="15" fillId="6" borderId="6"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2" fillId="0" borderId="1" xfId="0" applyFont="1" applyBorder="1" applyAlignment="1">
      <alignment horizontal="center" vertical="center" wrapText="1"/>
    </xf>
    <xf numFmtId="180" fontId="9" fillId="6" borderId="6" xfId="0" applyNumberFormat="1" applyFont="1" applyFill="1" applyBorder="1" applyAlignment="1">
      <alignment horizontal="center" vertical="center" wrapText="1"/>
    </xf>
    <xf numFmtId="0" fontId="7" fillId="6" borderId="6" xfId="0" applyFont="1" applyFill="1" applyBorder="1" applyAlignment="1">
      <alignment horizontal="center" wrapText="1"/>
    </xf>
    <xf numFmtId="178" fontId="9" fillId="6" borderId="6" xfId="0" applyNumberFormat="1" applyFont="1" applyFill="1" applyBorder="1" applyAlignment="1">
      <alignment horizontal="center" vertical="center" wrapText="1"/>
    </xf>
    <xf numFmtId="179" fontId="7" fillId="6" borderId="6" xfId="0" applyNumberFormat="1" applyFont="1" applyFill="1" applyBorder="1" applyAlignment="1">
      <alignment horizontal="center" vertical="center" wrapText="1"/>
    </xf>
    <xf numFmtId="44" fontId="7" fillId="0" borderId="6" xfId="2" applyNumberFormat="1" applyFont="1" applyBorder="1" applyAlignment="1">
      <alignment horizontal="center" vertical="center" wrapText="1"/>
    </xf>
    <xf numFmtId="181" fontId="9" fillId="6" borderId="6" xfId="0" applyNumberFormat="1" applyFont="1" applyFill="1" applyBorder="1" applyAlignment="1">
      <alignment horizontal="center" vertical="center" wrapText="1"/>
    </xf>
    <xf numFmtId="0" fontId="17" fillId="0" borderId="6" xfId="0" applyFont="1" applyBorder="1" applyAlignment="1">
      <alignment horizontal="center" vertical="center" wrapText="1"/>
    </xf>
    <xf numFmtId="0" fontId="8" fillId="0" borderId="6" xfId="6" applyBorder="1" applyAlignment="1">
      <alignment horizontal="center" vertical="center" wrapText="1"/>
    </xf>
    <xf numFmtId="0" fontId="18" fillId="6" borderId="6" xfId="0" applyFont="1" applyFill="1" applyBorder="1" applyAlignment="1">
      <alignment horizontal="center" vertical="center" wrapText="1"/>
    </xf>
    <xf numFmtId="178" fontId="19" fillId="6" borderId="6" xfId="0" applyNumberFormat="1" applyFont="1" applyFill="1" applyBorder="1" applyAlignment="1">
      <alignment horizontal="center" vertical="center" wrapText="1"/>
    </xf>
    <xf numFmtId="179" fontId="20" fillId="0" borderId="6" xfId="0" applyNumberFormat="1" applyFont="1" applyBorder="1" applyAlignment="1">
      <alignment horizontal="center" vertical="top" wrapText="1"/>
    </xf>
    <xf numFmtId="180" fontId="21" fillId="6" borderId="6" xfId="0" applyNumberFormat="1" applyFont="1" applyFill="1" applyBorder="1" applyAlignment="1">
      <alignment horizontal="center" vertical="center" wrapText="1"/>
    </xf>
    <xf numFmtId="0" fontId="22" fillId="6" borderId="6" xfId="6" applyFont="1" applyFill="1" applyBorder="1" applyAlignment="1">
      <alignment horizontal="center" vertical="center" wrapText="1"/>
    </xf>
    <xf numFmtId="0" fontId="23" fillId="6" borderId="6" xfId="0" applyFont="1" applyFill="1" applyBorder="1" applyAlignment="1">
      <alignment horizontal="center" vertical="center" wrapText="1"/>
    </xf>
    <xf numFmtId="178" fontId="19" fillId="0" borderId="6" xfId="0" applyNumberFormat="1" applyFont="1" applyBorder="1" applyAlignment="1">
      <alignment horizontal="center" vertical="center" wrapText="1"/>
    </xf>
    <xf numFmtId="0" fontId="22" fillId="0" borderId="6" xfId="6" applyFont="1" applyBorder="1" applyAlignment="1">
      <alignment horizontal="center" vertical="center" wrapText="1"/>
    </xf>
    <xf numFmtId="0" fontId="19" fillId="6" borderId="6" xfId="0" applyFont="1" applyFill="1" applyBorder="1" applyAlignment="1">
      <alignment horizontal="center" vertical="center" wrapText="1"/>
    </xf>
    <xf numFmtId="0" fontId="19" fillId="0" borderId="6" xfId="0" applyFont="1" applyBorder="1" applyAlignment="1">
      <alignment horizontal="center" vertical="center" wrapText="1"/>
    </xf>
    <xf numFmtId="0" fontId="18" fillId="9" borderId="6" xfId="0" applyFont="1" applyFill="1" applyBorder="1" applyAlignment="1">
      <alignment horizontal="center" vertical="center" wrapText="1"/>
    </xf>
    <xf numFmtId="0" fontId="24" fillId="0" borderId="6" xfId="0" applyFont="1" applyBorder="1" applyAlignment="1">
      <alignment horizontal="center" vertical="center" wrapText="1"/>
    </xf>
    <xf numFmtId="0" fontId="25" fillId="6" borderId="6" xfId="0" applyFont="1" applyFill="1" applyBorder="1" applyAlignment="1">
      <alignment horizontal="center" vertical="center" wrapText="1"/>
    </xf>
    <xf numFmtId="0" fontId="21" fillId="0" borderId="6" xfId="0" applyFont="1" applyBorder="1" applyAlignment="1">
      <alignment horizontal="center" vertical="center" wrapText="1"/>
    </xf>
    <xf numFmtId="180" fontId="21" fillId="6" borderId="9" xfId="0" applyNumberFormat="1" applyFont="1" applyFill="1" applyBorder="1" applyAlignment="1">
      <alignment horizontal="center" vertical="center" wrapText="1"/>
    </xf>
    <xf numFmtId="0" fontId="0" fillId="0" borderId="3" xfId="0" applyBorder="1" applyAlignment="1">
      <alignment horizontal="center" vertical="center"/>
    </xf>
    <xf numFmtId="0" fontId="19" fillId="6" borderId="10"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5" fillId="6" borderId="10" xfId="0" applyFont="1" applyFill="1" applyBorder="1" applyAlignment="1">
      <alignment horizontal="center" vertical="center" wrapText="1"/>
    </xf>
    <xf numFmtId="178" fontId="27" fillId="6" borderId="6" xfId="0" applyNumberFormat="1" applyFont="1" applyFill="1" applyBorder="1" applyAlignment="1">
      <alignment horizontal="center" vertical="center" wrapText="1"/>
    </xf>
    <xf numFmtId="0" fontId="1" fillId="0" borderId="1" xfId="0" applyFont="1" applyBorder="1"/>
    <xf numFmtId="0" fontId="20" fillId="0" borderId="6" xfId="0" applyFont="1" applyBorder="1" applyAlignment="1">
      <alignment horizontal="left" vertical="top" wrapText="1"/>
    </xf>
    <xf numFmtId="0" fontId="23" fillId="6" borderId="6" xfId="0" applyFont="1" applyFill="1" applyBorder="1" applyAlignment="1">
      <alignment vertical="center" wrapText="1"/>
    </xf>
    <xf numFmtId="0" fontId="18" fillId="9" borderId="6" xfId="0" applyFont="1" applyFill="1" applyBorder="1" applyAlignment="1">
      <alignment vertical="center" wrapText="1"/>
    </xf>
    <xf numFmtId="0" fontId="19" fillId="0" borderId="6" xfId="0" applyFont="1" applyBorder="1" applyAlignment="1">
      <alignment horizontal="left" vertical="center" wrapText="1"/>
    </xf>
    <xf numFmtId="0" fontId="28" fillId="0" borderId="6" xfId="0" applyFont="1" applyBorder="1" applyAlignment="1">
      <alignment horizontal="center" vertical="center" wrapText="1"/>
    </xf>
    <xf numFmtId="179" fontId="20" fillId="0" borderId="6" xfId="3" applyNumberFormat="1" applyFont="1" applyBorder="1" applyAlignment="1">
      <alignment horizontal="center" vertical="top" wrapText="1"/>
    </xf>
    <xf numFmtId="0" fontId="29" fillId="6" borderId="6" xfId="0" applyFont="1" applyFill="1" applyBorder="1" applyAlignment="1">
      <alignment horizontal="center" vertical="center" wrapText="1"/>
    </xf>
    <xf numFmtId="0" fontId="30" fillId="6" borderId="6" xfId="0" applyFont="1" applyFill="1" applyBorder="1" applyAlignment="1">
      <alignment horizontal="center" vertical="center" wrapText="1"/>
    </xf>
    <xf numFmtId="179" fontId="4" fillId="5" borderId="5" xfId="0" applyNumberFormat="1" applyFont="1" applyFill="1" applyBorder="1" applyAlignment="1">
      <alignment horizontal="center" vertical="center" wrapText="1"/>
    </xf>
    <xf numFmtId="178" fontId="19" fillId="0" borderId="6" xfId="2" applyNumberFormat="1" applyFont="1" applyBorder="1" applyAlignment="1">
      <alignment horizontal="center" vertical="center" wrapText="1"/>
    </xf>
    <xf numFmtId="178" fontId="19" fillId="6" borderId="6" xfId="2" applyNumberFormat="1" applyFont="1" applyFill="1" applyBorder="1" applyAlignment="1">
      <alignment horizontal="center" vertical="center" wrapText="1"/>
    </xf>
    <xf numFmtId="0" fontId="31" fillId="0" borderId="6" xfId="6" applyFont="1" applyBorder="1" applyAlignment="1">
      <alignment horizontal="center" vertical="center" wrapText="1"/>
    </xf>
    <xf numFmtId="179" fontId="19" fillId="0" borderId="6" xfId="0" applyNumberFormat="1" applyFont="1" applyBorder="1" applyAlignment="1">
      <alignment horizontal="center" vertical="top" wrapText="1"/>
    </xf>
    <xf numFmtId="0" fontId="4" fillId="3" borderId="4" xfId="0" applyFont="1" applyFill="1" applyBorder="1" applyAlignment="1">
      <alignment horizontal="center" vertical="center" wrapText="1"/>
    </xf>
    <xf numFmtId="0" fontId="4" fillId="0" borderId="6" xfId="0" applyFont="1" applyBorder="1" applyAlignment="1">
      <alignment horizontal="center" vertical="center"/>
    </xf>
    <xf numFmtId="6" fontId="19" fillId="0" borderId="6" xfId="0" applyNumberFormat="1" applyFont="1" applyBorder="1" applyAlignment="1">
      <alignment horizontal="center" vertical="center" wrapText="1"/>
    </xf>
    <xf numFmtId="8" fontId="19" fillId="0" borderId="6" xfId="0" applyNumberFormat="1" applyFont="1" applyBorder="1" applyAlignment="1">
      <alignment horizontal="center" vertical="center" wrapText="1"/>
    </xf>
    <xf numFmtId="182" fontId="19" fillId="0" borderId="6" xfId="0" applyNumberFormat="1" applyFont="1" applyBorder="1" applyAlignment="1">
      <alignment horizontal="center" vertical="center" wrapText="1"/>
    </xf>
    <xf numFmtId="3" fontId="19" fillId="0" borderId="6" xfId="0" applyNumberFormat="1" applyFont="1" applyBorder="1" applyAlignment="1">
      <alignment horizontal="center" vertical="center" wrapText="1"/>
    </xf>
    <xf numFmtId="0" fontId="1" fillId="0" borderId="6" xfId="0" applyFont="1" applyBorder="1"/>
    <xf numFmtId="0" fontId="19" fillId="6" borderId="6" xfId="0" applyFont="1" applyFill="1" applyBorder="1" applyAlignment="1">
      <alignment horizontal="center" wrapText="1"/>
    </xf>
    <xf numFmtId="0" fontId="23" fillId="6" borderId="6" xfId="0" applyFont="1" applyFill="1" applyBorder="1" applyAlignment="1">
      <alignment horizontal="center" wrapText="1"/>
    </xf>
    <xf numFmtId="0" fontId="32" fillId="3" borderId="3" xfId="0" applyFont="1" applyFill="1" applyBorder="1" applyAlignment="1">
      <alignment horizontal="center" vertical="center" wrapText="1"/>
    </xf>
    <xf numFmtId="0" fontId="32" fillId="0" borderId="3" xfId="0" applyFont="1" applyBorder="1" applyAlignment="1">
      <alignment horizontal="center" vertical="center" wrapText="1"/>
    </xf>
    <xf numFmtId="0" fontId="33" fillId="4" borderId="3" xfId="0" applyFont="1" applyFill="1" applyBorder="1" applyAlignment="1">
      <alignment horizontal="center" vertical="center" wrapText="1"/>
    </xf>
    <xf numFmtId="0" fontId="32" fillId="5"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8" fillId="0" borderId="4" xfId="6" applyBorder="1" applyAlignment="1">
      <alignment vertical="center" wrapText="1"/>
    </xf>
    <xf numFmtId="0" fontId="19" fillId="0" borderId="3" xfId="0" applyFont="1" applyBorder="1" applyAlignment="1">
      <alignment horizontal="center" vertical="center" wrapText="1"/>
    </xf>
    <xf numFmtId="8" fontId="19" fillId="0" borderId="3" xfId="0" applyNumberFormat="1" applyFont="1" applyBorder="1" applyAlignment="1">
      <alignment horizontal="center" vertical="center" wrapText="1"/>
    </xf>
    <xf numFmtId="179" fontId="20" fillId="0" borderId="3" xfId="0" applyNumberFormat="1" applyFont="1" applyBorder="1" applyAlignment="1">
      <alignment horizontal="center" vertical="top" wrapText="1"/>
    </xf>
    <xf numFmtId="180" fontId="21" fillId="6" borderId="3" xfId="0" applyNumberFormat="1" applyFont="1" applyFill="1" applyBorder="1" applyAlignment="1">
      <alignment horizontal="center" vertical="center" wrapText="1"/>
    </xf>
    <xf numFmtId="0" fontId="8" fillId="6" borderId="3" xfId="6" applyFill="1" applyBorder="1" applyAlignment="1">
      <alignment horizontal="center" vertical="center" wrapText="1"/>
    </xf>
    <xf numFmtId="0" fontId="18" fillId="6" borderId="8" xfId="0" applyFont="1" applyFill="1" applyBorder="1" applyAlignment="1">
      <alignment horizontal="center" vertical="center" wrapText="1"/>
    </xf>
    <xf numFmtId="0" fontId="8" fillId="0" borderId="3" xfId="6" applyBorder="1" applyAlignment="1">
      <alignment horizontal="center" vertical="center" wrapText="1"/>
    </xf>
    <xf numFmtId="0" fontId="18" fillId="6" borderId="3" xfId="0" applyFont="1" applyFill="1" applyBorder="1" applyAlignment="1">
      <alignment horizontal="center" vertical="center" wrapText="1"/>
    </xf>
    <xf numFmtId="6" fontId="19" fillId="0" borderId="3" xfId="0" applyNumberFormat="1" applyFont="1" applyBorder="1" applyAlignment="1">
      <alignment horizontal="center" vertical="center" wrapText="1"/>
    </xf>
    <xf numFmtId="0" fontId="10" fillId="0" borderId="3" xfId="0" applyFont="1" applyBorder="1" applyAlignment="1">
      <alignment horizontal="left" vertical="top" wrapText="1"/>
    </xf>
    <xf numFmtId="0" fontId="19" fillId="6" borderId="3" xfId="0" applyFont="1" applyFill="1" applyBorder="1" applyAlignment="1">
      <alignment vertical="center" wrapText="1"/>
    </xf>
    <xf numFmtId="0" fontId="18" fillId="9" borderId="3" xfId="0" applyFont="1" applyFill="1" applyBorder="1" applyAlignment="1">
      <alignment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3" xfId="0" applyFont="1" applyBorder="1" applyAlignment="1">
      <alignment horizontal="center" vertical="center"/>
    </xf>
    <xf numFmtId="0" fontId="34" fillId="0" borderId="3" xfId="0" applyFont="1" applyBorder="1" applyAlignment="1">
      <alignment horizontal="center" vertical="center" wrapText="1"/>
    </xf>
    <xf numFmtId="0" fontId="0" fillId="6" borderId="3" xfId="0" applyFill="1" applyBorder="1" applyAlignment="1">
      <alignment horizontal="center" vertical="center" wrapText="1"/>
    </xf>
    <xf numFmtId="178" fontId="34" fillId="0" borderId="3" xfId="0" applyNumberFormat="1" applyFont="1" applyBorder="1" applyAlignment="1">
      <alignment horizontal="center" vertical="center" wrapText="1"/>
    </xf>
    <xf numFmtId="179" fontId="34" fillId="0" borderId="3" xfId="0" applyNumberFormat="1" applyFont="1" applyBorder="1" applyAlignment="1">
      <alignment horizontal="center" vertical="center" wrapText="1"/>
    </xf>
    <xf numFmtId="180" fontId="35" fillId="0" borderId="3" xfId="0" applyNumberFormat="1" applyFont="1" applyBorder="1" applyAlignment="1">
      <alignment horizontal="center" vertical="center" wrapText="1"/>
    </xf>
    <xf numFmtId="0" fontId="36" fillId="0" borderId="3" xfId="0" applyFont="1" applyBorder="1" applyAlignment="1">
      <alignment horizontal="center" vertical="center" wrapText="1"/>
    </xf>
    <xf numFmtId="0" fontId="37" fillId="6" borderId="3" xfId="0" applyFont="1" applyFill="1" applyBorder="1" applyAlignment="1">
      <alignment horizontal="center" vertical="center" wrapText="1"/>
    </xf>
    <xf numFmtId="0" fontId="38" fillId="6" borderId="3" xfId="0" applyFont="1" applyFill="1" applyBorder="1" applyAlignment="1">
      <alignment horizontal="center" vertical="center" wrapText="1"/>
    </xf>
    <xf numFmtId="0" fontId="10" fillId="0" borderId="3" xfId="0" applyFont="1" applyBorder="1" applyAlignment="1">
      <alignment horizontal="center" vertical="top" wrapText="1"/>
    </xf>
    <xf numFmtId="0" fontId="39" fillId="6" borderId="8"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6" borderId="8" xfId="0" applyFont="1" applyFill="1" applyBorder="1" applyAlignment="1">
      <alignment horizontal="center" vertical="center" wrapText="1"/>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www.wps.cn/officeDocument/2023/relationships/customStorage" Target="customStorage/customStorage.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falabella.com.co/falabella-co/product/73382597/Portatil-Gaming-HP-VICTUS-Intel-Core-i5-16-GB-RAM-512-GB-SSD-Almacenamiento-RTX-3050-Windows-11-Home-15-fa2014La-Computador-portatil/73382597" TargetMode="External"/><Relationship Id="rId2" Type="http://schemas.openxmlformats.org/officeDocument/2006/relationships/hyperlink" Target="https://www.ktronix.com/computador-portatil-hp-omnibook-16-pulgadas-ag1052la/p/199251282935" TargetMode="External"/><Relationship Id="rId1" Type="http://schemas.openxmlformats.org/officeDocument/2006/relationships/hyperlink" Target="https://www.officedepot.com.mx/officedepot/en/Categor%C3%ADa/Todas/computo/laptops-y-macbook/laptops/Laptop-Asus-Vivobook-15-Intel-Core-i5-15-6-pulg-512-GB-SSD-8-GB-RAM-Azul-Incluye-Mochila-y-Mouse/p/10025346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ercadolibre.com.co/monitor-gamer-lg-ultragear-27gr75q-lcd-27-negro-100v240v/p/MCO24122328?pdp_filters=item_id:MCO1413629089" TargetMode="External"/><Relationship Id="rId2" Type="http://schemas.openxmlformats.org/officeDocument/2006/relationships/hyperlink" Target="https://www.falabella.com.co/falabella-co/product/122186554/Monitor-ThinkVision-M14-movil-con-pantalla-tactil-14%E2%80%9D/122186555" TargetMode="External"/><Relationship Id="rId1" Type="http://schemas.openxmlformats.org/officeDocument/2006/relationships/hyperlink" Target="https://www.hp.com/co-es/shop/monitor-omen-fhd-gaming-de-23-8-780d9aa.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speedlogic.com.co/tienda/memorias-ram/memoria-ram-para-pc-ddr4-8g-3200-mhz-adata-xpg-spectrix-d35g-rgb/?srsltid=AfmBOopv-cvSIQxB6IduACm8qwt7PnwWRnl85MxwSS9WMOjmruFshLJm" TargetMode="External"/><Relationship Id="rId2" Type="http://schemas.openxmlformats.org/officeDocument/2006/relationships/hyperlink" Target="https://compucentro.co/disco-duro-kingston-ssd-m-2-nvme-500gb-snv2s-500g/" TargetMode="External"/><Relationship Id="rId1" Type="http://schemas.openxmlformats.org/officeDocument/2006/relationships/hyperlink" Target="https://www.computadoresyserviciotecnico.com/producto/disco-duro-externo-seagate-expansion-stea2000400-2tb-negro/"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exito.com/computador-asus-vivobook-15-intel-core-i5-1235u-ram-16-gb-512-gb-ssd-x1504za-nj1194w-3158131/p" TargetMode="External"/><Relationship Id="rId2" Type="http://schemas.openxmlformats.org/officeDocument/2006/relationships/hyperlink" Target="https://www.hp.com/co-es/shop/portatil-hp-15-fc0008la-morral-hp-travel-80m35la.html" TargetMode="External"/><Relationship Id="rId1" Type="http://schemas.openxmlformats.org/officeDocument/2006/relationships/hyperlink" Target="https://www.mundolaptops.com/producto/lenovo-ideapad-3-15itl6/"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reset.net.co/producto/monitor-24-lg-24mk430h-b-freesync/?srsltid=AfmBOop6I7QBHmPVCVL187euUMbmYFWXsBUNLz5AG_DDvwhDvRjtCxUd" TargetMode="External"/><Relationship Id="rId2" Type="http://schemas.openxmlformats.org/officeDocument/2006/relationships/hyperlink" Target="https://www.amazon.com/-/es/Dell-24-monitores-alineaci%C3%B3n-conectividad/dp/B0971MZ4VB" TargetMode="External"/><Relationship Id="rId1" Type="http://schemas.openxmlformats.org/officeDocument/2006/relationships/hyperlink" Target="https://megacomputer.com.co/producto/monitor-hp-m24fw-23-8-fhd-blanco/"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njoyvideogames.com.co/product/tarjeta-de-video-msi-ventus-geforce-rtx-3060-12gb-oc-2/" TargetMode="External"/><Relationship Id="rId2" Type="http://schemas.openxmlformats.org/officeDocument/2006/relationships/hyperlink" Target="https://www.gigabyte.com/Graphics-Card/GV-R66EAGLE-8GD" TargetMode="External"/><Relationship Id="rId1" Type="http://schemas.openxmlformats.org/officeDocument/2006/relationships/hyperlink" Target="https://www.pcware.com.co/asus-geforce-gtx-1650-dual-oc-4gb-gddr6-nvidia-turing-resistencia-al-polvo-ip5x-tecnologia-auto-extreme-tweak-ll-nvidia-g-sync?srsltid=AfmBOorNka1msUktuKvT_S_uUhdzJpodiOrzSJ37SIJyFlaMuCtNs8nl"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amazon.com/-/es/i7-12700KF-procesador-escritorio-n%C3%BAcleos-Chipset/dp/B09GYJJ1PT/ref=sr_1_1?adgrpid=150843924434&amp;dib=eyJ2IjoiMSJ9.TJgrk1IvtZHLjIIneHQIDG2TU_Mat0k84dTkE1tcxoND4NjQB8mKoiEaT0TUyREGrXmKqQfO4iiL40ivWPOluJYQLhwJYRhVIguHR3-aNOJDbfJQP4_HI92Y0e1trpBHdieH0VJCZByeLqI0yi1hrpm9BXfyILmr6yGpLYWSwNav0XVxOeyDMl2k0NtKOK4keoz7fNx-6yTtpz9zQU5eD3rf7FzsYa72SyXfst5smAM.jZjicAPBqLc97SuyZWOU5B9mBBo-53Pxyu3CwEQSDX0&amp;dib_tag=se&amp;hvadid=654049856572&amp;hvdev=c&amp;hvlocphy=1003659&amp;hvnetw=g&amp;hvqmt=b&amp;hvrand=6082312663267296942&amp;hvtargid=kwd-1477923467500&amp;hydadcr=968_1015034380&amp;keywords=intel+core+i7+12th&amp;mcid=59fc4e561b2635b086738bc6d6d9ba0e&amp;qid=1760624958&amp;sr=8-1" TargetMode="External"/><Relationship Id="rId2" Type="http://schemas.openxmlformats.org/officeDocument/2006/relationships/hyperlink" Target="https://www.amazon.com/-/es/AMD-Ryzen-5800X-Procesador-desbloqueado/dp/B0815XFSGK?th=1" TargetMode="External"/><Relationship Id="rId1" Type="http://schemas.openxmlformats.org/officeDocument/2006/relationships/hyperlink" Target="https://reset.net.co/producto/procesador-amd-ryzen-5-5600g/?srsltid=AfmBOorUdb7u5hpgccDpkGp6pguC2ckOuIYXRliNJy6_v2NOvnDjPle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mousestar.com.co/index.php/teclados-genius/" TargetMode="External"/><Relationship Id="rId2" Type="http://schemas.openxmlformats.org/officeDocument/2006/relationships/hyperlink" Target="https://clonesyperifericos.com/comprar/teclado-mecanico-redragon-kumara-k552-rgb/?srsltid=AfmBOopAKMLMerXFtmP-6EjYSDn_m42NhwWAtjdth_w6oKqNw40YksXt" TargetMode="External"/><Relationship Id="rId1" Type="http://schemas.openxmlformats.org/officeDocument/2006/relationships/hyperlink" Target="https://www.logitech.com/es-ar/shop/p/mk270-wireless-keyboard-mou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corsair.com/lm/es/p/gaming-mouse/ch-9309011-na/m65-rgb-elite-tunable-fps-gaming-mouse-a-black-ch-9309011-na?srsltid=AfmBOopi9HLK2Mu4n7_Muso7xpqHn_yA5STrLi-dOSr5b-xctVC2ek1v" TargetMode="External"/><Relationship Id="rId2" Type="http://schemas.openxmlformats.org/officeDocument/2006/relationships/hyperlink" Target="https://tecnoplaza.com.co/products/mouse-gamer-logitech-g502-hero-rgb-programable?srsltid=AfmBOop4hc_Qsolb0fKffyin9NDmTOC9jxTei-0K75Dc2xAEVBh093Bf" TargetMode="External"/><Relationship Id="rId1" Type="http://schemas.openxmlformats.org/officeDocument/2006/relationships/hyperlink" Target="https://gamerscolombia.com/products/mouse-razer-deathadder-essential?srsltid=AfmBOoopMBbkqe2FgNCkKqia8YkzahwJiqc98MbYDZTW6UIGHP5raUU9"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amazon.com/-/es/Microsoft-Builder-Wind%D0%BEws-Intended-Authorized/dp/B09MYBD79G/ref=sr_1_2?adgrpid=166506553648&amp;dib=eyJ2IjoiMSJ9._1MPUOsQTzvbAEg64_2CZ1BX6WEJ4X6E6fNnc-Bc91sOl4GezAlWh6qH_2YExjQpBjPym87ZbRBdXTrcRyIlPsqvi7AALM7ZxGFS0NKjsI52MlH10j4lgYZsCqYqsdVAEi3L_MN0aqWqBD9arbx95_knm6v9FvkpIsqJLuFV6Crtdr1yO_ohrtVA_lLUgXdKmJFGO4qZ4H0pa3efur8dWd2xZj9svgdr7dpSub7w6e0.yo5Ko2RKVn-4Nsj8D6tSoZXnFyGIAvTNOomJjf0As-I&amp;dib_tag=se&amp;hvadid=696230395841&amp;hvdev=c&amp;hvlocphy=1003659&amp;hvnetw=g&amp;hvqmt=b&amp;hvrand=274261848246942020&amp;hvtargid=kwd-1438599897732&amp;hydadcr=1188_1015168686&amp;keywords=windows%2B11%2Bpro%2Bdvd&amp;mcid=18ea2a9b449c3e15b008b9f5ffbf3f0b&amp;qid=1760703916&amp;sr=8-2&amp;th=1" TargetMode="External"/><Relationship Id="rId2" Type="http://schemas.openxmlformats.org/officeDocument/2006/relationships/hyperlink" Target="https://colombiakeys.com/producto/windows-10-pro-retail/?srsltid=AfmBOoqLOzk61OUmcS3HSHyAVAOVcdHicjXdPYmm-XKSdBgt2vtpHMR9" TargetMode="External"/><Relationship Id="rId1" Type="http://schemas.openxmlformats.org/officeDocument/2006/relationships/hyperlink" Target="https://lasus.com.co/es/windows-11-home-oem-64-bit-span-dvd-licencia-para-equipo-nuevo-no-transferible-incluye-dvd-de-instalacion?srsltid=AfmBOoo4z06pEy6pFuUuEkKvqMSryy9uIkcAWdZOEbR3ac3pj6GUpB1Y"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wiresoft.es/microsoft-visual-studio-2022-enterprise" TargetMode="External"/><Relationship Id="rId2" Type="http://schemas.openxmlformats.org/officeDocument/2006/relationships/hyperlink" Target="https://www.onlinecomputer.com.co/articulos/detalles/Visual-Studio-Pro-CSP-Bogota-Colombia&#10;" TargetMode="External"/><Relationship Id="rId1" Type="http://schemas.openxmlformats.org/officeDocument/2006/relationships/hyperlink" Target="https://lasus.com.co/es/visual-studio-professional-2022-nce-com-bas-per-1tm?srsltid=AfmBOor6mFO-_PHRG_-Ks7dH65QDA-BQMrF6VYutTEE7TLDLUQ5_3rn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acuracao.pe/monitor-samsung-ls32dg300elxpe-odyssey-g-ls32dg300elxpe.html" TargetMode="External"/><Relationship Id="rId2" Type="http://schemas.openxmlformats.org/officeDocument/2006/relationships/hyperlink" Target="https://www.alkosto.com/monitor-samsung-24-pulgadas-d300-fhd-plano-negro/p/887276903149" TargetMode="External"/><Relationship Id="rId1" Type="http://schemas.openxmlformats.org/officeDocument/2006/relationships/hyperlink" Target="https://www.mercadolibre.com.co/monitor-gamer-lg-ultragear-27-curvo-qhd-180hz-1ms-freesync-hdr10-gris/p/MCO45941896"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compudemano.com/producto/microsoft-windows-10-pro/?srsltid=AfmBOoqPuOZ6qGTvc77wPFfisrw0iAmGtRTtRLvt2Qww-hzgBzrxbnah" TargetMode="External"/><Relationship Id="rId2" Type="http://schemas.openxmlformats.org/officeDocument/2006/relationships/hyperlink" Target="https://revolutionsoft.com.co/windows-11/windows-11-pro.html?srsltid=AfmBOopkRtlirxEV5Bf6EDQHX_mpuBUa0uwrzXfhnRzbIC3H3An5xOON" TargetMode="External"/><Relationship Id="rId1" Type="http://schemas.openxmlformats.org/officeDocument/2006/relationships/hyperlink" Target="https://www.amazon.com/-/es/Microsoft-Builder-Wind%D0%BEws-Intended-Authorized/dp/B09MYBD79G/ref=sr_1_1?adgrpid=166506553648&amp;dib=eyJ2IjoiMSJ9._1MPUOsQTzvbAEg64_2CZ1BX6WEJ4X6E6fNnc-Bc91sOl4GezAlWh6qH_2YExjQpBjPym87ZbRBdXTrcRyIlPsqvi7AALM7ZxGFS0NKjsI7qu_jHF5qaJ2WoUN1SVAOEvRi_df6ZSi4zgku301AGrvknm6v9FvkpIsqJLuFV6Crtdr1yO_ohrtVA_lLUgXdKmJFGO4qZ4H0pa3efur8dWd2xZj9svgdr7dpSub7w6e0.l3uTxLKdNU1ifix2L1blon8YYZbJ517an1jQBfMyk1Q&amp;dib_tag=se&amp;hvadid=696230395844&amp;hvdev=c&amp;hvlocphy=1003659&amp;hvnetw=g&amp;hvqmt=b&amp;hvrand=8962842745818376685&amp;hvtargid=kwd-1438599897732&amp;hydadcr=1188_1015033233&amp;keywords=windows%2B11%2Bpro%2Bdvd&amp;mcid=18ea2a9b449c3e15b008b9f5ffbf3f0b&amp;qid=1760709036&amp;sr=8-1&amp;th=1"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lasus.com.co/es/43728-dg7gmgf0m7xv-0003_nfp-licencia-core-sql-server-2022-enterprise-paquete-de-2-n-cleos-nce-nfp-bas-per-1tm-?srsltid=AfmBOophBtNC7l4llyMw7egPBjDhIrwnTQMLxbjnJM3xzhhyYIo9buCT" TargetMode="External"/><Relationship Id="rId2" Type="http://schemas.openxmlformats.org/officeDocument/2006/relationships/hyperlink" Target="https://systorecolombia.com/server/919-licencia-sql-server-standard-2022-perpetua-dg7gmgf0fkx9.html" TargetMode="External"/><Relationship Id="rId1" Type="http://schemas.openxmlformats.org/officeDocument/2006/relationships/hyperlink" Target="https://systorecolombia.com/server/252-licencia-sql-server-standard-2019-perpetua-dg7gmgf0fkx9.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ataroka.com/disco-solido-ssd-interno-adata-ultimate-su650-asu650ss-512gt-r-512gb/p/MCO35339869?pdp_filters=category%3AMCO1672%7Cseller_id%3A176837259%7Citem_id%3AMCO2329119764" TargetMode="External"/><Relationship Id="rId2" Type="http://schemas.openxmlformats.org/officeDocument/2006/relationships/hyperlink" Target="https://tecnoplaza.com.co/products/disco-solido-ssd-adata-su650-sata-de-512-gb-3dnan?variant=44592909418684&amp;country=CO&amp;currency=COP&amp;utm_medium=product_sync&amp;utm_source=google&amp;utm_content=sag_organic&amp;utm_campaign=sag_organic&amp;gad_source=1&amp;gad_campaignid=21026071843&amp;gbraid=0AAAAACSemFlL5IkFOal93eqGju5kFsT9A&amp;gclid=Cj0KCQjwjL3HBhCgARIsAPUg7a5SroHIyxBJV8G39HV0kosFWa5hTveG-WxV6wG8FjmVOcSpds0m2MYaAtoyEALw_wcB" TargetMode="External"/><Relationship Id="rId1" Type="http://schemas.openxmlformats.org/officeDocument/2006/relationships/hyperlink" Target="https://hitechsas.mercadoshops.com.co/disco-solido-m2-480-gb-crucial-e100-pcie-40-2280-color-negro/p/MCO460654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ymcomputadores.com/producto/disco-duro-externo-toshiba-2tb-17/" TargetMode="External"/><Relationship Id="rId2" Type="http://schemas.openxmlformats.org/officeDocument/2006/relationships/hyperlink" Target="https://www.amazon.com/-/es/Seagate-BarraCuda-frustraci%C3%B3n-ST2000DM008-ST2000DMZ08/dp/B07H2RR55Q?th=1" TargetMode="External"/><Relationship Id="rId1" Type="http://schemas.openxmlformats.org/officeDocument/2006/relationships/hyperlink" Target="https://tecnoimportaciones.com/almacenamiento/discosduros/wd-elements-2tb/?srsltid=AfmBOooEhTJNzQ4XTZR57fm3R1WdsSOe1h0jPwXbQiDTPOG-qwkIFVY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mymsystech.com.co/servidores-y-almacenamiento/5174-servidor-lenovo-thinksystem-st50-e-2324g-16gb-ram-2tb-hdd-sata-7d8ka00ala.html?srsltid=AfmBOoqKh7JzlWjkdlQcIq_4MAMwLz8EEqsUk2CK6mEB5JPQS6tmypg4" TargetMode="External"/><Relationship Id="rId2" Type="http://schemas.openxmlformats.org/officeDocument/2006/relationships/hyperlink" Target="https://www.elenst.com/p/hpe-servidor-dl360-g11-4410y-mr408i-o-nc-8sff-svr/" TargetMode="External"/><Relationship Id="rId1" Type="http://schemas.openxmlformats.org/officeDocument/2006/relationships/hyperlink" Target="https://www.skywardtel.com/Dell-PowerEdge-R750xs-Rack-Server.html?gad_source=1&amp;gad_campaignid=22194516369&amp;gbraid=0AAAAAq90mYKOcD0uvDRd4BhStuvl7E7Fs&amp;gclid=CjwKCAjwr8LHBhBKEiwAy47uUjgdRkTIbknANDWZJCqa4RiReUrCJUOG3lwBEeF5QOQqnSz3-pjLdhoCnZUQAvD_Bw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kingston.com/es/memory/gaming/kingston-fury-beast-ddr5-memory" TargetMode="External"/><Relationship Id="rId2" Type="http://schemas.openxmlformats.org/officeDocument/2006/relationships/hyperlink" Target="https://www.mercadolibre.com.co/unidad-solida-kingston-m2-nv2-nvme-pcie-1tb-gen-4x4/p/MCO19882453" TargetMode="External"/><Relationship Id="rId1" Type="http://schemas.openxmlformats.org/officeDocument/2006/relationships/hyperlink" Target="https://www.corsair.com/es/es/p/memory/cmk16gx5m1b5200c40/vengeance-16gb-1x16gb-ddr5-dram-5200mhz-c40-memory-kit-black-cmk16gx5m1b5200c40?srsltid=AfmBOoqDPor0x5yy7MUCLTxTOWc3eKv1buvodsa_QtTImZC2Go87B10p"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mercadolibre.com.co/teclado-inalambrico-gamer-led-rgb-redragon-k503-black/p/MCO2039243525" TargetMode="External"/><Relationship Id="rId1" Type="http://schemas.openxmlformats.org/officeDocument/2006/relationships/hyperlink" Target="https://www.exito.com/teclado-logitech-k120-usb-102480047-mp/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lkosto.com/mouse-hyperx-alambrico-optico-pulsefire-core-6200dpi-rgb/p/196188043127" TargetMode="External"/><Relationship Id="rId2" Type="http://schemas.openxmlformats.org/officeDocument/2006/relationships/hyperlink" Target="https://www.falabella.com.co/falabella-co/product/143244843/MOUSE-HP-100-ALAMBRICO-NEGRO-USB/143244844" TargetMode="External"/><Relationship Id="rId1" Type="http://schemas.openxmlformats.org/officeDocument/2006/relationships/hyperlink" Target="https://www.ktronix.com/mouse-logitech-inalambrico-optico-m170-rosado/p/09785518344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lenovo.com/co/es/p/accessories-and-software/monitors/office/62cauar1us" TargetMode="External"/><Relationship Id="rId2" Type="http://schemas.openxmlformats.org/officeDocument/2006/relationships/hyperlink" Target="https://www.compumax.com.co/productos/5697" TargetMode="External"/><Relationship Id="rId1" Type="http://schemas.openxmlformats.org/officeDocument/2006/relationships/hyperlink" Target="https://www.panamericana.com.co/portatil-lenovo-ideapad-slim-3-15amn8-82xq0063lm-15-6-amd-ryzen-5-ram-8gb-512gb-ssd-azul-hielo-665619/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L8" sqref="L8"/>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1"/>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123" t="s">
        <v>3</v>
      </c>
      <c r="C7" s="123" t="s">
        <v>4</v>
      </c>
      <c r="D7" s="123" t="s">
        <v>5</v>
      </c>
      <c r="E7" s="123" t="s">
        <v>6</v>
      </c>
      <c r="F7" s="124" t="s">
        <v>7</v>
      </c>
      <c r="G7" s="125" t="s">
        <v>8</v>
      </c>
      <c r="H7" s="123" t="s">
        <v>9</v>
      </c>
      <c r="I7" s="123" t="s">
        <v>10</v>
      </c>
      <c r="J7" s="123" t="s">
        <v>11</v>
      </c>
      <c r="K7" s="26"/>
      <c r="L7" s="26"/>
      <c r="M7" s="26"/>
      <c r="N7" s="26"/>
      <c r="O7" s="26"/>
      <c r="P7" s="26"/>
      <c r="Q7" s="26"/>
      <c r="R7" s="26"/>
      <c r="S7" s="26"/>
      <c r="T7" s="26"/>
      <c r="U7" s="26"/>
      <c r="V7" s="26"/>
      <c r="W7" s="26"/>
      <c r="X7" s="26"/>
      <c r="Y7" s="26"/>
      <c r="Z7" s="26"/>
    </row>
    <row r="8" ht="50.25" customHeight="1" spans="1:10">
      <c r="A8" s="126" t="s">
        <v>12</v>
      </c>
      <c r="B8" s="127" t="s">
        <v>13</v>
      </c>
      <c r="C8" s="117" t="s">
        <v>14</v>
      </c>
      <c r="D8" s="128" t="s">
        <v>15</v>
      </c>
      <c r="E8" s="129">
        <v>1950000</v>
      </c>
      <c r="F8" s="129">
        <v>2320500</v>
      </c>
      <c r="G8" s="130" t="s">
        <v>16</v>
      </c>
      <c r="H8" s="131">
        <v>4235</v>
      </c>
      <c r="I8" s="135" t="s">
        <v>17</v>
      </c>
      <c r="J8" s="136" t="s">
        <v>18</v>
      </c>
    </row>
    <row r="9" ht="50.25" customHeight="1" spans="1:10">
      <c r="A9" s="126" t="s">
        <v>19</v>
      </c>
      <c r="B9" s="132" t="s">
        <v>20</v>
      </c>
      <c r="C9" s="117" t="s">
        <v>21</v>
      </c>
      <c r="D9" s="133" t="s">
        <v>22</v>
      </c>
      <c r="E9" s="129">
        <v>2850000</v>
      </c>
      <c r="F9" s="129">
        <v>3391500</v>
      </c>
      <c r="G9" s="130" t="s">
        <v>23</v>
      </c>
      <c r="H9" s="131">
        <v>4235</v>
      </c>
      <c r="I9" s="135" t="s">
        <v>17</v>
      </c>
      <c r="J9" s="137" t="s">
        <v>24</v>
      </c>
    </row>
    <row r="10" ht="50.25" customHeight="1" spans="1:10">
      <c r="A10" s="126" t="s">
        <v>25</v>
      </c>
      <c r="B10" s="127" t="s">
        <v>26</v>
      </c>
      <c r="C10" s="117" t="s">
        <v>27</v>
      </c>
      <c r="D10" s="134" t="s">
        <v>28</v>
      </c>
      <c r="E10" s="129">
        <v>4600000</v>
      </c>
      <c r="F10" s="129">
        <v>5474000</v>
      </c>
      <c r="G10" s="130" t="s">
        <v>29</v>
      </c>
      <c r="H10" s="131">
        <v>4235</v>
      </c>
      <c r="I10" s="135" t="s">
        <v>30</v>
      </c>
      <c r="J10" s="138" t="s">
        <v>31</v>
      </c>
    </row>
    <row r="11" hidden="1" customHeight="1" spans="1:10">
      <c r="A11" s="21"/>
      <c r="B11" s="120"/>
      <c r="C11" s="120"/>
      <c r="D11" s="120"/>
      <c r="E11" s="120"/>
      <c r="F11" s="120"/>
      <c r="G11" s="120"/>
      <c r="H11" s="120"/>
      <c r="I11" s="120"/>
      <c r="J11" s="120"/>
    </row>
    <row r="12" ht="12.75" customHeight="1"/>
    <row r="13" ht="138.75" customHeight="1" spans="1:10">
      <c r="A13" s="23" t="s">
        <v>32</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officedepot.com.mx/officedepot/en/Categor%C3%ADa/Todas/computo/laptops-y-macbook/laptops/Laptop-Asus-Vivobook-15-Intel-Core-i5-15-6-pulg-512-GB-SSD-8-GB-RAM-Azul-Incluye-Mochila-y-Mouse/p/100253460"/>
    <hyperlink ref="C9" r:id="rId2" display="https://www.ktronix.com/computador-portatil-hp-omnibook-16-pulgadas-ag1052la/p/199251282935"/>
    <hyperlink ref="C10" r:id="rId3" display="https://www.falabella.com.co/falabella-co/product/73382597/Portatil-Gaming-HP-VICTUS-Intel-Core-i5-16-GB-RAM-512-GB-SSD-Almacenamiento-RTX-3050-Windows-11-Home-15-fa2014La-Computador-portatil/73382597"/>
  </hyperlink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B10" sqref="B10"/>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60" t="s">
        <v>140</v>
      </c>
      <c r="C8" s="61" t="s">
        <v>141</v>
      </c>
      <c r="D8" s="62" t="s">
        <v>142</v>
      </c>
      <c r="E8" s="63">
        <v>899000</v>
      </c>
      <c r="F8" s="63">
        <v>1070810</v>
      </c>
      <c r="G8" s="64">
        <v>508</v>
      </c>
      <c r="H8" s="65">
        <v>2110000</v>
      </c>
      <c r="I8" s="71" t="s">
        <v>17</v>
      </c>
      <c r="J8" s="72" t="s">
        <v>143</v>
      </c>
    </row>
    <row r="9" ht="50.25" customHeight="1" spans="1:10">
      <c r="A9" s="10" t="s">
        <v>19</v>
      </c>
      <c r="B9" s="60" t="s">
        <v>71</v>
      </c>
      <c r="C9" s="66" t="s">
        <v>144</v>
      </c>
      <c r="D9" s="67" t="s">
        <v>145</v>
      </c>
      <c r="E9" s="68">
        <v>1599900</v>
      </c>
      <c r="F9" s="63">
        <v>1903881</v>
      </c>
      <c r="G9" s="64">
        <v>902</v>
      </c>
      <c r="H9" s="65">
        <v>2110000</v>
      </c>
      <c r="I9" s="71" t="s">
        <v>17</v>
      </c>
      <c r="J9" s="67" t="s">
        <v>146</v>
      </c>
    </row>
    <row r="10" ht="50.25" customHeight="1" spans="1:10">
      <c r="A10" s="10" t="s">
        <v>25</v>
      </c>
      <c r="B10" s="60" t="s">
        <v>147</v>
      </c>
      <c r="C10" s="69" t="s">
        <v>148</v>
      </c>
      <c r="D10" s="70" t="s">
        <v>149</v>
      </c>
      <c r="E10" s="63">
        <v>1299000</v>
      </c>
      <c r="F10" s="63">
        <v>1545810</v>
      </c>
      <c r="G10" s="64">
        <v>732</v>
      </c>
      <c r="H10" s="65">
        <v>2110000</v>
      </c>
      <c r="I10" s="71" t="s">
        <v>17</v>
      </c>
      <c r="J10" s="67" t="s">
        <v>150</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hp.com/co-es/shop/monitor-omen-fhd-gaming-de-23-8-780d9aa.html"/>
    <hyperlink ref="C9" r:id="rId2" display="https://www.amazon.com/pulgadas-pantalla-computadora-alimentaci%C3%B3n-ascendente/dp/B0DPRD5DP3/ref=sr_1_1_sspa?__mk_es_US=%C3%85M%C3%85%C5%BD%C3%95%C3%91&amp;crid=21ZRPBPTYD40N&amp;dib=eyJ2IjoiMSJ9.tkVZsvnI8WQTrFiVFNvNGgMRN2M9H6weQinvKZUpi4lpeoe_HHSEF0KinPKwb53asdq7DnI_U8vbEcRF5X6KvSGBA-QDBKBPcakUw4mV0SGKCXm84D6EPHX4fZcS6stT21FxXfndyNsTnegHT0b0CdFz8EIvJmjUaLDMiPZABIUFs5VwmmaXVdj6e18jZsYXj-I7lcHoQtIbxESv2M5YQ-JAOaWbOh_isJ6CWWi7Wo0.oBMXpEjjJ-Wj1t_urj6U4Jy2IFo7y1ytwAj6hq9T1sE&amp;dib_tag=se&amp;keywords=Monitor+Dell+27%22+G2722HS+165Hz&amp;qid=1760549996&amp;sprefix=monitor+dell+27+g2722hs+165hz%2Caps%2C123&amp;sr=8-1-spons&amp;sp_csd=d2lkZ2V0TmFtZT1zcF9hdGY&amp;psc=1"/>
    <hyperlink ref="C10" r:id="rId3" location="is_advertising=true&amp;searchVariation=MCO24122328&amp;position=10&amp;search_layout=stack&amp;type=pad&amp;tracking_id=7415b802-551f-4627-8fe6-d6c65a3e40c2&amp;is_advertising=true&amp;ad_domain=VQCATCORE_LST&amp;ad_position=10&amp;ad_click_id=ODk2ZGUwZDQtYTZlMS00YjZkLWJkNmUtYjc0N2NkYWY4OTdl" display="https://www.mercadolibre.com.co/monitor-gamer-lg-ultragear-27gr75q-lcd-27-negro-100v240v/p/MCO24122328?pdp_filters=item_id:MCO1413629089#is_advertising=true&amp;searchVariation=MCO24122328&amp;position=10&amp;search_layout=stack&amp;type=pad&amp;tracking_id=7415b802-551f-4627-8fe6-d6c65a3e40c2&amp;is_advertising=true&amp;ad_domain=VQCATCORE_LST&amp;ad_position=10&amp;ad_click_id=ODk2ZGUwZDQtYTZlMS00YjZkLWJkNmUtYjc0N2NkYWY4OTdl"/>
  </hyperlinks>
  <pageMargins left="0.7" right="0.7" top="0.75" bottom="0.75" header="0" footer="0"/>
  <pageSetup paperSize="1"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3" workbookViewId="0">
      <selection activeCell="D9" sqref="D9"/>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1" t="s">
        <v>151</v>
      </c>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152</v>
      </c>
      <c r="C8" s="18" t="s">
        <v>153</v>
      </c>
      <c r="D8" s="19" t="s">
        <v>154</v>
      </c>
      <c r="E8" s="20">
        <v>299000</v>
      </c>
      <c r="F8" s="45">
        <v>355810</v>
      </c>
      <c r="G8" s="58">
        <v>90</v>
      </c>
      <c r="H8" s="59">
        <f>G8*3900</f>
        <v>351000</v>
      </c>
      <c r="I8" s="17" t="s">
        <v>17</v>
      </c>
      <c r="J8" s="19" t="s">
        <v>155</v>
      </c>
    </row>
    <row r="9" ht="50.25" customHeight="1" spans="1:10">
      <c r="A9" s="10" t="s">
        <v>19</v>
      </c>
      <c r="B9" s="17" t="s">
        <v>156</v>
      </c>
      <c r="C9" s="18" t="s">
        <v>157</v>
      </c>
      <c r="D9" s="19" t="s">
        <v>158</v>
      </c>
      <c r="E9" s="20">
        <v>210000</v>
      </c>
      <c r="F9" s="45">
        <v>249900</v>
      </c>
      <c r="G9" s="58">
        <v>63</v>
      </c>
      <c r="H9" s="59">
        <f>G9*3900</f>
        <v>245700</v>
      </c>
      <c r="I9" s="17" t="s">
        <v>17</v>
      </c>
      <c r="J9" s="19" t="s">
        <v>159</v>
      </c>
    </row>
    <row r="10" ht="50.25" customHeight="1" spans="1:10">
      <c r="A10" s="10" t="s">
        <v>25</v>
      </c>
      <c r="B10" s="17" t="s">
        <v>160</v>
      </c>
      <c r="C10" s="18" t="s">
        <v>161</v>
      </c>
      <c r="D10" s="17" t="s">
        <v>162</v>
      </c>
      <c r="E10" s="20">
        <v>135000</v>
      </c>
      <c r="F10" s="45">
        <v>160650</v>
      </c>
      <c r="G10" s="58">
        <v>40.7</v>
      </c>
      <c r="H10" s="59">
        <f>G10*3900</f>
        <v>158730</v>
      </c>
      <c r="I10" s="17" t="s">
        <v>17</v>
      </c>
      <c r="J10" s="19" t="s">
        <v>163</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computadoresyserviciotecnico.com/producto/disco-duro-externo-seagate-expansion-stea2000400-2tb-negro/" tooltip="https://www.computadoresyserviciotecnico.com/producto/disco-duro-externo-seagate-expansion-stea2000400-2tb-negro/"/>
    <hyperlink ref="C9" r:id="rId2" display="https://compucentro.co/disco-duro-kingston-ssd-m-2-nvme-500gb-snv2s-500g/" tooltip="https://compucentro.co/disco-duro-kingston-ssd-m-2-nvme-500gb-snv2s-500g/"/>
    <hyperlink ref="C10" r:id="rId3" display="https://speedlogic.com.co/tienda/memorias-ram/memoria-ram-para-pc-ddr4-8g-3200-mhz-adata-xpg-spectrix-d35g-rgb/?srsltid=AfmBOopv-cvSIQxB6IduACm8qwt7PnwWRnl85MxwSS9WMOjmruFshLJm" tooltip="https://speedlogic.com.co/tienda/memorias-ram/memoria-ram-para-pc-ddr4-8g-3200-mhz-adata-xpg-spectrix-d35g-rgb/?srsltid=AfmBOopv-cvSIQxB6IduACm8qwt7PnwWRnl85MxwSS9WMOjmruFshLJm"/>
  </hyperlinks>
  <pageMargins left="0.7" right="0.7" top="0.75" bottom="0.75" header="0" footer="0"/>
  <pageSetup paperSize="1"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3" workbookViewId="0">
      <selection activeCell="I12" sqref="I12"/>
    </sheetView>
  </sheetViews>
  <sheetFormatPr defaultColWidth="12.5714285714286" defaultRowHeight="15" customHeight="1"/>
  <cols>
    <col min="1" max="3" width="19.1428571428571" customWidth="1"/>
    <col min="4" max="4" width="21.8571428571429" customWidth="1"/>
    <col min="5" max="5" width="17" customWidth="1"/>
    <col min="6" max="6" width="21.8571428571429"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164</v>
      </c>
      <c r="C8" s="18" t="s">
        <v>165</v>
      </c>
      <c r="D8" s="19" t="s">
        <v>166</v>
      </c>
      <c r="E8" s="20">
        <v>2499000</v>
      </c>
      <c r="F8" s="45">
        <v>2973810</v>
      </c>
      <c r="G8" s="57">
        <v>750</v>
      </c>
      <c r="H8" s="54">
        <f>G8*3900</f>
        <v>2925000</v>
      </c>
      <c r="I8" s="17" t="s">
        <v>58</v>
      </c>
      <c r="J8" s="19" t="s">
        <v>167</v>
      </c>
    </row>
    <row r="9" ht="50.25" customHeight="1" spans="1:10">
      <c r="A9" s="10" t="s">
        <v>19</v>
      </c>
      <c r="B9" s="17" t="s">
        <v>168</v>
      </c>
      <c r="C9" s="18" t="s">
        <v>169</v>
      </c>
      <c r="D9" s="19" t="s">
        <v>170</v>
      </c>
      <c r="E9" s="20">
        <v>2699000</v>
      </c>
      <c r="F9" s="45">
        <v>3215810</v>
      </c>
      <c r="G9" s="57">
        <v>810</v>
      </c>
      <c r="H9" s="54">
        <f>G9*3900</f>
        <v>3159000</v>
      </c>
      <c r="I9" s="17" t="s">
        <v>58</v>
      </c>
      <c r="J9" s="19" t="s">
        <v>171</v>
      </c>
    </row>
    <row r="10" ht="50.25" customHeight="1" spans="1:10">
      <c r="A10" s="10" t="s">
        <v>25</v>
      </c>
      <c r="B10" s="17" t="s">
        <v>172</v>
      </c>
      <c r="C10" s="18" t="s">
        <v>173</v>
      </c>
      <c r="D10" s="19" t="s">
        <v>174</v>
      </c>
      <c r="E10" s="20">
        <v>3099000</v>
      </c>
      <c r="F10" s="45">
        <v>3688810</v>
      </c>
      <c r="G10" s="57">
        <v>930</v>
      </c>
      <c r="H10" s="54">
        <f>G10*3900</f>
        <v>3627000</v>
      </c>
      <c r="I10" s="17" t="s">
        <v>58</v>
      </c>
      <c r="J10" s="19" t="s">
        <v>175</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mundolaptops.com/producto/lenovo-ideapad-3-15itl6/" tooltip="https://www.mundolaptops.com/producto/lenovo-ideapad-3-15itl6/"/>
    <hyperlink ref="C9" r:id="rId2" display="https://www.hp.com/co-es/shop/portatil-hp-15-fc0008la-morral-hp-travel-80m35la.html" tooltip="https://www.hp.com/co-es/shop/portatil-hp-15-fc0008la-morral-hp-travel-80m35la.html"/>
    <hyperlink ref="C10" r:id="rId3" display="https://www.exito.com/computador-asus-vivobook-15-intel-core-i5-1235u-ram-16-gb-512-gb-ssd-x1504za-nj1194w-3158131/p" tooltip="https://www.exito.com/computador-asus-vivobook-15-intel-core-i5-1235u-ram-16-gb-512-gb-ssd-x1504za-nj1194w-3158131/p"/>
  </hyperlinks>
  <pageMargins left="0.7" right="0.7" top="0.75" bottom="0.75" header="0" footer="0"/>
  <pageSetup paperSize="1"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A13" sqref="A13:J13"/>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176</v>
      </c>
      <c r="C8" s="18" t="s">
        <v>177</v>
      </c>
      <c r="D8" s="19" t="s">
        <v>178</v>
      </c>
      <c r="E8" s="20">
        <v>799000</v>
      </c>
      <c r="F8" s="45">
        <v>950810</v>
      </c>
      <c r="G8" s="45">
        <v>240</v>
      </c>
      <c r="H8" s="56">
        <f>G8*3900</f>
        <v>936000</v>
      </c>
      <c r="I8" s="17" t="s">
        <v>17</v>
      </c>
      <c r="J8" s="19" t="s">
        <v>179</v>
      </c>
    </row>
    <row r="9" ht="50.25" customHeight="1" spans="1:10">
      <c r="A9" s="10" t="s">
        <v>19</v>
      </c>
      <c r="B9" s="17" t="s">
        <v>180</v>
      </c>
      <c r="C9" s="18" t="s">
        <v>181</v>
      </c>
      <c r="D9" s="19" t="s">
        <v>182</v>
      </c>
      <c r="E9" s="20">
        <v>729000</v>
      </c>
      <c r="F9" s="45">
        <v>868510</v>
      </c>
      <c r="G9" s="45">
        <v>219</v>
      </c>
      <c r="H9" s="56">
        <f>G9*3900</f>
        <v>854100</v>
      </c>
      <c r="I9" s="17" t="s">
        <v>17</v>
      </c>
      <c r="J9" s="19" t="s">
        <v>183</v>
      </c>
    </row>
    <row r="10" ht="50.25" customHeight="1" spans="1:10">
      <c r="A10" s="10" t="s">
        <v>25</v>
      </c>
      <c r="B10" s="17" t="s">
        <v>184</v>
      </c>
      <c r="C10" s="18" t="s">
        <v>185</v>
      </c>
      <c r="D10" s="19" t="s">
        <v>186</v>
      </c>
      <c r="E10" s="20">
        <v>659000</v>
      </c>
      <c r="F10" s="45">
        <v>785210</v>
      </c>
      <c r="G10" s="45">
        <v>197</v>
      </c>
      <c r="H10" s="56">
        <f>G10*3900</f>
        <v>768300</v>
      </c>
      <c r="I10" s="17" t="s">
        <v>17</v>
      </c>
      <c r="J10" s="19" t="s">
        <v>187</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megacomputer.com.co/producto/monitor-hp-m24fw-23-8-fhd-blanco/" tooltip="https://megacomputer.com.co/producto/monitor-hp-m24fw-23-8-fhd-blanco/"/>
    <hyperlink ref="C9" r:id="rId2" display="https://www.amazon.com/-/es/Dell-24-monitores-alineaci%C3%B3n-conectividad/dp/B0971MZ4VB" tooltip="https://www.amazon.com/-/es/Dell-24-monitores-alineaci%C3%B3n-conectividad/dp/B0971MZ4VB"/>
    <hyperlink ref="C10" r:id="rId3" display="https://reset.net.co/producto/monitor-24-lg-24mk430h-b-freesync/?srsltid=AfmBOop6I7QBHmPVCVL187euUMbmYFWXsBUNLz5AG_DDvwhDvRjtCxUd" tooltip="https://reset.net.co/producto/monitor-24-lg-24mk430h-b-freesync/?srsltid=AfmBOop6I7QBHmPVCVL187euUMbmYFWXsBUNLz5AG_DDvwhDvRjtCxUd"/>
  </hyperlinks>
  <pageMargins left="0.7" right="0.7" top="0.75" bottom="0.75" header="0" footer="0"/>
  <pageSetup paperSize="1" orientation="landscape"/>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12" sqref="C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188</v>
      </c>
      <c r="C8" s="18" t="s">
        <v>189</v>
      </c>
      <c r="D8" s="19" t="s">
        <v>190</v>
      </c>
      <c r="E8" s="45" t="s">
        <v>191</v>
      </c>
      <c r="F8" s="45" t="s">
        <v>192</v>
      </c>
      <c r="G8" s="46" t="s">
        <v>193</v>
      </c>
      <c r="H8" s="54" t="s">
        <v>194</v>
      </c>
      <c r="I8" s="17" t="s">
        <v>58</v>
      </c>
      <c r="J8" s="19" t="s">
        <v>195</v>
      </c>
    </row>
    <row r="9" ht="50.25" customHeight="1" spans="1:10">
      <c r="A9" s="10" t="s">
        <v>19</v>
      </c>
      <c r="B9" s="17" t="s">
        <v>196</v>
      </c>
      <c r="C9" s="18" t="s">
        <v>197</v>
      </c>
      <c r="D9" s="19" t="s">
        <v>198</v>
      </c>
      <c r="E9" s="20" t="s">
        <v>199</v>
      </c>
      <c r="F9" s="45" t="s">
        <v>200</v>
      </c>
      <c r="G9" s="46" t="s">
        <v>201</v>
      </c>
      <c r="H9" s="54" t="s">
        <v>194</v>
      </c>
      <c r="I9" s="17" t="s">
        <v>58</v>
      </c>
      <c r="J9" s="19" t="s">
        <v>202</v>
      </c>
    </row>
    <row r="10" ht="50.25" customHeight="1" spans="1:10">
      <c r="A10" s="10" t="s">
        <v>25</v>
      </c>
      <c r="B10" s="17" t="s">
        <v>203</v>
      </c>
      <c r="C10" s="18" t="s">
        <v>204</v>
      </c>
      <c r="D10" s="19" t="s">
        <v>205</v>
      </c>
      <c r="E10" s="45" t="s">
        <v>206</v>
      </c>
      <c r="F10" s="45" t="s">
        <v>193</v>
      </c>
      <c r="G10" s="46" t="s">
        <v>207</v>
      </c>
      <c r="H10" s="54" t="s">
        <v>194</v>
      </c>
      <c r="I10" s="17" t="s">
        <v>58</v>
      </c>
      <c r="J10" s="19" t="s">
        <v>208</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pcware.com.co/asus-geforce-gtx-1650-dual-oc-4gb-gddr6-nvidia-turing-resistencia-al-polvo-ip5x-tecnologia-auto-extreme-tweak-ll-nvidia-g-sync?srsltid=AfmBOorNka1msUktuKvT_S_uUhdzJpodiOrzSJ37SIJyFlaMuCtNs8nl" tooltip="https://www.pcware.com.co/asus-geforce-gtx-1650-dual-oc-4gb-gddr6-nvidia-turing-resistencia-al-polvo-ip5x-tecnologia-auto-extreme-tweak-ll-nvidia-g-sync?srsltid=AfmBOorNka1msUktuKvT_S_uUhdzJpodiOrzSJ37SIJyFlaMuCtNs8nl"/>
    <hyperlink ref="C9" r:id="rId2" display="https://www.gigabyte.com/Graphics-Card/GV-R66EAGLE-8GD" tooltip="https://www.gigabyte.com/Graphics-Card/GV-R66EAGLE-8GD"/>
    <hyperlink ref="C10" r:id="rId3" display="https://enjoyvideogames.com.co/product/tarjeta-de-video-msi-ventus-geforce-rtx-3060-12gb-oc-2/" tooltip="https://enjoyvideogames.com.co/product/tarjeta-de-video-msi-ventus-geforce-rtx-3060-12gb-oc-2/"/>
  </hyperlinks>
  <pageMargins left="0.7" right="0.7" top="0.75" bottom="0.75" header="0" footer="0"/>
  <pageSetup paperSize="1"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C12" sqref="C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209</v>
      </c>
      <c r="C8" s="18" t="s">
        <v>210</v>
      </c>
      <c r="D8" s="19" t="s">
        <v>211</v>
      </c>
      <c r="E8" s="45" t="s">
        <v>212</v>
      </c>
      <c r="F8" s="45" t="s">
        <v>213</v>
      </c>
      <c r="G8" s="46" t="s">
        <v>214</v>
      </c>
      <c r="H8" s="54" t="s">
        <v>215</v>
      </c>
      <c r="I8" s="17" t="s">
        <v>58</v>
      </c>
      <c r="J8" s="55" t="s">
        <v>216</v>
      </c>
    </row>
    <row r="9" ht="50.25" customHeight="1" spans="1:10">
      <c r="A9" s="10" t="s">
        <v>19</v>
      </c>
      <c r="B9" s="17" t="s">
        <v>71</v>
      </c>
      <c r="C9" s="18" t="s">
        <v>217</v>
      </c>
      <c r="D9" s="19" t="s">
        <v>218</v>
      </c>
      <c r="E9" s="45" t="s">
        <v>219</v>
      </c>
      <c r="F9" s="45" t="s">
        <v>220</v>
      </c>
      <c r="G9" s="46" t="s">
        <v>221</v>
      </c>
      <c r="H9" s="54" t="s">
        <v>215</v>
      </c>
      <c r="I9" s="17" t="s">
        <v>58</v>
      </c>
      <c r="J9" s="55" t="s">
        <v>222</v>
      </c>
    </row>
    <row r="10" ht="50.25" customHeight="1" spans="1:10">
      <c r="A10" s="10" t="s">
        <v>25</v>
      </c>
      <c r="B10" s="17" t="s">
        <v>71</v>
      </c>
      <c r="C10" s="18" t="s">
        <v>223</v>
      </c>
      <c r="D10" s="19" t="s">
        <v>224</v>
      </c>
      <c r="E10" s="45" t="s">
        <v>225</v>
      </c>
      <c r="F10" s="45" t="s">
        <v>226</v>
      </c>
      <c r="G10" s="46" t="s">
        <v>227</v>
      </c>
      <c r="H10" s="54" t="s">
        <v>215</v>
      </c>
      <c r="I10" s="17" t="s">
        <v>58</v>
      </c>
      <c r="J10" s="55" t="s">
        <v>228</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reset.net.co/producto/procesador-amd-ryzen-5-5600g/?srsltid=AfmBOorUdb7u5hpgccDpkGp6pguC2ckOuIYXRliNJy6_v2NOvnDjPleE" tooltip="https://reset.net.co/producto/procesador-amd-ryzen-5-5600g/?srsltid=AfmBOorUdb7u5hpgccDpkGp6pguC2ckOuIYXRliNJy6_v2NOvnDjPleE"/>
    <hyperlink ref="C9" r:id="rId2" display="https://www.amazon.com/-/es/AMD-Ryzen-5800X-Procesador-desbloqueado/dp/B0815XFSGK?th=1" tooltip="https://www.amazon.com/-/es/AMD-Ryzen-5800X-Procesador-desbloqueado/dp/B0815XFSGK?th=1"/>
    <hyperlink ref="C10" r:id="rId3" display="https://www.amazon.com/-/es/i7-12700KF-procesador-escritorio-n%C3%BAcleos-Chipset/dp/B09GYJJ1PT/ref=sr_1_1?adgrpid=150843924434&amp;dib=eyJ2IjoiMSJ9.TJgrk1IvtZHLjIIneHQIDG2TU_Mat0k84dTkE1tcxoND4NjQB8mKoiEaT0TUyREGrXmKqQfO4iiL40ivWPOluJYQLhwJYRhVIguHR3-aNOJDbfJQP4_HI92Y0e1trpBHdieH0VJCZByeLqI0yi1hrpm9BXfyILmr6yGpLYWSwNav0XVxOeyDMl2k0NtKOK4keoz7fNx-6yTtpz9zQU5eD3rf7FzsYa72SyXfst5smAM.jZjicAPBqLc97SuyZWOU5B9mBBo-53Pxyu3CwEQSDX0&amp;dib_tag=se&amp;hvadid=654049856572&amp;hvdev=c&amp;hvlocphy=1003659&amp;hvnetw=g&amp;hvqmt=b&amp;hvrand=6082312663267296942&amp;hvtargid=kwd-1477923467500&amp;hydadcr=968_1015034380&amp;keywords=intel+core+i7+12th&amp;mcid=59fc4e561b2635b086738bc6d6d9ba0e&amp;qid=1760624958&amp;sr=8-1" tooltip="https://www.amazon.com/-/es/i7-12700KF-procesador-escritorio-n%C3%BAcleos-Chipset/dp/B09GYJJ1PT/ref=sr_1_1?adgrpid=150843924434&amp;dib=eyJ2IjoiMSJ9.TJgrk1IvtZHLjIIneHQIDG2TU_Mat0k84dTkE1tcxoND4NjQB8mKoiEaT0TUyREGrXmKqQfO4iiL40ivWPOluJYQLhwJYRhVIguHR3-aNOJDbf"/>
  </hyperlinks>
  <pageMargins left="0.7" right="0.7" top="0.75" bottom="0.75" header="0" footer="0"/>
  <pageSetup paperSize="1"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A13" sqref="A13:J13"/>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53">
        <v>0</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229</v>
      </c>
      <c r="C8" s="18" t="s">
        <v>230</v>
      </c>
      <c r="D8" s="19" t="s">
        <v>231</v>
      </c>
      <c r="E8" s="20" t="s">
        <v>232</v>
      </c>
      <c r="F8" s="45" t="s">
        <v>233</v>
      </c>
      <c r="G8" s="46" t="s">
        <v>234</v>
      </c>
      <c r="H8" s="54" t="s">
        <v>235</v>
      </c>
      <c r="I8" s="17" t="s">
        <v>17</v>
      </c>
      <c r="J8" s="19" t="s">
        <v>236</v>
      </c>
    </row>
    <row r="9" ht="50.25" customHeight="1" spans="1:10">
      <c r="A9" s="10" t="s">
        <v>19</v>
      </c>
      <c r="B9" s="17" t="s">
        <v>237</v>
      </c>
      <c r="C9" s="18" t="s">
        <v>238</v>
      </c>
      <c r="D9" s="19" t="s">
        <v>239</v>
      </c>
      <c r="E9" s="20" t="s">
        <v>240</v>
      </c>
      <c r="F9" s="45" t="s">
        <v>241</v>
      </c>
      <c r="G9" s="46" t="s">
        <v>242</v>
      </c>
      <c r="H9" s="54" t="s">
        <v>235</v>
      </c>
      <c r="I9" s="17" t="s">
        <v>17</v>
      </c>
      <c r="J9" s="19" t="s">
        <v>243</v>
      </c>
    </row>
    <row r="10" ht="50.25" customHeight="1" spans="1:10">
      <c r="A10" s="10" t="s">
        <v>25</v>
      </c>
      <c r="B10" s="17" t="s">
        <v>244</v>
      </c>
      <c r="C10" s="18" t="s">
        <v>245</v>
      </c>
      <c r="D10" s="19" t="s">
        <v>246</v>
      </c>
      <c r="E10" s="20" t="s">
        <v>247</v>
      </c>
      <c r="F10" s="45" t="s">
        <v>248</v>
      </c>
      <c r="G10" s="46" t="s">
        <v>249</v>
      </c>
      <c r="H10" s="54" t="s">
        <v>235</v>
      </c>
      <c r="I10" s="17" t="s">
        <v>17</v>
      </c>
      <c r="J10" s="17" t="s">
        <v>250</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display="https://www.logitech.com/es-ar/shop/p/mk270-wireless-keyboard-mouse" tooltip="https://www.logitech.com/es-ar/shop/p/mk270-wireless-keyboard-mouse"/>
    <hyperlink ref="C9" r:id="rId2" display="https://clonesyperifericos.com/comprar/teclado-mecanico-redragon-kumara-k552-rgb/?srsltid=AfmBOopAKMLMerXFtmP-6EjYSDn_m42NhwWAtjdth_w6oKqNw40YksXt" tooltip="https://clonesyperifericos.com/comprar/teclado-mecanico-redragon-kumara-k552-rgb/?srsltid=AfmBOopAKMLMerXFtmP-6EjYSDn_m42NhwWAtjdth_w6oKqNw40YksXt"/>
    <hyperlink ref="C10" r:id="rId3" display="https://www.mousestar.com.co/index.php/teclados-genius/" tooltip="https://www.mousestar.com.co/index.php/teclados-genius/"/>
  </hyperlinks>
  <pageMargins left="0.7" right="0.7" top="0.75" bottom="0.75" header="0" footer="0"/>
  <pageSetup paperSize="1"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3" workbookViewId="0">
      <selection activeCell="C12" sqref="C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50" t="s">
        <v>251</v>
      </c>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116</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252</v>
      </c>
      <c r="C8" s="18" t="s">
        <v>253</v>
      </c>
      <c r="D8" s="19" t="s">
        <v>254</v>
      </c>
      <c r="E8" s="20">
        <v>120</v>
      </c>
      <c r="F8" s="45" t="s">
        <v>255</v>
      </c>
      <c r="G8" s="45">
        <v>67.47</v>
      </c>
      <c r="H8" s="45">
        <f>G8*3900</f>
        <v>263133</v>
      </c>
      <c r="I8" s="17" t="s">
        <v>17</v>
      </c>
      <c r="J8" s="19" t="s">
        <v>256</v>
      </c>
    </row>
    <row r="9" ht="68.25" customHeight="1" spans="1:10">
      <c r="A9" s="10" t="s">
        <v>19</v>
      </c>
      <c r="B9" s="17" t="s">
        <v>257</v>
      </c>
      <c r="C9" s="18" t="s">
        <v>258</v>
      </c>
      <c r="D9" s="19" t="s">
        <v>259</v>
      </c>
      <c r="E9" s="47">
        <v>210</v>
      </c>
      <c r="F9" s="45" t="s">
        <v>260</v>
      </c>
      <c r="G9" s="45">
        <v>118.1</v>
      </c>
      <c r="H9" s="45">
        <f>G9*3900</f>
        <v>460590</v>
      </c>
      <c r="I9" s="17" t="s">
        <v>17</v>
      </c>
      <c r="J9" s="19" t="s">
        <v>261</v>
      </c>
    </row>
    <row r="10" ht="50.25" customHeight="1" spans="1:10">
      <c r="A10" s="10" t="s">
        <v>25</v>
      </c>
      <c r="B10" s="17" t="s">
        <v>262</v>
      </c>
      <c r="C10" s="18" t="s">
        <v>263</v>
      </c>
      <c r="D10" s="51" t="s">
        <v>264</v>
      </c>
      <c r="E10" s="20">
        <v>230</v>
      </c>
      <c r="F10" s="45" t="s">
        <v>265</v>
      </c>
      <c r="G10" s="45">
        <v>129.4</v>
      </c>
      <c r="H10" s="45">
        <f>G10*3900</f>
        <v>504660</v>
      </c>
      <c r="I10" s="17" t="s">
        <v>17</v>
      </c>
      <c r="J10" s="52" t="s">
        <v>266</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display="https://gamerscolombia.com/products/mouse-razer-deathadder-essential?srsltid=AfmBOoopMBbkqe2FgNCkKqia8YkzahwJiqc98MbYDZTW6UIGHP5raUU9" tooltip="https://gamerscolombia.com/products/mouse-razer-deathadder-essential?srsltid=AfmBOoopMBbkqe2FgNCkKqia8YkzahwJiqc98MbYDZTW6UIGHP5raUU9"/>
    <hyperlink ref="C9" r:id="rId2" display="https://tecnoplaza.com.co/products/mouse-gamer-logitech-g502-hero-rgb-programable?srsltid=AfmBOop4hc_Qsolb0fKffyin9NDmTOC9jxTei-0K75Dc2xAEVBh093Bf" tooltip="https://tecnoplaza.com.co/products/mouse-gamer-logitech-g502-hero-rgb-programable?srsltid=AfmBOop4hc_Qsolb0fKffyin9NDmTOC9jxTei-0K75Dc2xAEVBh093Bf"/>
    <hyperlink ref="C10" r:id="rId3" display="https://www.corsair.com/lm/es/p/gaming-mouse/ch-9309011-na/m65-rgb-elite-tunable-fps-gaming-mouse-a-black-ch-9309011-na?srsltid=AfmBOopi9HLK2Mu4n7_Muso7xpqHn_yA5STrLi-dOSr5b-xctVC2ek1v" tooltip="https://www.corsair.com/lm/es/p/gaming-mouse/ch-9309011-na/m65-rgb-elite-tunable-fps-gaming-mouse-a-black-ch-9309011-na?srsltid=AfmBOopi9HLK2Mu4n7_Muso7xpqHn_yA5STrLi-dOSr5b-xctVC2ek1v"/>
  </hyperlinks>
  <pageMargins left="0.7" right="0.7" top="0.75" bottom="0.75" header="0" footer="0"/>
  <pageSetup paperSize="1" orientation="landscape"/>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B12" sqref="B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1"/>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7" t="s">
        <v>267</v>
      </c>
      <c r="C8" s="18" t="s">
        <v>268</v>
      </c>
      <c r="D8" s="19" t="s">
        <v>269</v>
      </c>
      <c r="E8" s="20">
        <v>480000</v>
      </c>
      <c r="F8" s="45">
        <v>571200</v>
      </c>
      <c r="G8" s="46">
        <v>276</v>
      </c>
      <c r="H8" s="34">
        <f>G8*3900</f>
        <v>1076400</v>
      </c>
      <c r="I8" s="17" t="s">
        <v>17</v>
      </c>
      <c r="J8" s="19" t="s">
        <v>270</v>
      </c>
    </row>
    <row r="9" ht="50.25" customHeight="1" spans="1:10">
      <c r="A9" s="10" t="s">
        <v>19</v>
      </c>
      <c r="B9" s="17" t="s">
        <v>271</v>
      </c>
      <c r="C9" s="18" t="s">
        <v>272</v>
      </c>
      <c r="D9" s="19" t="s">
        <v>273</v>
      </c>
      <c r="E9" s="20">
        <v>720000</v>
      </c>
      <c r="F9" s="45">
        <v>856800</v>
      </c>
      <c r="G9" s="46">
        <v>414</v>
      </c>
      <c r="H9" s="34">
        <f>G9*3900</f>
        <v>1614600</v>
      </c>
      <c r="I9" s="17" t="s">
        <v>17</v>
      </c>
      <c r="J9" s="19" t="s">
        <v>274</v>
      </c>
    </row>
    <row r="10" ht="50.25" customHeight="1" spans="1:10">
      <c r="A10" s="10" t="s">
        <v>25</v>
      </c>
      <c r="B10" s="17" t="s">
        <v>180</v>
      </c>
      <c r="C10" s="18" t="s">
        <v>275</v>
      </c>
      <c r="D10" s="19" t="s">
        <v>276</v>
      </c>
      <c r="E10" s="47">
        <v>950000</v>
      </c>
      <c r="F10" s="45">
        <v>1127500</v>
      </c>
      <c r="G10" s="46">
        <v>545</v>
      </c>
      <c r="H10" s="34">
        <f>G10*3900</f>
        <v>2125500</v>
      </c>
      <c r="I10" s="17" t="s">
        <v>17</v>
      </c>
      <c r="J10" s="17" t="s">
        <v>277</v>
      </c>
    </row>
    <row r="11" hidden="1" customHeight="1" spans="1:10">
      <c r="A11" s="21"/>
      <c r="B11" s="22"/>
      <c r="C11" s="22"/>
      <c r="D11" s="22"/>
      <c r="E11" s="22"/>
      <c r="F11" s="22"/>
      <c r="G11" s="48">
        <f>F11+E11</f>
        <v>0</v>
      </c>
      <c r="H11" s="22"/>
      <c r="I11" s="22"/>
      <c r="J11" s="22"/>
    </row>
    <row r="12" ht="12.75" customHeight="1" spans="7:7">
      <c r="G12" s="49"/>
    </row>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lasus.com.co/es/windows-11-home-oem-64-bit-span-dvd-licencia-para-equipo-nuevo-no-transferible-incluye-dvd-de-instalacion?srsltid=AfmBOoo4z06pEy6pFuUuEkKvqMSryy9uIkcAWdZOEbR3ac3pj6GUpB1Y" tooltip="https://lasus.com.co/es/windows-11-home-oem-64-bit-span-dvd-licencia-para-equipo-nuevo-no-transferible-incluye-dvd-de-instalacion?srsltid=AfmBOoo4z06pEy6pFuUuEkKvqMSryy9uIkcAWdZOEbR3ac3pj6GUpB1Y"/>
    <hyperlink ref="C9" r:id="rId2" display="https://colombiakeys.com/producto/windows-10-pro-retail/?srsltid=AfmBOoqLOzk61OUmcS3HSHyAVAOVcdHicjXdPYmm-XKSdBgt2vtpHMR9" tooltip="https://colombiakeys.com/producto/windows-10-pro-retail/?srsltid=AfmBOoqLOzk61OUmcS3HSHyAVAOVcdHicjXdPYmm-XKSdBgt2vtpHMR9"/>
    <hyperlink ref="C10" r:id="rId3" display="https://www.amazon.com/-/es/Microsoft-Builder-Wind%D0%BEws-Intended-Authorized/dp/B09MYBD79G/ref=sr_1_2?adgrpid=166506553648&amp;dib=eyJ2IjoiMSJ9._1MPUOsQTzvbAEg64_2CZ1BX6WEJ4X6E6fNnc-Bc91sOl4GezAlWh6qH_2YExjQpBjPym87ZbRBdXTrcRyIlPsqvi7AALM7ZxGFS0NKjsI52MlH10j4lgYZsCqYqsdVAEi3L_MN0aqWqBD9arbx95_knm6v9FvkpIsqJLuFV6Crtdr1yO_ohrtVA_lLUgXdKmJFGO4qZ4H0pa3efur8dWd2xZj9svgdr7dpSub7w6e0.yo5Ko2RKVn-4Nsj8D6tSoZXnFyGIAvTNOomJjf0As-I&amp;dib_tag=se&amp;hvadid=696230395841&amp;hvdev=c&amp;hvlocphy=1003659&amp;hvnetw=g&amp;hvqmt=b&amp;hvrand=274261848246942020&amp;hvtargid=kwd-1438599897732&amp;hydadcr=1188_1015168686&amp;keywords=windows%2B11%2Bpro%2Bdvd&amp;mcid=18ea2a9b449c3e15b008b9f5ffbf3f0b&amp;qid=1760703916&amp;sr=8-2&amp;th=1" tooltip="https://www.amazon.com/-/es/Microsoft-Builder-Wind%D0%BEws-Intended-Authorized/dp/B09MYBD79G/ref=sr_1_2?adgrpid=166506553648&amp;dib=eyJ2IjoiMSJ9._1MPUOsQTzvbAEg64_2CZ1BX6WEJ4X6E6fNnc-Bc91sOl4GezAlWh6qH_2YExjQpBjPym87ZbRBdXTrcRyIlPsqvi7AALM7ZxGFS0NKjsI52MlH10"/>
  </hyperlinks>
  <pageMargins left="0.7" right="0.7" top="0.75" bottom="0.75" header="0" footer="0"/>
  <pageSetup paperSize="1" orientation="landscape"/>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D10" sqref="D10"/>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1"/>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1" t="s">
        <v>278</v>
      </c>
      <c r="C8" s="12" t="s">
        <v>279</v>
      </c>
      <c r="D8" s="13" t="s">
        <v>280</v>
      </c>
      <c r="E8" s="38">
        <v>820000</v>
      </c>
      <c r="F8" s="39">
        <f>E8*1.19</f>
        <v>975800</v>
      </c>
      <c r="G8" s="15">
        <f>(F8+E8)/3900</f>
        <v>460.461538461538</v>
      </c>
      <c r="H8" s="40">
        <f>G8*3900</f>
        <v>1795800</v>
      </c>
      <c r="I8" s="41" t="s">
        <v>58</v>
      </c>
      <c r="J8" s="11" t="s">
        <v>281</v>
      </c>
    </row>
    <row r="9" ht="50.25" customHeight="1" spans="1:10">
      <c r="A9" s="10" t="s">
        <v>19</v>
      </c>
      <c r="B9" s="11" t="s">
        <v>282</v>
      </c>
      <c r="C9" s="12" t="s">
        <v>283</v>
      </c>
      <c r="D9" s="11" t="s">
        <v>284</v>
      </c>
      <c r="E9" s="38">
        <v>1050000</v>
      </c>
      <c r="F9" s="39">
        <f>E9*1.19</f>
        <v>1249500</v>
      </c>
      <c r="G9" s="15">
        <f>(F9+E9)/3900</f>
        <v>589.615384615385</v>
      </c>
      <c r="H9" s="40">
        <f>G9*3900</f>
        <v>2299500</v>
      </c>
      <c r="I9" s="41" t="s">
        <v>58</v>
      </c>
      <c r="J9" s="44" t="s">
        <v>285</v>
      </c>
    </row>
    <row r="10" ht="50.25" customHeight="1" spans="1:10">
      <c r="A10" s="10" t="s">
        <v>25</v>
      </c>
      <c r="B10" s="41" t="s">
        <v>286</v>
      </c>
      <c r="C10" s="18" t="s">
        <v>287</v>
      </c>
      <c r="D10" s="42" t="s">
        <v>288</v>
      </c>
      <c r="E10" s="38">
        <v>1150000</v>
      </c>
      <c r="F10" s="43">
        <v>1368500</v>
      </c>
      <c r="G10" s="15">
        <f>(F10+E10)/3900</f>
        <v>645.769230769231</v>
      </c>
      <c r="H10" s="40">
        <f>G10*3900</f>
        <v>2518500</v>
      </c>
      <c r="I10" s="41" t="s">
        <v>58</v>
      </c>
      <c r="J10" s="44" t="s">
        <v>289</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display="https://lasus.com.co/es/visual-studio-professional-2022-nce-com-bas-per-1tm?srsltid=AfmBOor6mFO-_PHRG_-Ks7dH65QDA-BQMrF6VYutTEE7TLDLUQ5_3rn2" tooltip="https://lasus.com.co/es/visual-studio-professional-2022-nce-com-bas-per-1tm?srsltid=AfmBOor6mFO-_PHRG_-Ks7dH65QDA-BQMrF6VYutTEE7TLDLUQ5_3rn2"/>
    <hyperlink ref="C8" r:id="rId2" display="https://www.onlinecomputer.com.co/articulos/detalles/Visual-Studio-Pro-CSP-Bogota-Colombia&#10;"/>
    <hyperlink ref="C9" r:id="rId3" display="https://www.wiresoft.es/microsoft-visual-studio-2022-enterprise"/>
  </hyperlink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B10" sqref="B10"/>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105" t="s">
        <v>2</v>
      </c>
      <c r="B7" s="106" t="s">
        <v>34</v>
      </c>
      <c r="C7" s="106" t="s">
        <v>35</v>
      </c>
      <c r="D7" s="106" t="s">
        <v>36</v>
      </c>
      <c r="E7" s="106" t="s">
        <v>37</v>
      </c>
      <c r="F7" s="107" t="s">
        <v>38</v>
      </c>
      <c r="G7" s="108" t="s">
        <v>39</v>
      </c>
      <c r="H7" s="106" t="s">
        <v>9</v>
      </c>
      <c r="I7" s="106" t="s">
        <v>40</v>
      </c>
      <c r="J7" s="106" t="s">
        <v>41</v>
      </c>
      <c r="K7" s="26"/>
      <c r="L7" s="26"/>
      <c r="M7" s="26"/>
      <c r="N7" s="26"/>
      <c r="O7" s="26"/>
      <c r="P7" s="26"/>
      <c r="Q7" s="26"/>
      <c r="R7" s="26"/>
      <c r="S7" s="26"/>
      <c r="T7" s="26"/>
      <c r="U7" s="26"/>
      <c r="V7" s="26"/>
      <c r="W7" s="26"/>
      <c r="X7" s="26"/>
      <c r="Y7" s="26"/>
      <c r="Z7" s="26"/>
    </row>
    <row r="8" ht="75" customHeight="1" spans="1:10">
      <c r="A8" s="106" t="s">
        <v>12</v>
      </c>
      <c r="B8" s="109" t="s">
        <v>42</v>
      </c>
      <c r="C8" s="110" t="s">
        <v>43</v>
      </c>
      <c r="D8" s="111" t="s">
        <v>44</v>
      </c>
      <c r="E8" s="112">
        <v>1249000</v>
      </c>
      <c r="F8" s="112">
        <v>1486310</v>
      </c>
      <c r="G8" s="113">
        <v>231.6</v>
      </c>
      <c r="H8" s="114">
        <v>6420</v>
      </c>
      <c r="I8" s="111" t="s">
        <v>17</v>
      </c>
      <c r="J8" s="121" t="s">
        <v>45</v>
      </c>
    </row>
    <row r="9" ht="50.25" customHeight="1" spans="1:10">
      <c r="A9" s="106" t="s">
        <v>19</v>
      </c>
      <c r="B9" s="109" t="s">
        <v>46</v>
      </c>
      <c r="C9" s="115" t="s">
        <v>47</v>
      </c>
      <c r="D9" s="116" t="s">
        <v>48</v>
      </c>
      <c r="E9" s="112">
        <v>799000</v>
      </c>
      <c r="F9" s="112">
        <v>950810</v>
      </c>
      <c r="G9" s="113">
        <v>148.1</v>
      </c>
      <c r="H9" s="114">
        <v>6420</v>
      </c>
      <c r="I9" s="111" t="s">
        <v>17</v>
      </c>
      <c r="J9" s="122" t="s">
        <v>49</v>
      </c>
    </row>
    <row r="10" ht="50.25" customHeight="1" spans="1:10">
      <c r="A10" s="106" t="s">
        <v>25</v>
      </c>
      <c r="B10" s="109" t="s">
        <v>50</v>
      </c>
      <c r="C10" s="117" t="s">
        <v>51</v>
      </c>
      <c r="D10" s="118" t="s">
        <v>52</v>
      </c>
      <c r="E10" s="119">
        <v>1399000</v>
      </c>
      <c r="F10" s="112">
        <v>1665810</v>
      </c>
      <c r="G10" s="113">
        <v>259.4</v>
      </c>
      <c r="H10" s="114">
        <v>6420</v>
      </c>
      <c r="I10" s="111" t="s">
        <v>17</v>
      </c>
      <c r="J10" s="122" t="s">
        <v>53</v>
      </c>
    </row>
    <row r="11" hidden="1" customHeight="1" spans="1:10">
      <c r="A11" s="21"/>
      <c r="B11" s="120"/>
      <c r="C11" s="120"/>
      <c r="D11" s="120"/>
      <c r="E11" s="120"/>
      <c r="F11" s="120"/>
      <c r="G11" s="120"/>
      <c r="H11" s="120"/>
      <c r="I11" s="120"/>
      <c r="J11" s="120"/>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lycard_client=search-nordic&amp;search_layout=stack&amp;position=1&amp;type=product&amp;tracking_id=8ae1ea38-9367-41f1-ad66-f66bcb7ae34e&amp;wid=MCO3207946144&amp;sid=search" display="https://www.mercadolibre.com.co/monitor-gamer-lg-ultragear-27-curvo-qhd-180hz-1ms-freesync-hdr10-gris/p/MCO45941896#polycard_client=search-nordic&amp;search_layout=stack&amp;position=1&amp;type=product&amp;tracking_id=8ae1ea38-9367-41f1-ad66-f66bcb7ae34e&amp;wid=MCO3207946144&amp;sid=search"/>
    <hyperlink ref="C9" r:id="rId2" display="https://www.alkosto.com/monitor-samsung-24-pulgadas-d300-fhd-plano-negro/p/887276903149"/>
    <hyperlink ref="C10" r:id="rId3" display="https://www.lacuracao.pe/monitor-samsung-ls32dg300elxpe-odyssey-g-ls32dg300elxpe.html"/>
  </hyperlinks>
  <pageMargins left="0.7" right="0.7" top="0.75" bottom="0.75" header="0" footer="0"/>
  <pageSetup paperSize="1"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2" workbookViewId="0">
      <selection activeCell="C10" sqref="C10"/>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1"/>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29" t="s">
        <v>290</v>
      </c>
      <c r="C8" s="30" t="s">
        <v>291</v>
      </c>
      <c r="D8" s="31" t="s">
        <v>292</v>
      </c>
      <c r="E8" s="32">
        <v>680000</v>
      </c>
      <c r="F8" s="32">
        <v>809200</v>
      </c>
      <c r="G8" s="33">
        <v>392</v>
      </c>
      <c r="H8" s="34">
        <f>G8*3900</f>
        <v>1528800</v>
      </c>
      <c r="I8" s="29" t="s">
        <v>17</v>
      </c>
      <c r="J8" s="27" t="s">
        <v>293</v>
      </c>
    </row>
    <row r="9" ht="50.25" customHeight="1" spans="1:10">
      <c r="A9" s="10" t="s">
        <v>19</v>
      </c>
      <c r="B9" s="29" t="s">
        <v>294</v>
      </c>
      <c r="C9" s="35" t="s">
        <v>295</v>
      </c>
      <c r="D9" s="29" t="s">
        <v>296</v>
      </c>
      <c r="E9" s="32">
        <v>450000</v>
      </c>
      <c r="F9" s="32">
        <v>535500</v>
      </c>
      <c r="G9" s="33">
        <v>260</v>
      </c>
      <c r="H9" s="34">
        <f>G9*3900</f>
        <v>1014000</v>
      </c>
      <c r="I9" s="29" t="s">
        <v>17</v>
      </c>
      <c r="J9" s="27" t="s">
        <v>297</v>
      </c>
    </row>
    <row r="10" ht="50.25" customHeight="1" spans="1:10">
      <c r="A10" s="10" t="s">
        <v>25</v>
      </c>
      <c r="B10" s="29" t="s">
        <v>71</v>
      </c>
      <c r="C10" s="36" t="s">
        <v>298</v>
      </c>
      <c r="D10" s="31" t="s">
        <v>299</v>
      </c>
      <c r="E10" s="37">
        <v>860000</v>
      </c>
      <c r="F10" s="32">
        <v>1023400</v>
      </c>
      <c r="G10" s="33">
        <v>495</v>
      </c>
      <c r="H10" s="34">
        <f>G10*3900</f>
        <v>1930500</v>
      </c>
      <c r="I10" s="29" t="s">
        <v>17</v>
      </c>
      <c r="J10" s="29" t="s">
        <v>300</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display="https://www.amazon.com/-/es/Microsoft-Builder-Wind%D0%BEws-Intended-Authorized/dp/B09MYBD79G/ref=sr_1_1?adgrpid=166506553648&amp;dib=eyJ2IjoiMSJ9._1MPUOsQTzvbAEg64_2CZ1BX6WEJ4X6E6fNnc-Bc91sOl4GezAlWh6qH_2YExjQpBjPym87ZbRBdXTrcRyIlPsqvi7AALM7ZxGFS0NKjsI7qu_jHF5qaJ2WoUN1SVAOEvRi_df6ZSi4zgku301AGrvknm6v9FvkpIsqJLuFV6Crtdr1yO_ohrtVA_lLUgXdKmJFGO4qZ4H0pa3efur8dWd2xZj9svgdr7dpSub7w6e0.l3uTxLKdNU1ifix2L1blon8YYZbJ517an1jQBfMyk1Q&amp;dib_tag=se&amp;hvadid=696230395844&amp;hvdev=c&amp;hvlocphy=1003659&amp;hvnetw=g&amp;hvqmt=b&amp;hvrand=8962842745818376685&amp;hvtargid=kwd-1438599897732&amp;hydadcr=1188_1015033233&amp;keywords=windows%2B11%2Bpro%2Bdvd&amp;mcid=18ea2a9b449c3e15b008b9f5ffbf3f0b&amp;qid=1760709036&amp;sr=8-1&amp;th=1" tooltip="https://www.amazon.com/-/es/Microsoft-Builder-Wind%D0%BEws-Intended-Authorized/dp/B09MYBD79G/ref=sr_1_1?adgrpid=166506553648&amp;dib=eyJ2IjoiMSJ9._1MPUOsQTzvbAEg64_2CZ1BX6WEJ4X6E6fNnc-Bc91sOl4GezAlWh6qH_2YExjQpBjPym87ZbRBdXTrcRyIlPsqvi7AALM7ZxGFS0NKjsI7qu_jHF"/>
    <hyperlink ref="C8" r:id="rId2" display="https://revolutionsoft.com.co/windows-11/windows-11-pro.html?srsltid=AfmBOopkRtlirxEV5Bf6EDQHX_mpuBUa0uwrzXfhnRzbIC3H3An5xOON"/>
    <hyperlink ref="C9" r:id="rId3" display="https://www.compudemano.com/producto/microsoft-windows-10-pro/?srsltid=AfmBOoqPuOZ6qGTvc77wPFfisrw0iAmGtRTtRLvt2Qww-hzgBzrxbnah"/>
  </hyperlinks>
  <pageMargins left="0.7" right="0.7" top="0.75" bottom="0.75" header="0" footer="0"/>
  <pageSetup paperSize="1" orientation="landscape"/>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selection activeCell="D12" sqref="D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spans="1:1">
      <c r="A1" s="1"/>
    </row>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11" t="s">
        <v>301</v>
      </c>
      <c r="C8" s="12" t="s">
        <v>302</v>
      </c>
      <c r="D8" s="13" t="s">
        <v>303</v>
      </c>
      <c r="E8" s="14">
        <v>1150000</v>
      </c>
      <c r="F8" s="14">
        <f>E8*1.19</f>
        <v>1368500</v>
      </c>
      <c r="G8" s="15">
        <f>(F8+E8)/3900</f>
        <v>645.769230769231</v>
      </c>
      <c r="H8" s="16">
        <f>G8*3900</f>
        <v>2518500</v>
      </c>
      <c r="I8" s="17" t="s">
        <v>17</v>
      </c>
      <c r="J8" s="27" t="s">
        <v>304</v>
      </c>
    </row>
    <row r="9" ht="50.25" customHeight="1" spans="1:10">
      <c r="A9" s="10" t="s">
        <v>19</v>
      </c>
      <c r="B9" s="11" t="s">
        <v>267</v>
      </c>
      <c r="C9" s="12" t="s">
        <v>305</v>
      </c>
      <c r="D9" s="11" t="s">
        <v>306</v>
      </c>
      <c r="E9" s="14">
        <v>3280000</v>
      </c>
      <c r="F9" s="14">
        <f>E9*1.19</f>
        <v>3903200</v>
      </c>
      <c r="G9" s="15">
        <f>(F9+E9)/3900</f>
        <v>1841.84615384615</v>
      </c>
      <c r="H9" s="16">
        <f>G9*3900</f>
        <v>7183200</v>
      </c>
      <c r="I9" s="17" t="s">
        <v>17</v>
      </c>
      <c r="J9" s="27" t="s">
        <v>307</v>
      </c>
    </row>
    <row r="10" ht="50.25" customHeight="1" spans="1:10">
      <c r="A10" s="10" t="s">
        <v>25</v>
      </c>
      <c r="B10" s="17" t="s">
        <v>301</v>
      </c>
      <c r="C10" s="18" t="s">
        <v>308</v>
      </c>
      <c r="D10" s="19" t="s">
        <v>309</v>
      </c>
      <c r="E10" s="20">
        <v>3756303</v>
      </c>
      <c r="F10" s="14">
        <f>E10*1.19</f>
        <v>4470000.57</v>
      </c>
      <c r="G10" s="15">
        <f>(F10+E10)/3900</f>
        <v>2109.30860769231</v>
      </c>
      <c r="H10" s="16">
        <f>G10*3900</f>
        <v>8226303.57</v>
      </c>
      <c r="I10" s="17" t="s">
        <v>17</v>
      </c>
      <c r="J10" s="28" t="s">
        <v>310</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display="https://systorecolombia.com/server/252-licencia-sql-server-standard-2019-perpetua-dg7gmgf0fkx9.html"/>
    <hyperlink ref="C8" r:id="rId2" display="https://systorecolombia.com/server/919-licencia-sql-server-standard-2022-perpetua-dg7gmgf0fkx9.html"/>
    <hyperlink ref="C9" r:id="rId3" display="https://lasus.com.co/es/43728-dg7gmgf0m7xv-0003_nfp-licencia-core-sql-server-2022-enterprise-paquete-de-2-n-cleos-nce-nfp-bas-per-1tm-?srsltid=AfmBOophBtNC7l4llyMw7egPBjDhIrwnTQMLxbjnJM3xzhhyYIo9buCT"/>
  </hyperlinks>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7" workbookViewId="0">
      <selection activeCell="H9" sqref="H9"/>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9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97" t="s">
        <v>12</v>
      </c>
      <c r="B8" s="71" t="s">
        <v>55</v>
      </c>
      <c r="C8" s="61" t="s">
        <v>56</v>
      </c>
      <c r="D8" s="70" t="s">
        <v>57</v>
      </c>
      <c r="E8" s="98">
        <v>369900</v>
      </c>
      <c r="F8" s="99">
        <v>440181</v>
      </c>
      <c r="G8" s="64">
        <v>68.5</v>
      </c>
      <c r="H8" s="65">
        <f>G8*3900</f>
        <v>267150</v>
      </c>
      <c r="I8" s="71" t="s">
        <v>58</v>
      </c>
      <c r="J8" s="103" t="s">
        <v>59</v>
      </c>
    </row>
    <row r="9" ht="77.25" customHeight="1" spans="1:10">
      <c r="A9" s="97" t="s">
        <v>19</v>
      </c>
      <c r="B9" s="87" t="s">
        <v>60</v>
      </c>
      <c r="C9" s="61" t="s">
        <v>61</v>
      </c>
      <c r="D9" s="67" t="s">
        <v>62</v>
      </c>
      <c r="E9" s="98">
        <v>289000</v>
      </c>
      <c r="F9" s="100">
        <v>343910</v>
      </c>
      <c r="G9" s="64">
        <v>53.5</v>
      </c>
      <c r="H9" s="65">
        <f>G9*3900</f>
        <v>208650</v>
      </c>
      <c r="I9" s="71" t="s">
        <v>58</v>
      </c>
      <c r="J9" s="104" t="s">
        <v>63</v>
      </c>
    </row>
    <row r="10" ht="50.25" customHeight="1" spans="1:10">
      <c r="A10" s="97" t="s">
        <v>25</v>
      </c>
      <c r="B10" s="71" t="s">
        <v>64</v>
      </c>
      <c r="C10" s="61" t="s">
        <v>65</v>
      </c>
      <c r="D10" s="71" t="s">
        <v>66</v>
      </c>
      <c r="E10" s="101">
        <v>459000</v>
      </c>
      <c r="F10" s="100">
        <v>545210</v>
      </c>
      <c r="G10" s="64">
        <v>84.9</v>
      </c>
      <c r="H10" s="65">
        <f>G10*3900</f>
        <v>331110</v>
      </c>
      <c r="I10" s="71" t="s">
        <v>58</v>
      </c>
      <c r="J10" s="104"/>
    </row>
    <row r="11" hidden="1" customHeight="1" spans="1:10">
      <c r="A11" s="102"/>
      <c r="B11" s="71"/>
      <c r="C11" s="71">
        <v>3008921440</v>
      </c>
      <c r="D11" s="71"/>
      <c r="E11" s="101"/>
      <c r="F11" s="71"/>
      <c r="G11" s="83"/>
      <c r="H11" s="83"/>
      <c r="I11" s="83"/>
      <c r="J11" s="83"/>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D2:H2"/>
    <mergeCell ref="A5:J5"/>
    <mergeCell ref="A13:J13"/>
    <mergeCell ref="A15:J15"/>
    <mergeCell ref="B10:B11"/>
    <mergeCell ref="D10:D11"/>
    <mergeCell ref="E10:E11"/>
    <mergeCell ref="F10:F11"/>
    <mergeCell ref="J9:J10"/>
  </mergeCells>
  <hyperlinks>
    <hyperlink ref="C8" r:id="rId1" location="item_id=MCO2857743470&amp;component=collection_grid&amp;page_from=home&amp;custom_categories=false&amp;item_id=MCO2857743470&amp;component=collection_grid&amp;page_from=home&amp;custom_categories=false" display="https://hitechsas.mercadoshops.com.co/disco-solido-m2-480-gb-crucial-e100-pcie-40-2280-color-negro/p/MCO46065423#item_id=MCO2857743470&amp;component=collection_grid&amp;page_from=home&amp;custom_categories=false&amp;item_id=MCO2857743470&amp;component=collection_grid&amp;page_from=home&amp;custom_categories=false"/>
    <hyperlink ref="C9" r:id="rId2" display="https://tecnoplaza.com.co/products/disco-solido-ssd-adata-su650-sata-de-512-gb-3dnan?variant=44592909418684&amp;country=CO&amp;currency=COP&amp;utm_medium=product_sync&amp;utm_source=google&amp;utm_content=sag_organic&amp;utm_campaign=sag_organic&amp;gad_source=1&amp;gad_campaignid=21026071843&amp;gbraid=0AAAAACSemFlL5IkFOal93eqGju5kFsT9A&amp;gclid=Cj0KCQjwjL3HBhCgARIsAPUg7a5SroHIyxBJV8G39HV0kosFWa5hTveG-WxV6wG8FjmVOcSpds0m2MYaAtoyEALw_wcB"/>
    <hyperlink ref="C10" r:id="rId3" display="https://www.dataroka.com/disco-solido-ssd-interno-adata-ultimate-su650-asu650ss-512gt-r-512gb/p/MCO35339869?pdp_filters=category%3AMCO1672%7Cseller_id%3A176837259%7Citem_id%3AMCO2329119764"/>
  </hyperlink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3" workbookViewId="0">
      <selection activeCell="O10" sqref="O10"/>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71" t="s">
        <v>67</v>
      </c>
      <c r="C8" s="94" t="s">
        <v>68</v>
      </c>
      <c r="D8" s="70" t="s">
        <v>69</v>
      </c>
      <c r="E8" s="63">
        <v>285</v>
      </c>
      <c r="F8" s="68">
        <v>339.15</v>
      </c>
      <c r="G8" s="95">
        <v>81</v>
      </c>
      <c r="H8" s="65">
        <f>G8*3900</f>
        <v>315900</v>
      </c>
      <c r="I8" s="71" t="s">
        <v>58</v>
      </c>
      <c r="J8" s="70" t="s">
        <v>70</v>
      </c>
    </row>
    <row r="9" ht="50.25" customHeight="1" spans="1:10">
      <c r="A9" s="10" t="s">
        <v>19</v>
      </c>
      <c r="B9" s="71" t="s">
        <v>71</v>
      </c>
      <c r="C9" s="94" t="s">
        <v>72</v>
      </c>
      <c r="D9" s="62" t="s">
        <v>73</v>
      </c>
      <c r="E9" s="63">
        <v>260</v>
      </c>
      <c r="F9" s="68">
        <v>309.4</v>
      </c>
      <c r="G9" s="95">
        <v>74</v>
      </c>
      <c r="H9" s="65">
        <f>G9*3900</f>
        <v>288600</v>
      </c>
      <c r="I9" s="71" t="s">
        <v>58</v>
      </c>
      <c r="J9" s="70" t="s">
        <v>74</v>
      </c>
    </row>
    <row r="10" ht="50.25" customHeight="1" spans="1:10">
      <c r="A10" s="10" t="s">
        <v>25</v>
      </c>
      <c r="B10" s="71" t="s">
        <v>75</v>
      </c>
      <c r="C10" s="61" t="s">
        <v>76</v>
      </c>
      <c r="D10" s="71" t="s">
        <v>77</v>
      </c>
      <c r="E10" s="68">
        <v>310</v>
      </c>
      <c r="F10" s="68">
        <v>369.9</v>
      </c>
      <c r="G10" s="95">
        <v>88</v>
      </c>
      <c r="H10" s="65">
        <f>G10*3900</f>
        <v>343200</v>
      </c>
      <c r="I10" s="71" t="s">
        <v>58</v>
      </c>
      <c r="J10" s="71" t="s">
        <v>78</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tecnoimportaciones.com/almacenamiento/discosduros/wd-elements-2tb/?srsltid=AfmBOooEhTJNzQ4XTZR57fm3R1WdsSOe1h0jPwXbQiDTPOG-qwkIFVYy" tooltip="https://tecnoimportaciones.com/almacenamiento/discosduros/wd-elements-2tb/?srsltid=AfmBOooEhTJNzQ4XTZR57fm3R1WdsSOe1h0jPwXbQiDTPOG-qwkIFVYy"/>
    <hyperlink ref="C9" r:id="rId2" display="https://www.amazon.com/-/es/Seagate-BarraCuda-frustraci%C3%B3n-ST2000DM008-ST2000DMZ08/dp/B07H2RR55Q?th=1" tooltip="https://www.amazon.com/-/es/Seagate-BarraCuda-frustraci%C3%B3n-ST2000DM008-ST2000DMZ08/dp/B07H2RR55Q?th=1"/>
    <hyperlink ref="C10" r:id="rId3" display="https://symcomputadores.com/producto/disco-duro-externo-toshiba-2tb-17/"/>
  </hyperlink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C12" sqref="C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1"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71" t="s">
        <v>79</v>
      </c>
      <c r="C8" s="69" t="s">
        <v>80</v>
      </c>
      <c r="D8" s="71" t="s">
        <v>81</v>
      </c>
      <c r="E8" s="92">
        <v>6800000</v>
      </c>
      <c r="F8" s="92">
        <v>8092000</v>
      </c>
      <c r="G8" s="64">
        <v>3233</v>
      </c>
      <c r="H8" s="65">
        <f>G8*3900</f>
        <v>12608700</v>
      </c>
      <c r="I8" s="71" t="s">
        <v>58</v>
      </c>
      <c r="J8" s="74" t="s">
        <v>82</v>
      </c>
    </row>
    <row r="9" ht="50.25" customHeight="1" spans="1:10">
      <c r="A9" s="10" t="s">
        <v>19</v>
      </c>
      <c r="B9" s="87" t="s">
        <v>83</v>
      </c>
      <c r="C9" s="69" t="s">
        <v>84</v>
      </c>
      <c r="D9" s="70" t="s">
        <v>85</v>
      </c>
      <c r="E9" s="93">
        <v>7450000</v>
      </c>
      <c r="F9" s="92">
        <v>8865500</v>
      </c>
      <c r="G9" s="64" t="s">
        <v>86</v>
      </c>
      <c r="H9" s="65" t="e">
        <f>G9*3900</f>
        <v>#VALUE!</v>
      </c>
      <c r="I9" s="71" t="s">
        <v>58</v>
      </c>
      <c r="J9" s="70" t="s">
        <v>87</v>
      </c>
    </row>
    <row r="10" ht="50.25" customHeight="1" spans="1:10">
      <c r="A10" s="10" t="s">
        <v>25</v>
      </c>
      <c r="B10" s="71" t="s">
        <v>88</v>
      </c>
      <c r="C10" s="69" t="s">
        <v>89</v>
      </c>
      <c r="D10" s="70" t="s">
        <v>90</v>
      </c>
      <c r="E10" s="93">
        <v>6200000</v>
      </c>
      <c r="F10" s="92">
        <f>E10*1.19</f>
        <v>7378000</v>
      </c>
      <c r="G10" s="64">
        <v>2950</v>
      </c>
      <c r="H10" s="65">
        <f>G10*3900</f>
        <v>11505000</v>
      </c>
      <c r="I10" s="71" t="s">
        <v>58</v>
      </c>
      <c r="J10" s="71" t="s">
        <v>91</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skywardtel.com/Dell-PowerEdge-R750xs-Rack-Server.html?gad_source=1&amp;gad_campaignid=22194516369&amp;gbraid=0AAAAAq90mYKOcD0uvDRd4BhStuvl7E7Fs&amp;gclid=CjwKCAjwr8LHBhBKEiwAy47uUjgdRkTIbknANDWZJCqa4RiReUrCJUOG3lwBEeF5QOQqnSz3-pjLdhoCnZUQAvD_BwE" tooltip="https://www.skywardtel.com/Dell-PowerEdge-R750xs-Rack-Server.html?gad_source=1&amp;gad_campaignid=22194516369&amp;gbraid=0AAAAAq90mYKOcD0uvDRd4BhStuvl7E7Fs&amp;gclid=CjwKCAjwr8LHBhBKEiwAy47uUjgdRkTIbknANDWZJCqa4RiReUrCJUOG3lwBEeF5QOQqnSz3-pjLdhoCnZUQAvD_BwE"/>
    <hyperlink ref="C9" r:id="rId2" display="https://www.elenst.com/p/hpe-servidor-dl360-g11-4410y-mr408i-o-nc-8sff-svr/" tooltip="https://www.elenst.com/p/hpe-servidor-dl360-g11-4410y-mr408i-o-nc-8sff-svr/"/>
    <hyperlink ref="C10" r:id="rId3" display="https://mymsystech.com.co/servidores-y-almacenamiento/5174-servidor-lenovo-thinksystem-st50-e-2324g-16gb-ram-2tb-hdd-sata-7d8ka00ala.html?srsltid=AfmBOoqKh7JzlWjkdlQcIq_4MAMwLz8EEqsUk2CK6mEB5JPQS6tmypg4" tooltip="https://mymsystech.com.co/servidores-y-almacenamiento/5174-servidor-lenovo-thinksystem-st50-e-2324g-16gb-ram-2tb-hdd-sata-7d8ka00ala.html?srsltid=AfmBOoqKh7JzlWjkdlQcIq_4MAMwLz8EEqsUk2CK6mEB5JPQS6tmypg4"/>
  </hyperlink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C12" sqref="C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71" t="s">
        <v>92</v>
      </c>
      <c r="C8" s="61" t="s">
        <v>93</v>
      </c>
      <c r="D8" s="87" t="s">
        <v>94</v>
      </c>
      <c r="E8" s="68">
        <v>510000</v>
      </c>
      <c r="F8" s="68">
        <v>607000</v>
      </c>
      <c r="G8" s="88">
        <v>147</v>
      </c>
      <c r="H8" s="65">
        <f>G8*3900</f>
        <v>573300</v>
      </c>
      <c r="I8" s="71" t="s">
        <v>17</v>
      </c>
      <c r="J8" s="70" t="s">
        <v>95</v>
      </c>
    </row>
    <row r="9" ht="50.25" customHeight="1" spans="1:10">
      <c r="A9" s="10" t="s">
        <v>19</v>
      </c>
      <c r="B9" s="87" t="s">
        <v>96</v>
      </c>
      <c r="C9" s="69" t="s">
        <v>97</v>
      </c>
      <c r="D9" s="70" t="s">
        <v>98</v>
      </c>
      <c r="E9" s="63">
        <v>480000</v>
      </c>
      <c r="F9" s="68">
        <v>571200</v>
      </c>
      <c r="G9" s="88">
        <v>139</v>
      </c>
      <c r="H9" s="65">
        <f>G9*3900</f>
        <v>542100</v>
      </c>
      <c r="I9" s="71" t="s">
        <v>17</v>
      </c>
      <c r="J9" s="70" t="s">
        <v>99</v>
      </c>
    </row>
    <row r="10" ht="50.25" customHeight="1" spans="1:10">
      <c r="A10" s="10" t="s">
        <v>25</v>
      </c>
      <c r="B10" s="71" t="s">
        <v>100</v>
      </c>
      <c r="C10" s="69" t="s">
        <v>101</v>
      </c>
      <c r="D10" s="89" t="s">
        <v>102</v>
      </c>
      <c r="E10" s="63">
        <v>390000</v>
      </c>
      <c r="F10" s="68">
        <v>463800</v>
      </c>
      <c r="G10" s="88">
        <v>113</v>
      </c>
      <c r="H10" s="65">
        <f>G10*3900</f>
        <v>440700</v>
      </c>
      <c r="I10" s="71" t="s">
        <v>17</v>
      </c>
      <c r="J10" s="90" t="s">
        <v>103</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9" r:id="rId1" display="https://www.corsair.com/es/es/p/memory/cmk16gx5m1b5200c40/vengeance-16gb-1x16gb-ddr5-dram-5200mhz-c40-memory-kit-black-cmk16gx5m1b5200c40?srsltid=AfmBOoqDPor0x5yy7MUCLTxTOWc3eKv1buvodsa_QtTImZC2Go87B10p" tooltip="https://www.corsair.com/es/es/p/memory/cmk16gx5m1b5200c40/vengeance-16gb-1x16gb-ddr5-dram-5200mhz-c40-memory-kit-black-cmk16gx5m1b5200c40?srsltid=AfmBOoqDPor0x5yy7MUCLTxTOWc3eKv1buvodsa_QtTImZC2Go87B10p"/>
    <hyperlink ref="C10" r:id="rId2" display="https://www.mercadolibre.com.co/unidad-solida-kingston-m2-nv2-nvme-pcie-1tb-gen-4x4/p/MCO19882453" tooltip="https://www.mercadolibre.com.co/unidad-solida-kingston-m2-nv2-nvme-pcie-1tb-gen-4x4/p/MCO19882453"/>
    <hyperlink ref="C8" r:id="rId3" display="https://www.kingston.com/es/memory/gaming/kingston-fury-beast-ddr5-memory"/>
  </hyperlinks>
  <pageMargins left="0.7" right="0.7" top="0.75" bottom="0.75"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D10" sqref="D10:D11"/>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53">
        <v>0</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60" t="s">
        <v>104</v>
      </c>
      <c r="C8" s="61" t="s">
        <v>105</v>
      </c>
      <c r="D8" s="67" t="s">
        <v>106</v>
      </c>
      <c r="E8" s="81">
        <v>45000</v>
      </c>
      <c r="F8" s="68">
        <v>54000</v>
      </c>
      <c r="G8" s="64">
        <v>25.5</v>
      </c>
      <c r="H8" s="65">
        <v>2117.64</v>
      </c>
      <c r="I8" s="71" t="s">
        <v>17</v>
      </c>
      <c r="J8" s="84" t="s">
        <v>107</v>
      </c>
    </row>
    <row r="9" ht="50.25" customHeight="1" spans="1:10">
      <c r="A9" s="10" t="s">
        <v>19</v>
      </c>
      <c r="B9" s="73" t="s">
        <v>42</v>
      </c>
      <c r="C9" s="61" t="s">
        <v>108</v>
      </c>
      <c r="D9" s="62" t="s">
        <v>109</v>
      </c>
      <c r="E9" s="20">
        <v>120000</v>
      </c>
      <c r="F9" s="68">
        <v>142800</v>
      </c>
      <c r="G9" s="64">
        <v>67.5</v>
      </c>
      <c r="H9" s="65">
        <v>2117.64</v>
      </c>
      <c r="I9" s="71" t="s">
        <v>110</v>
      </c>
      <c r="J9" s="85" t="s">
        <v>111</v>
      </c>
    </row>
    <row r="10" ht="50.25" customHeight="1" spans="1:10">
      <c r="A10" s="10" t="s">
        <v>25</v>
      </c>
      <c r="B10" s="60" t="s">
        <v>13</v>
      </c>
      <c r="C10" s="71" t="s">
        <v>112</v>
      </c>
      <c r="D10" s="71" t="s">
        <v>113</v>
      </c>
      <c r="E10" s="68">
        <v>98500</v>
      </c>
      <c r="F10" s="68">
        <v>117215</v>
      </c>
      <c r="G10" s="64">
        <v>55.4</v>
      </c>
      <c r="H10" s="65">
        <v>2117.64</v>
      </c>
      <c r="I10" s="71" t="s">
        <v>17</v>
      </c>
      <c r="J10" s="86" t="s">
        <v>114</v>
      </c>
    </row>
    <row r="11" hidden="1" customHeight="1" spans="1:10">
      <c r="A11" s="82"/>
      <c r="B11" s="71"/>
      <c r="C11" s="71" t="s">
        <v>115</v>
      </c>
      <c r="D11" s="71"/>
      <c r="E11" s="68"/>
      <c r="F11" s="68"/>
      <c r="G11" s="83"/>
      <c r="H11" s="83"/>
      <c r="I11" s="83"/>
      <c r="J11" s="83"/>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hyperlinks>
    <hyperlink ref="C8" r:id="rId1" display="https://www.exito.com/teclado-logitech-k120-usb-102480047-mp/p"/>
    <hyperlink ref="C9" r:id="rId2" location="polycard_client=search-nordic&amp;search_layout=stack&amp;position=2&amp;type=product&amp;tracking_id=32bffbc7-c186-4c7e-9907-3147aa461959&amp;wid=MCO1322984767&amp;sid=search" display="https://www.mercadolibre.com.co/teclado-inalambrico-gamer-led-rgb-redragon-k503-black/p/MCO2039243525#polycard_client=search-nordic&amp;search_layout=stack&amp;position=2&amp;type=product&amp;tracking_id=32bffbc7-c186-4c7e-9907-3147aa461959&amp;wid=MCO1322984767&amp;sid=search"/>
  </hyperlinks>
  <pageMargins left="0.7" right="0.7" top="0.75" bottom="0.75"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7" workbookViewId="0">
      <selection activeCell="C12" sqref="C12"/>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116</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60" t="s">
        <v>117</v>
      </c>
      <c r="C8" s="61" t="s">
        <v>118</v>
      </c>
      <c r="D8" s="75" t="s">
        <v>119</v>
      </c>
      <c r="E8" s="63">
        <v>49900</v>
      </c>
      <c r="F8" s="68">
        <v>59381</v>
      </c>
      <c r="G8" s="64">
        <v>27.31</v>
      </c>
      <c r="H8" s="76">
        <v>2174</v>
      </c>
      <c r="I8" s="77" t="s">
        <v>58</v>
      </c>
      <c r="J8" s="78" t="s">
        <v>120</v>
      </c>
    </row>
    <row r="9" ht="50.25" customHeight="1" spans="1:10">
      <c r="A9" s="10" t="s">
        <v>19</v>
      </c>
      <c r="B9" s="73" t="s">
        <v>26</v>
      </c>
      <c r="C9" s="61" t="s">
        <v>121</v>
      </c>
      <c r="D9" s="71" t="s">
        <v>122</v>
      </c>
      <c r="E9" s="68">
        <v>32900</v>
      </c>
      <c r="F9" s="68">
        <v>39151</v>
      </c>
      <c r="G9" s="64">
        <v>18</v>
      </c>
      <c r="H9" s="76">
        <v>2175</v>
      </c>
      <c r="I9" s="77" t="s">
        <v>58</v>
      </c>
      <c r="J9" s="79" t="s">
        <v>123</v>
      </c>
    </row>
    <row r="10" ht="50.25" customHeight="1" spans="1:10">
      <c r="A10" s="10" t="s">
        <v>25</v>
      </c>
      <c r="B10" s="60" t="s">
        <v>124</v>
      </c>
      <c r="C10" s="61" t="s">
        <v>125</v>
      </c>
      <c r="D10" s="71" t="s">
        <v>126</v>
      </c>
      <c r="E10" s="63">
        <v>89900</v>
      </c>
      <c r="F10" s="68">
        <v>105981</v>
      </c>
      <c r="G10" s="64">
        <v>48.68</v>
      </c>
      <c r="H10" s="76">
        <v>2177</v>
      </c>
      <c r="I10" s="77" t="s">
        <v>58</v>
      </c>
      <c r="J10" s="80" t="s">
        <v>127</v>
      </c>
    </row>
    <row r="11" hidden="1" customHeight="1" spans="1:10">
      <c r="A11" s="21"/>
      <c r="B11" s="22"/>
      <c r="C11" s="22"/>
      <c r="D11" s="22"/>
      <c r="E11" s="22"/>
      <c r="F11" s="22"/>
      <c r="G11" s="22"/>
      <c r="H11" s="22"/>
      <c r="I11" t="s">
        <v>58</v>
      </c>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ktronix.com/mouse-logitech-inalambrico-optico-m170-rosado/p/097855183446"/>
    <hyperlink ref="C9" r:id="rId2" display="https://www.falabella.com.co/falabella-co/product/143244843/MOUSE-HP-100-ALAMBRICO-NEGRO-USB/143244844"/>
    <hyperlink ref="C10" r:id="rId3" display="https://www.alkosto.com/mouse-hyperx-alambrico-optico-pulsefire-core-6200dpi-rgb/p/196188043127"/>
  </hyperlinks>
  <pageMargins left="0.7" right="0.7" top="0.75" bottom="0.75" header="0" footer="0"/>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B10" sqref="B10"/>
    </sheetView>
  </sheetViews>
  <sheetFormatPr defaultColWidth="12.5714285714286" defaultRowHeight="15" customHeight="1"/>
  <cols>
    <col min="1" max="3" width="19.1428571428571" customWidth="1"/>
    <col min="4" max="4" width="21.8571428571429" customWidth="1"/>
    <col min="5" max="6" width="17" customWidth="1"/>
    <col min="7" max="7" width="18" customWidth="1"/>
    <col min="8" max="8" width="17" customWidth="1"/>
    <col min="9" max="10" width="19.1428571428571" customWidth="1"/>
    <col min="11" max="26" width="10" customWidth="1"/>
  </cols>
  <sheetData>
    <row r="1" ht="12.75" customHeight="1"/>
    <row r="2" ht="27.75" customHeight="1" spans="4:8">
      <c r="D2" s="2" t="s">
        <v>0</v>
      </c>
      <c r="E2" s="3"/>
      <c r="F2" s="3"/>
      <c r="G2" s="3"/>
      <c r="H2" s="3"/>
    </row>
    <row r="3" ht="12.75" customHeight="1"/>
    <row r="4" ht="12.75" customHeight="1"/>
    <row r="5" ht="43.5" customHeight="1" spans="1:10">
      <c r="A5" s="4" t="s">
        <v>1</v>
      </c>
      <c r="B5" s="5"/>
      <c r="C5" s="5"/>
      <c r="D5" s="5"/>
      <c r="E5" s="5"/>
      <c r="F5" s="5"/>
      <c r="G5" s="5"/>
      <c r="H5" s="5"/>
      <c r="I5" s="5"/>
      <c r="J5" s="25"/>
    </row>
    <row r="6" ht="15.75" customHeight="1"/>
    <row r="7" ht="75.75" customHeight="1" spans="1:26">
      <c r="A7" s="6" t="s">
        <v>2</v>
      </c>
      <c r="B7" s="7" t="s">
        <v>3</v>
      </c>
      <c r="C7" s="7" t="s">
        <v>4</v>
      </c>
      <c r="D7" s="7" t="s">
        <v>5</v>
      </c>
      <c r="E7" s="7" t="s">
        <v>6</v>
      </c>
      <c r="F7" s="8" t="s">
        <v>7</v>
      </c>
      <c r="G7" s="9" t="s">
        <v>8</v>
      </c>
      <c r="H7" s="7" t="s">
        <v>9</v>
      </c>
      <c r="I7" s="7" t="s">
        <v>10</v>
      </c>
      <c r="J7" s="7" t="s">
        <v>11</v>
      </c>
      <c r="K7" s="26"/>
      <c r="L7" s="26"/>
      <c r="M7" s="26"/>
      <c r="N7" s="26"/>
      <c r="O7" s="26"/>
      <c r="P7" s="26"/>
      <c r="Q7" s="26"/>
      <c r="R7" s="26"/>
      <c r="S7" s="26"/>
      <c r="T7" s="26"/>
      <c r="U7" s="26"/>
      <c r="V7" s="26"/>
      <c r="W7" s="26"/>
      <c r="X7" s="26"/>
      <c r="Y7" s="26"/>
      <c r="Z7" s="26"/>
    </row>
    <row r="8" ht="50.25" customHeight="1" spans="1:10">
      <c r="A8" s="10" t="s">
        <v>12</v>
      </c>
      <c r="B8" s="60" t="s">
        <v>128</v>
      </c>
      <c r="C8" s="61" t="s">
        <v>129</v>
      </c>
      <c r="D8" s="70" t="s">
        <v>130</v>
      </c>
      <c r="E8" s="63">
        <v>1799000</v>
      </c>
      <c r="F8" s="63">
        <v>2140810</v>
      </c>
      <c r="G8" s="64">
        <v>1010</v>
      </c>
      <c r="H8" s="65">
        <v>2120000</v>
      </c>
      <c r="I8" s="71" t="s">
        <v>58</v>
      </c>
      <c r="J8" s="74" t="s">
        <v>131</v>
      </c>
    </row>
    <row r="9" ht="50.25" customHeight="1" spans="1:10">
      <c r="A9" s="10" t="s">
        <v>19</v>
      </c>
      <c r="B9" s="73" t="s">
        <v>132</v>
      </c>
      <c r="C9" s="61" t="s">
        <v>133</v>
      </c>
      <c r="D9" s="62" t="s">
        <v>134</v>
      </c>
      <c r="E9" s="68">
        <v>1599900</v>
      </c>
      <c r="F9" s="63">
        <v>1903881</v>
      </c>
      <c r="G9" s="64">
        <v>898</v>
      </c>
      <c r="H9" s="65">
        <v>2120000</v>
      </c>
      <c r="I9" s="71" t="s">
        <v>58</v>
      </c>
      <c r="J9" s="72" t="s">
        <v>135</v>
      </c>
    </row>
    <row r="10" ht="50.25" customHeight="1" spans="1:10">
      <c r="A10" s="10" t="s">
        <v>25</v>
      </c>
      <c r="B10" s="60" t="s">
        <v>136</v>
      </c>
      <c r="C10" s="61" t="s">
        <v>137</v>
      </c>
      <c r="D10" s="62" t="s">
        <v>138</v>
      </c>
      <c r="E10" s="63">
        <v>2349000</v>
      </c>
      <c r="F10" s="63">
        <v>2795310</v>
      </c>
      <c r="G10" s="64">
        <v>1318</v>
      </c>
      <c r="H10" s="65">
        <v>2120000</v>
      </c>
      <c r="I10" s="71" t="s">
        <v>58</v>
      </c>
      <c r="J10" s="72" t="s">
        <v>139</v>
      </c>
    </row>
    <row r="11" hidden="1" customHeight="1" spans="1:10">
      <c r="A11" s="21"/>
      <c r="B11" s="22"/>
      <c r="C11" s="22"/>
      <c r="D11" s="22"/>
      <c r="E11" s="22"/>
      <c r="F11" s="22"/>
      <c r="G11" s="22"/>
      <c r="H11" s="22"/>
      <c r="I11" s="22"/>
      <c r="J11" s="22"/>
    </row>
    <row r="12" ht="12.75" customHeight="1"/>
    <row r="13" ht="138.75" customHeight="1" spans="1:10">
      <c r="A13" s="23" t="s">
        <v>54</v>
      </c>
      <c r="B13" s="5"/>
      <c r="C13" s="5"/>
      <c r="D13" s="5"/>
      <c r="E13" s="5"/>
      <c r="F13" s="5"/>
      <c r="G13" s="5"/>
      <c r="H13" s="5"/>
      <c r="I13" s="5"/>
      <c r="J13" s="25"/>
    </row>
    <row r="14" ht="12.75" customHeight="1"/>
    <row r="15" ht="75" customHeight="1" spans="1:10">
      <c r="A15" s="23" t="s">
        <v>33</v>
      </c>
      <c r="B15" s="5"/>
      <c r="C15" s="5"/>
      <c r="D15" s="5"/>
      <c r="E15" s="5"/>
      <c r="F15" s="5"/>
      <c r="G15" s="5"/>
      <c r="H15" s="5"/>
      <c r="I15" s="5"/>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spans="4:7">
      <c r="D26" s="24"/>
      <c r="E26" s="24"/>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panamericana.com.co/portatil-lenovo-ideapad-slim-3-15amn8-82xq0063lm-15-6-amd-ryzen-5-ram-8gb-512gb-ssd-azul-hielo-665619/p"/>
    <hyperlink ref="C9" r:id="rId2" display="https://www.compumax.com.co/productos/5697"/>
    <hyperlink ref="C10" r:id="rId3" display="https://www.lenovo.com/co/es/p/accessories-and-software/monitors/office/62cauar1us"/>
  </hyperlink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Torre admin</vt:lpstr>
      <vt:lpstr>Monitor Admin</vt:lpstr>
      <vt:lpstr>DiscoSolido Admin</vt:lpstr>
      <vt:lpstr>Disco duro interno Admin</vt:lpstr>
      <vt:lpstr>Servidor Admin</vt:lpstr>
      <vt:lpstr>ram Admin</vt:lpstr>
      <vt:lpstr>Teclado Admin</vt:lpstr>
      <vt:lpstr>Mause Admin</vt:lpstr>
      <vt:lpstr>Portatil Nosotros</vt:lpstr>
      <vt:lpstr>Monitor Nosotros</vt:lpstr>
      <vt:lpstr> Disco mecanico Nosotros</vt:lpstr>
      <vt:lpstr> Servidor Nosotros</vt:lpstr>
      <vt:lpstr> ram nosotros</vt:lpstr>
      <vt:lpstr>Tarjeta de video nosotros</vt:lpstr>
      <vt:lpstr>Procesador Nosotros</vt:lpstr>
      <vt:lpstr>Teclado nosostros </vt:lpstr>
      <vt:lpstr>Muse nosotros</vt:lpstr>
      <vt:lpstr>software licencia</vt:lpstr>
      <vt:lpstr>licencia visual</vt:lpstr>
      <vt:lpstr>windows 11 licencia</vt:lpstr>
      <vt:lpstr>licencia SQL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Aprendiz</cp:lastModifiedBy>
  <dcterms:created xsi:type="dcterms:W3CDTF">2010-11-08T17:12:00Z</dcterms:created>
  <dcterms:modified xsi:type="dcterms:W3CDTF">2025-10-17T14:02:27Z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2058-12.9.0.21549</vt:lpwstr>
  </property>
  <property fmtid="{D5CDD505-2E9C-101B-9397-08002B2CF9AE}" pid="3" name="ICV">
    <vt:lpwstr>0D5D0430F13847C7A00AD366FE4C9074_13</vt:lpwstr>
  </property>
</Properties>
</file>