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IT CUMILLA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H15" i="1"/>
  <c r="G15" i="1"/>
  <c r="F15" i="1"/>
  <c r="E15" i="1"/>
  <c r="D15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L3" i="1" s="1"/>
  <c r="F9" i="1"/>
  <c r="F10" i="1"/>
  <c r="F11" i="1"/>
  <c r="F12" i="1"/>
  <c r="F3" i="1"/>
  <c r="L6" i="1" l="1"/>
  <c r="K4" i="1"/>
  <c r="L7" i="1"/>
  <c r="K12" i="1"/>
  <c r="K11" i="1"/>
  <c r="L4" i="1"/>
  <c r="L5" i="1"/>
  <c r="L12" i="1"/>
  <c r="K9" i="1"/>
  <c r="L11" i="1"/>
  <c r="K10" i="1"/>
  <c r="K8" i="1"/>
  <c r="L10" i="1"/>
  <c r="H3" i="1"/>
  <c r="K7" i="1"/>
  <c r="L9" i="1"/>
  <c r="I3" i="1"/>
  <c r="K6" i="1"/>
  <c r="L8" i="1"/>
  <c r="K3" i="1"/>
  <c r="K5" i="1"/>
</calcChain>
</file>

<file path=xl/sharedStrings.xml><?xml version="1.0" encoding="utf-8"?>
<sst xmlns="http://schemas.openxmlformats.org/spreadsheetml/2006/main" count="48" uniqueCount="37">
  <si>
    <t xml:space="preserve">STUDENT NAME </t>
  </si>
  <si>
    <t xml:space="preserve">ROLL </t>
  </si>
  <si>
    <t xml:space="preserve">BANGLA </t>
  </si>
  <si>
    <t xml:space="preserve">ENGLISH </t>
  </si>
  <si>
    <t xml:space="preserve">MATH </t>
  </si>
  <si>
    <t xml:space="preserve">TOTAL </t>
  </si>
  <si>
    <t xml:space="preserve">AVERAGE </t>
  </si>
  <si>
    <t xml:space="preserve">MINIMUM </t>
  </si>
  <si>
    <t>MAXIMUM</t>
  </si>
  <si>
    <t xml:space="preserve">IF </t>
  </si>
  <si>
    <t xml:space="preserve">NESTED IF </t>
  </si>
  <si>
    <t xml:space="preserve">COUNT </t>
  </si>
  <si>
    <t>COUNTA</t>
  </si>
  <si>
    <t xml:space="preserve">COUNTBLANK </t>
  </si>
  <si>
    <t xml:space="preserve">COUNT IF </t>
  </si>
  <si>
    <t>COUNTIFS</t>
  </si>
  <si>
    <t xml:space="preserve">LOWEST MARKS </t>
  </si>
  <si>
    <t xml:space="preserve">TOP MARKS </t>
  </si>
  <si>
    <t xml:space="preserve">MARK SHEET </t>
  </si>
  <si>
    <t xml:space="preserve">Noyon </t>
  </si>
  <si>
    <t xml:space="preserve">Name </t>
  </si>
  <si>
    <t>mark</t>
  </si>
  <si>
    <t>naim</t>
  </si>
  <si>
    <t>mahi</t>
  </si>
  <si>
    <t>AKIB</t>
  </si>
  <si>
    <t>RAKIB</t>
  </si>
  <si>
    <t>RIFAT</t>
  </si>
  <si>
    <t>NOYON</t>
  </si>
  <si>
    <t>MAHI</t>
  </si>
  <si>
    <t>F</t>
  </si>
  <si>
    <t>D</t>
  </si>
  <si>
    <t>C</t>
  </si>
  <si>
    <t>B</t>
  </si>
  <si>
    <t>A</t>
  </si>
  <si>
    <t>A+</t>
  </si>
  <si>
    <t>Grade</t>
  </si>
  <si>
    <t>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</si>
</sst>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E1" zoomScaleNormal="100" workbookViewId="0">
      <selection activeCell="E6" sqref="E6"/>
    </sheetView>
  </sheetViews>
  <sheetFormatPr defaultRowHeight="18" x14ac:dyDescent="0.4"/>
  <cols>
    <col min="1" max="1" width="8.7265625" style="3"/>
    <col min="2" max="2" width="22.453125" style="16" customWidth="1"/>
    <col min="3" max="3" width="13.54296875" style="1" customWidth="1"/>
    <col min="4" max="4" width="13.453125" style="1" customWidth="1"/>
    <col min="5" max="5" width="11.90625" style="1" bestFit="1" customWidth="1"/>
    <col min="6" max="6" width="20.7265625" style="1" customWidth="1"/>
    <col min="7" max="7" width="15.54296875" style="1" customWidth="1"/>
    <col min="8" max="8" width="15.90625" style="1" customWidth="1"/>
    <col min="9" max="10" width="16.26953125" style="1" customWidth="1"/>
    <col min="11" max="11" width="18.08984375" style="1" customWidth="1"/>
    <col min="12" max="12" width="23.1796875" style="1" bestFit="1" customWidth="1"/>
    <col min="13" max="13" width="11.26953125" style="1" customWidth="1"/>
    <col min="14" max="14" width="16.453125" style="1" customWidth="1"/>
    <col min="15" max="16" width="8.7265625" style="1"/>
    <col min="17" max="17" width="12.6328125" style="1" bestFit="1" customWidth="1"/>
    <col min="18" max="18" width="8.7265625" style="1"/>
    <col min="19" max="19" width="9.1796875" style="1" bestFit="1" customWidth="1"/>
    <col min="20" max="16384" width="8.7265625" style="1"/>
  </cols>
  <sheetData>
    <row r="1" spans="1:14" s="2" customFormat="1" ht="34" customHeight="1" x14ac:dyDescent="0.3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s="2" customFormat="1" ht="17.5" x14ac:dyDescent="0.35">
      <c r="A2" s="6" t="s">
        <v>1</v>
      </c>
      <c r="B2" s="11" t="s">
        <v>0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/>
      <c r="K2" s="6" t="s">
        <v>17</v>
      </c>
      <c r="L2" s="6" t="s">
        <v>16</v>
      </c>
      <c r="M2" s="6" t="s">
        <v>9</v>
      </c>
      <c r="N2" s="6" t="s">
        <v>10</v>
      </c>
    </row>
    <row r="3" spans="1:14" ht="18.5" x14ac:dyDescent="0.45">
      <c r="A3" s="4">
        <v>1</v>
      </c>
      <c r="B3" s="12" t="s">
        <v>24</v>
      </c>
      <c r="C3" s="7">
        <v>40</v>
      </c>
      <c r="D3" s="7">
        <v>56</v>
      </c>
      <c r="E3" s="7">
        <v>98</v>
      </c>
      <c r="F3" s="8">
        <f>SUM(C3:E3)</f>
        <v>194</v>
      </c>
      <c r="G3" s="7">
        <f xml:space="preserve"> AVERAGE(C3:E3)</f>
        <v>64.666666666666671</v>
      </c>
      <c r="H3" s="8">
        <f>MIN(F3:F12)</f>
        <v>132</v>
      </c>
      <c r="I3" s="8">
        <f>MAX(F3:F12)</f>
        <v>264</v>
      </c>
      <c r="J3" s="7">
        <v>1</v>
      </c>
      <c r="K3" s="7">
        <f>LARGE($F$3:$F$12,J3)</f>
        <v>264</v>
      </c>
      <c r="L3" s="7">
        <f>SMALL($F$3:$F$12,J3)</f>
        <v>132</v>
      </c>
      <c r="M3" s="7" t="str">
        <f>IF(E3&gt;40,"PASS","FAIL")</f>
        <v>PASS</v>
      </c>
      <c r="N3" s="7" t="str">
        <f>IF(E3&gt;=80,"A+",IF(E3&gt;=70,"A-",IF(E3&gt;=60,"A",IF(E3&gt;=40,"B","F"))))</f>
        <v>A+</v>
      </c>
    </row>
    <row r="4" spans="1:14" ht="18.5" x14ac:dyDescent="0.45">
      <c r="A4" s="4">
        <v>2</v>
      </c>
      <c r="B4" s="12" t="s">
        <v>25</v>
      </c>
      <c r="C4" s="7">
        <v>35</v>
      </c>
      <c r="D4" s="7">
        <v>67</v>
      </c>
      <c r="E4" s="7">
        <v>30</v>
      </c>
      <c r="F4" s="8">
        <f t="shared" ref="F4:F12" si="0">SUM(C4:E4)</f>
        <v>132</v>
      </c>
      <c r="G4" s="7">
        <f t="shared" ref="G4:G12" si="1" xml:space="preserve"> AVERAGE(C4:E4)</f>
        <v>44</v>
      </c>
      <c r="H4" s="7"/>
      <c r="I4" s="7"/>
      <c r="J4" s="7">
        <v>2</v>
      </c>
      <c r="K4" s="7">
        <f t="shared" ref="K4:K12" si="2">LARGE($F$3:$F$12,J4)</f>
        <v>245</v>
      </c>
      <c r="L4" s="7">
        <f t="shared" ref="L4:L12" si="3">SMALL($F$3:$F$12,J4)</f>
        <v>140</v>
      </c>
      <c r="M4" s="7" t="str">
        <f t="shared" ref="M4:M12" si="4">IF(E4&gt;40,"PASS","FAIL")</f>
        <v>FAIL</v>
      </c>
      <c r="N4" s="7" t="str">
        <f t="shared" ref="N4:N12" si="5">IF(E4&gt;=80,"A+",IF(E4&gt;=70,"A-",IF(E4&gt;=60,"A",IF(E4&gt;=40,"B","F"))))</f>
        <v>F</v>
      </c>
    </row>
    <row r="5" spans="1:14" ht="18.5" x14ac:dyDescent="0.45">
      <c r="A5" s="4">
        <v>3</v>
      </c>
      <c r="B5" s="12" t="s">
        <v>26</v>
      </c>
      <c r="C5" s="7">
        <v>65</v>
      </c>
      <c r="D5" s="7">
        <v>80</v>
      </c>
      <c r="E5" s="7">
        <v>65</v>
      </c>
      <c r="F5" s="8">
        <f t="shared" si="0"/>
        <v>210</v>
      </c>
      <c r="G5" s="7">
        <f t="shared" si="1"/>
        <v>70</v>
      </c>
      <c r="H5" s="7"/>
      <c r="I5" s="7"/>
      <c r="J5" s="7">
        <v>3</v>
      </c>
      <c r="K5" s="7">
        <f t="shared" si="2"/>
        <v>215</v>
      </c>
      <c r="L5" s="7">
        <f t="shared" si="3"/>
        <v>151</v>
      </c>
      <c r="M5" s="7" t="str">
        <f t="shared" si="4"/>
        <v>PASS</v>
      </c>
      <c r="N5" s="7" t="str">
        <f t="shared" si="5"/>
        <v>A</v>
      </c>
    </row>
    <row r="6" spans="1:14" ht="18.5" x14ac:dyDescent="0.45">
      <c r="A6" s="4">
        <v>4</v>
      </c>
      <c r="B6" s="12" t="s">
        <v>24</v>
      </c>
      <c r="C6" s="7">
        <v>86</v>
      </c>
      <c r="D6" s="7">
        <v>78</v>
      </c>
      <c r="E6" s="7">
        <v>45</v>
      </c>
      <c r="F6" s="8">
        <f t="shared" si="0"/>
        <v>209</v>
      </c>
      <c r="G6" s="7">
        <f t="shared" si="1"/>
        <v>69.666666666666671</v>
      </c>
      <c r="H6" s="7"/>
      <c r="I6" s="7"/>
      <c r="J6" s="7">
        <v>4</v>
      </c>
      <c r="K6" s="7">
        <f t="shared" si="2"/>
        <v>210</v>
      </c>
      <c r="L6" s="7">
        <f t="shared" si="3"/>
        <v>165</v>
      </c>
      <c r="M6" s="7" t="str">
        <f t="shared" si="4"/>
        <v>PASS</v>
      </c>
      <c r="N6" s="7" t="str">
        <f t="shared" si="5"/>
        <v>B</v>
      </c>
    </row>
    <row r="7" spans="1:14" ht="18.5" x14ac:dyDescent="0.45">
      <c r="A7" s="4">
        <v>5</v>
      </c>
      <c r="B7" s="12" t="s">
        <v>25</v>
      </c>
      <c r="C7" s="7">
        <v>77</v>
      </c>
      <c r="D7" s="7">
        <v>33</v>
      </c>
      <c r="E7" s="7">
        <v>30</v>
      </c>
      <c r="F7" s="8">
        <f t="shared" si="0"/>
        <v>140</v>
      </c>
      <c r="G7" s="7">
        <f t="shared" si="1"/>
        <v>46.666666666666664</v>
      </c>
      <c r="H7" s="7"/>
      <c r="I7" s="7"/>
      <c r="J7" s="7">
        <v>5</v>
      </c>
      <c r="K7" s="7">
        <f t="shared" si="2"/>
        <v>209</v>
      </c>
      <c r="L7" s="7">
        <f t="shared" si="3"/>
        <v>194</v>
      </c>
      <c r="M7" s="7" t="str">
        <f t="shared" si="4"/>
        <v>FAIL</v>
      </c>
      <c r="N7" s="7" t="str">
        <f t="shared" si="5"/>
        <v>F</v>
      </c>
    </row>
    <row r="8" spans="1:14" ht="18.5" x14ac:dyDescent="0.45">
      <c r="A8" s="4">
        <v>6</v>
      </c>
      <c r="B8" s="12" t="s">
        <v>24</v>
      </c>
      <c r="C8" s="7">
        <v>54</v>
      </c>
      <c r="D8" s="7">
        <v>32</v>
      </c>
      <c r="E8" s="7">
        <v>65</v>
      </c>
      <c r="F8" s="8">
        <f t="shared" si="0"/>
        <v>151</v>
      </c>
      <c r="G8" s="7">
        <f t="shared" si="1"/>
        <v>50.333333333333336</v>
      </c>
      <c r="H8" s="7"/>
      <c r="I8" s="7"/>
      <c r="J8" s="7">
        <v>6</v>
      </c>
      <c r="K8" s="7">
        <f t="shared" si="2"/>
        <v>194</v>
      </c>
      <c r="L8" s="7">
        <f t="shared" si="3"/>
        <v>209</v>
      </c>
      <c r="M8" s="7" t="str">
        <f t="shared" si="4"/>
        <v>PASS</v>
      </c>
      <c r="N8" s="7" t="str">
        <f t="shared" si="5"/>
        <v>A</v>
      </c>
    </row>
    <row r="9" spans="1:14" ht="18.5" x14ac:dyDescent="0.45">
      <c r="A9" s="4">
        <v>7</v>
      </c>
      <c r="B9" s="12" t="s">
        <v>27</v>
      </c>
      <c r="C9" s="7">
        <v>65</v>
      </c>
      <c r="D9" s="7">
        <v>23</v>
      </c>
      <c r="E9" s="7">
        <v>77</v>
      </c>
      <c r="F9" s="8">
        <f t="shared" si="0"/>
        <v>165</v>
      </c>
      <c r="G9" s="7">
        <f t="shared" si="1"/>
        <v>55</v>
      </c>
      <c r="H9" s="7"/>
      <c r="I9" s="7"/>
      <c r="J9" s="7">
        <v>7</v>
      </c>
      <c r="K9" s="7">
        <f t="shared" si="2"/>
        <v>165</v>
      </c>
      <c r="L9" s="7">
        <f t="shared" si="3"/>
        <v>210</v>
      </c>
      <c r="M9" s="7" t="str">
        <f t="shared" si="4"/>
        <v>PASS</v>
      </c>
      <c r="N9" s="7" t="str">
        <f t="shared" si="5"/>
        <v>A-</v>
      </c>
    </row>
    <row r="10" spans="1:14" ht="18.5" x14ac:dyDescent="0.45">
      <c r="A10" s="4">
        <v>8</v>
      </c>
      <c r="B10" s="12" t="s">
        <v>28</v>
      </c>
      <c r="C10" s="7">
        <v>98</v>
      </c>
      <c r="D10" s="7">
        <v>80</v>
      </c>
      <c r="E10" s="7">
        <v>67</v>
      </c>
      <c r="F10" s="8">
        <f t="shared" si="0"/>
        <v>245</v>
      </c>
      <c r="G10" s="7">
        <f t="shared" si="1"/>
        <v>81.666666666666671</v>
      </c>
      <c r="H10" s="7"/>
      <c r="I10" s="7"/>
      <c r="J10" s="7">
        <v>8</v>
      </c>
      <c r="K10" s="7">
        <f t="shared" si="2"/>
        <v>151</v>
      </c>
      <c r="L10" s="7">
        <f t="shared" si="3"/>
        <v>215</v>
      </c>
      <c r="M10" s="7" t="str">
        <f t="shared" si="4"/>
        <v>PASS</v>
      </c>
      <c r="N10" s="7" t="str">
        <f t="shared" si="5"/>
        <v>A</v>
      </c>
    </row>
    <row r="11" spans="1:14" ht="18.5" x14ac:dyDescent="0.45">
      <c r="A11" s="4">
        <v>9</v>
      </c>
      <c r="B11" s="12" t="s">
        <v>27</v>
      </c>
      <c r="C11" s="7">
        <v>88</v>
      </c>
      <c r="D11" s="7">
        <v>98</v>
      </c>
      <c r="E11" s="7">
        <v>78</v>
      </c>
      <c r="F11" s="8">
        <f t="shared" si="0"/>
        <v>264</v>
      </c>
      <c r="G11" s="7">
        <f t="shared" si="1"/>
        <v>88</v>
      </c>
      <c r="H11" s="7"/>
      <c r="I11" s="7"/>
      <c r="J11" s="7">
        <v>9</v>
      </c>
      <c r="K11" s="7">
        <f t="shared" si="2"/>
        <v>140</v>
      </c>
      <c r="L11" s="7">
        <f t="shared" si="3"/>
        <v>245</v>
      </c>
      <c r="M11" s="7" t="str">
        <f t="shared" si="4"/>
        <v>PASS</v>
      </c>
      <c r="N11" s="7" t="str">
        <f t="shared" si="5"/>
        <v>A-</v>
      </c>
    </row>
    <row r="12" spans="1:14" ht="18.5" x14ac:dyDescent="0.45">
      <c r="A12" s="4">
        <v>10</v>
      </c>
      <c r="B12" s="12" t="s">
        <v>28</v>
      </c>
      <c r="C12" s="7">
        <v>30</v>
      </c>
      <c r="D12" s="7">
        <v>87</v>
      </c>
      <c r="E12" s="7">
        <v>98</v>
      </c>
      <c r="F12" s="8">
        <f t="shared" si="0"/>
        <v>215</v>
      </c>
      <c r="G12" s="7">
        <f t="shared" si="1"/>
        <v>71.666666666666671</v>
      </c>
      <c r="H12" s="7"/>
      <c r="I12" s="7"/>
      <c r="J12" s="7">
        <v>10</v>
      </c>
      <c r="K12" s="7">
        <f t="shared" si="2"/>
        <v>132</v>
      </c>
      <c r="L12" s="7">
        <f t="shared" si="3"/>
        <v>264</v>
      </c>
      <c r="M12" s="7" t="str">
        <f t="shared" si="4"/>
        <v>PASS</v>
      </c>
      <c r="N12" s="7" t="str">
        <f t="shared" si="5"/>
        <v>A+</v>
      </c>
    </row>
    <row r="13" spans="1:14" x14ac:dyDescent="0.4">
      <c r="A13" s="4"/>
      <c r="B13" s="1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s="2" customFormat="1" ht="17.5" x14ac:dyDescent="0.35">
      <c r="A14" s="4"/>
      <c r="B14" s="14"/>
      <c r="C14" s="4"/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/>
      <c r="J14" s="4"/>
      <c r="K14" s="4"/>
      <c r="L14" s="4"/>
      <c r="M14" s="4"/>
      <c r="N14" s="4"/>
    </row>
    <row r="15" spans="1:14" x14ac:dyDescent="0.4">
      <c r="A15" s="4"/>
      <c r="B15" s="13"/>
      <c r="C15" s="7"/>
      <c r="D15" s="7">
        <f>COUNT(C3:C12)</f>
        <v>10</v>
      </c>
      <c r="E15" s="7">
        <f>COUNTA(B3:C12)</f>
        <v>20</v>
      </c>
      <c r="F15" s="7">
        <f>COUNTBLANK(B3:C12)</f>
        <v>0</v>
      </c>
      <c r="G15" s="7">
        <f>COUNTIF(B3:B12,G17)</f>
        <v>3</v>
      </c>
      <c r="H15" s="7">
        <f>COUNTIFS(E3:E12,"&gt;50",B3:B12,H17)</f>
        <v>2</v>
      </c>
      <c r="I15" s="7"/>
      <c r="J15" s="7"/>
      <c r="K15" s="7"/>
      <c r="L15" s="7"/>
      <c r="M15" s="7"/>
      <c r="N15" s="7"/>
    </row>
    <row r="16" spans="1:14" x14ac:dyDescent="0.4">
      <c r="A16" s="4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4">
      <c r="A17" s="4"/>
      <c r="B17" s="13"/>
      <c r="C17" s="5"/>
      <c r="D17" s="5"/>
      <c r="E17" s="5"/>
      <c r="F17" s="5"/>
      <c r="G17" s="9" t="s">
        <v>36</v>
      </c>
      <c r="H17" s="19" t="s">
        <v>24</v>
      </c>
      <c r="I17" s="5"/>
      <c r="J17" s="5"/>
      <c r="K17" s="5"/>
      <c r="L17" s="5"/>
      <c r="M17" s="5"/>
      <c r="N17" s="5"/>
    </row>
    <row r="18" spans="1:14" x14ac:dyDescent="0.4">
      <c r="A18" s="4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4">
      <c r="A19" s="4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4">
      <c r="B20" s="15"/>
    </row>
    <row r="21" spans="1:14" x14ac:dyDescent="0.4">
      <c r="B21" s="15"/>
    </row>
    <row r="22" spans="1:14" x14ac:dyDescent="0.4">
      <c r="B22" s="15"/>
    </row>
    <row r="23" spans="1:14" x14ac:dyDescent="0.4">
      <c r="B23" s="15"/>
    </row>
    <row r="24" spans="1:14" x14ac:dyDescent="0.4">
      <c r="B24" s="15"/>
    </row>
    <row r="25" spans="1:14" x14ac:dyDescent="0.4">
      <c r="B25" s="15"/>
    </row>
    <row r="26" spans="1:14" x14ac:dyDescent="0.4">
      <c r="B26" s="15"/>
    </row>
    <row r="27" spans="1:14" x14ac:dyDescent="0.4">
      <c r="B27" s="15"/>
    </row>
    <row r="28" spans="1:14" x14ac:dyDescent="0.4">
      <c r="B28" s="15"/>
    </row>
    <row r="29" spans="1:14" x14ac:dyDescent="0.4">
      <c r="B29" s="15"/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zoomScale="170" zoomScaleNormal="170" workbookViewId="0">
      <selection activeCell="D5" sqref="D5"/>
    </sheetView>
  </sheetViews>
  <sheetFormatPr defaultRowHeight="14.5" x14ac:dyDescent="0.35"/>
  <cols>
    <col min="3" max="3" width="16.08984375" customWidth="1"/>
  </cols>
  <sheetData>
    <row r="1" spans="2:9" x14ac:dyDescent="0.35">
      <c r="B1" s="20" t="s">
        <v>20</v>
      </c>
      <c r="C1" s="20" t="s">
        <v>21</v>
      </c>
      <c r="D1" s="20" t="s">
        <v>35</v>
      </c>
      <c r="E1" s="18"/>
      <c r="F1" s="18">
        <v>0</v>
      </c>
      <c r="G1" s="18" t="s">
        <v>29</v>
      </c>
    </row>
    <row r="2" spans="2:9" x14ac:dyDescent="0.35">
      <c r="B2" s="18" t="s">
        <v>23</v>
      </c>
      <c r="C2" s="18">
        <v>50</v>
      </c>
      <c r="D2" s="18" t="str">
        <f>VLOOKUP(C2,$F$1:$G$6,2,TRUE)</f>
        <v>C</v>
      </c>
      <c r="E2" s="18"/>
      <c r="F2" s="18">
        <v>40</v>
      </c>
      <c r="G2" s="18" t="s">
        <v>30</v>
      </c>
    </row>
    <row r="3" spans="2:9" x14ac:dyDescent="0.35">
      <c r="B3" s="18" t="s">
        <v>19</v>
      </c>
      <c r="C3" s="18">
        <v>40</v>
      </c>
      <c r="D3" s="18" t="str">
        <f t="shared" ref="D3:D9" si="0">VLOOKUP(C3,$F$1:$G$6,2,TRUE)</f>
        <v>D</v>
      </c>
      <c r="E3" s="18"/>
      <c r="F3" s="18">
        <v>50</v>
      </c>
      <c r="G3" s="18" t="s">
        <v>31</v>
      </c>
    </row>
    <row r="4" spans="2:9" x14ac:dyDescent="0.35">
      <c r="B4" s="18" t="s">
        <v>23</v>
      </c>
      <c r="C4" s="18">
        <v>55</v>
      </c>
      <c r="D4" s="18" t="str">
        <f t="shared" si="0"/>
        <v>C</v>
      </c>
      <c r="E4" s="18"/>
      <c r="F4" s="18">
        <v>60</v>
      </c>
      <c r="G4" s="18" t="s">
        <v>32</v>
      </c>
    </row>
    <row r="5" spans="2:9" x14ac:dyDescent="0.35">
      <c r="B5" s="18" t="s">
        <v>22</v>
      </c>
      <c r="C5" s="18">
        <v>70</v>
      </c>
      <c r="D5" s="18" t="str">
        <f t="shared" si="0"/>
        <v>A</v>
      </c>
      <c r="E5" s="18"/>
      <c r="F5" s="18">
        <v>70</v>
      </c>
      <c r="G5" s="18" t="s">
        <v>33</v>
      </c>
    </row>
    <row r="6" spans="2:9" x14ac:dyDescent="0.35">
      <c r="B6" s="18" t="s">
        <v>19</v>
      </c>
      <c r="C6" s="18">
        <v>67</v>
      </c>
      <c r="D6" s="18" t="str">
        <f t="shared" si="0"/>
        <v>B</v>
      </c>
      <c r="E6" s="18"/>
      <c r="F6" s="18">
        <v>80</v>
      </c>
      <c r="G6" s="18" t="s">
        <v>34</v>
      </c>
      <c r="H6" s="10"/>
      <c r="I6" s="10"/>
    </row>
    <row r="7" spans="2:9" x14ac:dyDescent="0.35">
      <c r="B7" s="18" t="s">
        <v>19</v>
      </c>
      <c r="C7" s="18">
        <v>87</v>
      </c>
      <c r="D7" s="18" t="str">
        <f t="shared" si="0"/>
        <v>A+</v>
      </c>
      <c r="E7" s="18"/>
      <c r="F7" s="18"/>
      <c r="G7" s="18"/>
      <c r="H7" s="10"/>
      <c r="I7" s="10"/>
    </row>
    <row r="8" spans="2:9" x14ac:dyDescent="0.35">
      <c r="B8" s="18" t="s">
        <v>22</v>
      </c>
      <c r="C8" s="18">
        <v>89</v>
      </c>
      <c r="D8" s="18" t="str">
        <f t="shared" si="0"/>
        <v>A+</v>
      </c>
      <c r="E8" s="18"/>
      <c r="F8" s="18"/>
      <c r="G8" s="18"/>
      <c r="H8" s="10"/>
      <c r="I8" s="10"/>
    </row>
    <row r="9" spans="2:9" x14ac:dyDescent="0.35">
      <c r="B9" s="18" t="s">
        <v>19</v>
      </c>
      <c r="C9" s="18">
        <v>90</v>
      </c>
      <c r="D9" s="18" t="str">
        <f t="shared" si="0"/>
        <v>A+</v>
      </c>
      <c r="E9" s="18"/>
      <c r="F9" s="18"/>
      <c r="G9" s="18"/>
      <c r="H9" s="10"/>
      <c r="I9" s="10"/>
    </row>
    <row r="10" spans="2:9" x14ac:dyDescent="0.35">
      <c r="B10" s="10"/>
      <c r="C10" s="10"/>
      <c r="D10" s="10"/>
      <c r="E10" s="10"/>
      <c r="F10" s="10"/>
      <c r="G10" s="10"/>
      <c r="H10" s="10"/>
      <c r="I10" s="10"/>
    </row>
    <row r="11" spans="2:9" x14ac:dyDescent="0.35">
      <c r="H11" s="10"/>
      <c r="I1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shariful islam</dc:creator>
  <cp:lastModifiedBy>shariful islam</cp:lastModifiedBy>
  <dcterms:created xsi:type="dcterms:W3CDTF">2024-04-08T09:31:00Z</dcterms:created>
  <dcterms:modified xsi:type="dcterms:W3CDTF">2024-04-26T16:56:00Z</dcterms:modified>
</cp:coreProperties>
</file>