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-90" windowWidth="15120" windowHeight="8130" activeTab="4"/>
  </bookViews>
  <sheets>
    <sheet name="class_workout" sheetId="5" r:id="rId1"/>
    <sheet name="covariance" sheetId="4" r:id="rId2"/>
    <sheet name="central_limit_theorem" sheetId="1" r:id="rId3"/>
    <sheet name="hist" sheetId="2" r:id="rId4"/>
    <sheet name="work_out" sheetId="6" r:id="rId5"/>
  </sheets>
  <calcPr calcId="144525"/>
</workbook>
</file>

<file path=xl/calcChain.xml><?xml version="1.0" encoding="utf-8"?>
<calcChain xmlns="http://schemas.openxmlformats.org/spreadsheetml/2006/main">
  <c r="C15" i="4" l="1"/>
  <c r="I12" i="4"/>
  <c r="H12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F13" i="4"/>
  <c r="F3" i="4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C12" i="4"/>
  <c r="D3" i="4"/>
  <c r="D4" i="4"/>
  <c r="D5" i="4"/>
  <c r="D6" i="4"/>
  <c r="D7" i="4"/>
  <c r="D8" i="4"/>
  <c r="D9" i="4"/>
  <c r="D10" i="4"/>
  <c r="D11" i="4"/>
  <c r="D2" i="4"/>
  <c r="B12" i="4"/>
  <c r="F7" i="1" l="1"/>
  <c r="F26" i="1" l="1"/>
  <c r="D25" i="1"/>
  <c r="D23" i="1"/>
  <c r="E22" i="1"/>
  <c r="D8" i="1"/>
  <c r="E7" i="1"/>
  <c r="F22" i="5"/>
  <c r="F25" i="5" s="1"/>
  <c r="F21" i="5"/>
  <c r="F19" i="5"/>
  <c r="F18" i="5"/>
  <c r="D16" i="5"/>
  <c r="F2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E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C17" i="5"/>
  <c r="B17" i="5"/>
  <c r="C16" i="5"/>
  <c r="B16" i="5"/>
  <c r="I10" i="1"/>
  <c r="E11" i="1"/>
  <c r="E12" i="1"/>
  <c r="E13" i="1"/>
  <c r="E14" i="1"/>
  <c r="E15" i="1"/>
  <c r="E16" i="1"/>
  <c r="E17" i="1"/>
  <c r="E18" i="1"/>
  <c r="E19" i="1"/>
  <c r="E20" i="1"/>
  <c r="E21" i="1"/>
  <c r="E10" i="1"/>
  <c r="D22" i="1"/>
  <c r="E4" i="1"/>
  <c r="E5" i="1"/>
  <c r="E6" i="1"/>
  <c r="E3" i="1"/>
  <c r="D7" i="1"/>
</calcChain>
</file>

<file path=xl/sharedStrings.xml><?xml version="1.0" encoding="utf-8"?>
<sst xmlns="http://schemas.openxmlformats.org/spreadsheetml/2006/main" count="56" uniqueCount="51">
  <si>
    <t>Runs</t>
  </si>
  <si>
    <t>Mean</t>
  </si>
  <si>
    <t>Bar Graph</t>
  </si>
  <si>
    <t>Histogram</t>
  </si>
  <si>
    <t>Population</t>
  </si>
  <si>
    <t>Population Mean</t>
  </si>
  <si>
    <t>Class</t>
  </si>
  <si>
    <t>No of Students</t>
  </si>
  <si>
    <t>Class 10</t>
  </si>
  <si>
    <t>Class 12</t>
  </si>
  <si>
    <t>Class 11</t>
  </si>
  <si>
    <t>School ABC</t>
  </si>
  <si>
    <t>School XYZ</t>
  </si>
  <si>
    <t>Player X</t>
  </si>
  <si>
    <t>Player Y</t>
  </si>
  <si>
    <t>Mean deviation of X</t>
  </si>
  <si>
    <t>Mean deviation of Y</t>
  </si>
  <si>
    <t>?</t>
  </si>
  <si>
    <t>Week</t>
  </si>
  <si>
    <t>No of Commercials</t>
  </si>
  <si>
    <t>Sales Volume</t>
  </si>
  <si>
    <t>Range</t>
  </si>
  <si>
    <t>Standard deviation of X</t>
  </si>
  <si>
    <t>Variance of X</t>
  </si>
  <si>
    <t>Variance of Y</t>
  </si>
  <si>
    <t>Standard deviation of Y</t>
  </si>
  <si>
    <t>Coefficient of variation of X</t>
  </si>
  <si>
    <t>Coefficient of variation of Y</t>
  </si>
  <si>
    <t xml:space="preserve">Calculate the Covariance </t>
  </si>
  <si>
    <t xml:space="preserve">Calculate the Correlation </t>
  </si>
  <si>
    <t>Square of mean deviation of X</t>
  </si>
  <si>
    <t>Square of mean deviation of Y</t>
  </si>
  <si>
    <t>Population Standard deviation</t>
  </si>
  <si>
    <t>Central Limit Theorem - Mean of random Samples with n=2</t>
  </si>
  <si>
    <t>Mean of sample means</t>
  </si>
  <si>
    <t>Square of Deviation</t>
  </si>
  <si>
    <t>Standard deviation of sample means</t>
  </si>
  <si>
    <t>SD of population/ SD of sample mean</t>
  </si>
  <si>
    <t>=</t>
  </si>
  <si>
    <t>sqrt(sample size)</t>
  </si>
  <si>
    <t>Square root (2)</t>
  </si>
  <si>
    <t>x-mean</t>
  </si>
  <si>
    <t>y-mean</t>
  </si>
  <si>
    <t>x*y</t>
  </si>
  <si>
    <t>Sales Volume(K)</t>
  </si>
  <si>
    <t>Square(x-mean)</t>
  </si>
  <si>
    <t>Square(y-mean)</t>
  </si>
  <si>
    <t>Speed</t>
  </si>
  <si>
    <t>Mileage</t>
  </si>
  <si>
    <t>Compute Covariance</t>
  </si>
  <si>
    <t>Compute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</si>
</sst>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1" fillId="5" borderId="1" xfId="0" applyFont="1" applyFill="1" applyBorder="1"/>
    <xf numFmtId="0" fontId="1" fillId="5" borderId="1" xfId="0" quotePrefix="1" applyFont="1" applyFill="1" applyBorder="1"/>
    <xf numFmtId="0" fontId="1" fillId="2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 of Students in XYZ School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hist!$A$9:$A$11</c:f>
              <c:strCache>
                <c:ptCount val="3"/>
                <c:pt idx="0">
                  <c:v>Class 10</c:v>
                </c:pt>
                <c:pt idx="1">
                  <c:v>Class 11</c:v>
                </c:pt>
                <c:pt idx="2">
                  <c:v>Class 12</c:v>
                </c:pt>
              </c:strCache>
            </c:strRef>
          </c:cat>
          <c:val>
            <c:numRef>
              <c:f>hist!$B$9:$B$11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84256"/>
        <c:axId val="53986048"/>
      </c:barChart>
      <c:catAx>
        <c:axId val="539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986048"/>
        <c:crosses val="autoZero"/>
        <c:auto val="1"/>
        <c:lblAlgn val="ctr"/>
        <c:lblOffset val="100"/>
        <c:noMultiLvlLbl val="0"/>
      </c:catAx>
      <c:valAx>
        <c:axId val="53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185737</xdr:rowOff>
    </xdr:from>
    <xdr:to>
      <xdr:col>13</xdr:col>
      <xdr:colOff>314325</xdr:colOff>
      <xdr:row>20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B1" sqref="B1"/>
    </sheetView>
  </sheetViews>
  <sheetFormatPr defaultRowHeight="15" x14ac:dyDescent="0.25"/>
  <cols>
    <col min="4" max="4" width="22" bestFit="1" customWidth="1"/>
    <col min="5" max="5" width="29.140625" customWidth="1"/>
    <col min="6" max="7" width="28.140625" bestFit="1" customWidth="1"/>
  </cols>
  <sheetData>
    <row r="1" spans="1:7" x14ac:dyDescent="0.25">
      <c r="B1" s="7" t="s">
        <v>13</v>
      </c>
      <c r="C1" s="7" t="s">
        <v>14</v>
      </c>
      <c r="D1" s="7" t="s">
        <v>15</v>
      </c>
      <c r="E1" s="7" t="s">
        <v>16</v>
      </c>
      <c r="F1" s="7" t="s">
        <v>30</v>
      </c>
      <c r="G1" s="7" t="s">
        <v>31</v>
      </c>
    </row>
    <row r="2" spans="1:7" x14ac:dyDescent="0.25">
      <c r="B2" s="4">
        <v>40</v>
      </c>
      <c r="C2" s="4">
        <v>35</v>
      </c>
      <c r="D2" s="4">
        <f>(B2-27)</f>
        <v>13</v>
      </c>
      <c r="E2" s="4">
        <f>(C2-27)</f>
        <v>8</v>
      </c>
      <c r="F2" s="4">
        <f>D2^2</f>
        <v>169</v>
      </c>
      <c r="G2" s="4">
        <f>E2^2</f>
        <v>64</v>
      </c>
    </row>
    <row r="3" spans="1:7" x14ac:dyDescent="0.25">
      <c r="B3" s="4">
        <v>20</v>
      </c>
      <c r="C3" s="4">
        <v>40</v>
      </c>
      <c r="D3" s="4">
        <f t="shared" ref="D3:D15" si="0">(B3-27)</f>
        <v>-7</v>
      </c>
      <c r="E3" s="4">
        <f t="shared" ref="E3:E15" si="1">(C3-27)</f>
        <v>13</v>
      </c>
      <c r="F3" s="4">
        <f t="shared" ref="F3:F15" si="2">D3^2</f>
        <v>49</v>
      </c>
      <c r="G3" s="4">
        <f t="shared" ref="G3:G15" si="3">E3^2</f>
        <v>169</v>
      </c>
    </row>
    <row r="4" spans="1:7" x14ac:dyDescent="0.25">
      <c r="B4" s="4">
        <v>5</v>
      </c>
      <c r="C4" s="4">
        <v>7</v>
      </c>
      <c r="D4" s="4">
        <f t="shared" si="0"/>
        <v>-22</v>
      </c>
      <c r="E4" s="4">
        <f t="shared" si="1"/>
        <v>-20</v>
      </c>
      <c r="F4" s="4">
        <f t="shared" si="2"/>
        <v>484</v>
      </c>
      <c r="G4" s="4">
        <f t="shared" si="3"/>
        <v>400</v>
      </c>
    </row>
    <row r="5" spans="1:7" x14ac:dyDescent="0.25">
      <c r="B5" s="4">
        <v>20</v>
      </c>
      <c r="C5" s="4">
        <v>23</v>
      </c>
      <c r="D5" s="4">
        <f t="shared" si="0"/>
        <v>-7</v>
      </c>
      <c r="E5" s="4">
        <f t="shared" si="1"/>
        <v>-4</v>
      </c>
      <c r="F5" s="4">
        <f t="shared" si="2"/>
        <v>49</v>
      </c>
      <c r="G5" s="4">
        <f t="shared" si="3"/>
        <v>16</v>
      </c>
    </row>
    <row r="6" spans="1:7" x14ac:dyDescent="0.25">
      <c r="B6" s="4">
        <v>10</v>
      </c>
      <c r="C6" s="4">
        <v>20</v>
      </c>
      <c r="D6" s="4">
        <f t="shared" si="0"/>
        <v>-17</v>
      </c>
      <c r="E6" s="4">
        <f t="shared" si="1"/>
        <v>-7</v>
      </c>
      <c r="F6" s="4">
        <f t="shared" si="2"/>
        <v>289</v>
      </c>
      <c r="G6" s="4">
        <f t="shared" si="3"/>
        <v>49</v>
      </c>
    </row>
    <row r="7" spans="1:7" x14ac:dyDescent="0.25">
      <c r="B7" s="4">
        <v>75</v>
      </c>
      <c r="C7" s="4">
        <v>26</v>
      </c>
      <c r="D7" s="4">
        <f t="shared" si="0"/>
        <v>48</v>
      </c>
      <c r="E7" s="4">
        <f t="shared" si="1"/>
        <v>-1</v>
      </c>
      <c r="F7" s="4">
        <f t="shared" si="2"/>
        <v>2304</v>
      </c>
      <c r="G7" s="4">
        <f t="shared" si="3"/>
        <v>1</v>
      </c>
    </row>
    <row r="8" spans="1:7" x14ac:dyDescent="0.25">
      <c r="B8" s="4">
        <v>100</v>
      </c>
      <c r="C8" s="4">
        <v>12</v>
      </c>
      <c r="D8" s="4">
        <f t="shared" si="0"/>
        <v>73</v>
      </c>
      <c r="E8" s="4">
        <f t="shared" si="1"/>
        <v>-15</v>
      </c>
      <c r="F8" s="4">
        <f t="shared" si="2"/>
        <v>5329</v>
      </c>
      <c r="G8" s="4">
        <f t="shared" si="3"/>
        <v>225</v>
      </c>
    </row>
    <row r="9" spans="1:7" x14ac:dyDescent="0.25">
      <c r="B9" s="4">
        <v>25</v>
      </c>
      <c r="C9" s="4">
        <v>30</v>
      </c>
      <c r="D9" s="4">
        <f t="shared" si="0"/>
        <v>-2</v>
      </c>
      <c r="E9" s="4">
        <f t="shared" si="1"/>
        <v>3</v>
      </c>
      <c r="F9" s="4">
        <f t="shared" si="2"/>
        <v>4</v>
      </c>
      <c r="G9" s="4">
        <f t="shared" si="3"/>
        <v>9</v>
      </c>
    </row>
    <row r="10" spans="1:7" x14ac:dyDescent="0.25">
      <c r="B10" s="4">
        <v>15</v>
      </c>
      <c r="C10" s="4">
        <v>27</v>
      </c>
      <c r="D10" s="4">
        <f t="shared" si="0"/>
        <v>-12</v>
      </c>
      <c r="E10" s="4">
        <f t="shared" si="1"/>
        <v>0</v>
      </c>
      <c r="F10" s="4">
        <f t="shared" si="2"/>
        <v>144</v>
      </c>
      <c r="G10" s="4">
        <f t="shared" si="3"/>
        <v>0</v>
      </c>
    </row>
    <row r="11" spans="1:7" x14ac:dyDescent="0.25">
      <c r="B11" s="4">
        <v>15</v>
      </c>
      <c r="C11" s="4">
        <v>102</v>
      </c>
      <c r="D11" s="4">
        <f t="shared" si="0"/>
        <v>-12</v>
      </c>
      <c r="E11" s="4">
        <f t="shared" si="1"/>
        <v>75</v>
      </c>
      <c r="F11" s="4">
        <f t="shared" si="2"/>
        <v>144</v>
      </c>
      <c r="G11" s="4">
        <f t="shared" si="3"/>
        <v>5625</v>
      </c>
    </row>
    <row r="12" spans="1:7" x14ac:dyDescent="0.25">
      <c r="B12" s="4">
        <v>20</v>
      </c>
      <c r="C12" s="4">
        <v>18</v>
      </c>
      <c r="D12" s="4">
        <f t="shared" si="0"/>
        <v>-7</v>
      </c>
      <c r="E12" s="4">
        <f t="shared" si="1"/>
        <v>-9</v>
      </c>
      <c r="F12" s="4">
        <f t="shared" si="2"/>
        <v>49</v>
      </c>
      <c r="G12" s="4">
        <f t="shared" si="3"/>
        <v>81</v>
      </c>
    </row>
    <row r="13" spans="1:7" x14ac:dyDescent="0.25">
      <c r="B13" s="4">
        <v>17</v>
      </c>
      <c r="C13" s="4">
        <v>17</v>
      </c>
      <c r="D13" s="4">
        <f t="shared" si="0"/>
        <v>-10</v>
      </c>
      <c r="E13" s="4">
        <f t="shared" si="1"/>
        <v>-10</v>
      </c>
      <c r="F13" s="4">
        <f t="shared" si="2"/>
        <v>100</v>
      </c>
      <c r="G13" s="4">
        <f t="shared" si="3"/>
        <v>100</v>
      </c>
    </row>
    <row r="14" spans="1:7" x14ac:dyDescent="0.25">
      <c r="B14" s="4">
        <v>11</v>
      </c>
      <c r="C14" s="4">
        <v>14</v>
      </c>
      <c r="D14" s="4">
        <f t="shared" si="0"/>
        <v>-16</v>
      </c>
      <c r="E14" s="4">
        <f t="shared" si="1"/>
        <v>-13</v>
      </c>
      <c r="F14" s="4">
        <f t="shared" si="2"/>
        <v>256</v>
      </c>
      <c r="G14" s="4">
        <f t="shared" si="3"/>
        <v>169</v>
      </c>
    </row>
    <row r="15" spans="1:7" x14ac:dyDescent="0.25">
      <c r="B15" s="9">
        <v>5</v>
      </c>
      <c r="C15" s="9">
        <v>7</v>
      </c>
      <c r="D15" s="4">
        <f t="shared" si="0"/>
        <v>-22</v>
      </c>
      <c r="E15" s="4">
        <f t="shared" si="1"/>
        <v>-20</v>
      </c>
      <c r="F15" s="4">
        <f t="shared" si="2"/>
        <v>484</v>
      </c>
      <c r="G15" s="4">
        <f t="shared" si="3"/>
        <v>400</v>
      </c>
    </row>
    <row r="16" spans="1:7" x14ac:dyDescent="0.25">
      <c r="A16" s="10" t="s">
        <v>1</v>
      </c>
      <c r="B16" s="10">
        <f>AVERAGE(B2:B15)</f>
        <v>27</v>
      </c>
      <c r="C16" s="10">
        <f>AVERAGE(C2:C15)</f>
        <v>27</v>
      </c>
      <c r="D16" s="11">
        <f>SUM(D2:D15)</f>
        <v>0</v>
      </c>
      <c r="E16" s="10">
        <f>SUM(E2:E15)</f>
        <v>0</v>
      </c>
      <c r="F16" s="10"/>
      <c r="G16" s="10"/>
    </row>
    <row r="17" spans="1:6" x14ac:dyDescent="0.25">
      <c r="A17" s="10" t="s">
        <v>21</v>
      </c>
      <c r="B17" s="10">
        <f>(100-5)</f>
        <v>95</v>
      </c>
      <c r="C17" s="10">
        <f>(102-7)</f>
        <v>95</v>
      </c>
    </row>
    <row r="18" spans="1:6" x14ac:dyDescent="0.25">
      <c r="E18" s="10" t="s">
        <v>23</v>
      </c>
      <c r="F18" s="10">
        <f>AVERAGE(F2:F15)</f>
        <v>703.85714285714289</v>
      </c>
    </row>
    <row r="19" spans="1:6" x14ac:dyDescent="0.25">
      <c r="E19" s="10" t="s">
        <v>24</v>
      </c>
      <c r="F19" s="10">
        <f>AVERAGE(G2:G15)</f>
        <v>522</v>
      </c>
    </row>
    <row r="21" spans="1:6" x14ac:dyDescent="0.25">
      <c r="E21" s="10" t="s">
        <v>22</v>
      </c>
      <c r="F21" s="10">
        <f>SQRT(F18)</f>
        <v>26.530306120682869</v>
      </c>
    </row>
    <row r="22" spans="1:6" x14ac:dyDescent="0.25">
      <c r="E22" s="10" t="s">
        <v>25</v>
      </c>
      <c r="F22" s="10">
        <f>SQRT(F19)</f>
        <v>22.847319317591726</v>
      </c>
    </row>
    <row r="24" spans="1:6" x14ac:dyDescent="0.25">
      <c r="E24" s="10" t="s">
        <v>26</v>
      </c>
      <c r="F24" s="10">
        <f>(F21/B16)*100</f>
        <v>98.260393039566182</v>
      </c>
    </row>
    <row r="25" spans="1:6" x14ac:dyDescent="0.25">
      <c r="E25" s="10" t="s">
        <v>27</v>
      </c>
      <c r="F25" s="10">
        <f>(F22/C16)*100</f>
        <v>84.61970117626565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2" sqref="B2:C11"/>
    </sheetView>
  </sheetViews>
  <sheetFormatPr defaultRowHeight="15" x14ac:dyDescent="0.25"/>
  <cols>
    <col min="1" max="1" width="24.85546875" bestFit="1" customWidth="1"/>
    <col min="2" max="2" width="18" bestFit="1" customWidth="1"/>
    <col min="3" max="3" width="15.7109375" bestFit="1" customWidth="1"/>
    <col min="6" max="6" width="15.42578125" customWidth="1"/>
    <col min="7" max="7" width="13.140625" bestFit="1" customWidth="1"/>
    <col min="8" max="8" width="15.42578125" bestFit="1" customWidth="1"/>
    <col min="9" max="9" width="12.85546875" customWidth="1"/>
  </cols>
  <sheetData>
    <row r="1" spans="1:9" x14ac:dyDescent="0.25">
      <c r="A1" s="2" t="s">
        <v>18</v>
      </c>
      <c r="B1" s="2" t="s">
        <v>19</v>
      </c>
      <c r="C1" s="2" t="s">
        <v>44</v>
      </c>
      <c r="D1" s="2" t="s">
        <v>41</v>
      </c>
      <c r="E1" s="2" t="s">
        <v>42</v>
      </c>
      <c r="F1" s="2" t="s">
        <v>43</v>
      </c>
      <c r="G1" s="2" t="s">
        <v>20</v>
      </c>
      <c r="H1" s="2" t="s">
        <v>45</v>
      </c>
      <c r="I1" s="2" t="s">
        <v>46</v>
      </c>
    </row>
    <row r="2" spans="1:9" x14ac:dyDescent="0.25">
      <c r="A2" s="4">
        <v>1</v>
      </c>
      <c r="B2" s="4">
        <v>2</v>
      </c>
      <c r="C2" s="4">
        <v>50</v>
      </c>
      <c r="D2">
        <f>$B2-3</f>
        <v>-1</v>
      </c>
      <c r="E2">
        <f>$C2-51</f>
        <v>-1</v>
      </c>
      <c r="F2">
        <f>D2*E2</f>
        <v>1</v>
      </c>
      <c r="G2" s="4">
        <v>50000</v>
      </c>
      <c r="H2">
        <f>D2^2</f>
        <v>1</v>
      </c>
      <c r="I2">
        <f>E2^2</f>
        <v>1</v>
      </c>
    </row>
    <row r="3" spans="1:9" x14ac:dyDescent="0.25">
      <c r="A3" s="4">
        <v>2</v>
      </c>
      <c r="B3" s="4">
        <v>5</v>
      </c>
      <c r="C3" s="4">
        <v>57</v>
      </c>
      <c r="D3">
        <f t="shared" ref="D3:D11" si="0">$B3-3</f>
        <v>2</v>
      </c>
      <c r="E3">
        <f t="shared" ref="E3:E11" si="1">$C3-51</f>
        <v>6</v>
      </c>
      <c r="F3">
        <f t="shared" ref="F3:F11" si="2">D3*E3</f>
        <v>12</v>
      </c>
      <c r="G3" s="4">
        <v>57000</v>
      </c>
      <c r="H3">
        <f t="shared" ref="H3:H11" si="3">D3^2</f>
        <v>4</v>
      </c>
      <c r="I3">
        <f t="shared" ref="I3:I11" si="4">E3^2</f>
        <v>36</v>
      </c>
    </row>
    <row r="4" spans="1:9" x14ac:dyDescent="0.25">
      <c r="A4" s="4">
        <v>3</v>
      </c>
      <c r="B4" s="4">
        <v>1</v>
      </c>
      <c r="C4" s="4">
        <v>41</v>
      </c>
      <c r="D4">
        <f t="shared" si="0"/>
        <v>-2</v>
      </c>
      <c r="E4">
        <f t="shared" si="1"/>
        <v>-10</v>
      </c>
      <c r="F4">
        <f t="shared" si="2"/>
        <v>20</v>
      </c>
      <c r="G4" s="4">
        <v>41000</v>
      </c>
      <c r="H4">
        <f t="shared" si="3"/>
        <v>4</v>
      </c>
      <c r="I4">
        <f t="shared" si="4"/>
        <v>100</v>
      </c>
    </row>
    <row r="5" spans="1:9" x14ac:dyDescent="0.25">
      <c r="A5" s="4">
        <v>4</v>
      </c>
      <c r="B5" s="4">
        <v>3</v>
      </c>
      <c r="C5" s="4">
        <v>54</v>
      </c>
      <c r="D5">
        <f t="shared" si="0"/>
        <v>0</v>
      </c>
      <c r="E5">
        <f t="shared" si="1"/>
        <v>3</v>
      </c>
      <c r="F5">
        <f t="shared" si="2"/>
        <v>0</v>
      </c>
      <c r="G5" s="4">
        <v>54000</v>
      </c>
      <c r="H5">
        <f t="shared" si="3"/>
        <v>0</v>
      </c>
      <c r="I5">
        <f t="shared" si="4"/>
        <v>9</v>
      </c>
    </row>
    <row r="6" spans="1:9" x14ac:dyDescent="0.25">
      <c r="A6" s="4">
        <v>5</v>
      </c>
      <c r="B6" s="4">
        <v>4</v>
      </c>
      <c r="C6" s="4">
        <v>54</v>
      </c>
      <c r="D6">
        <f t="shared" si="0"/>
        <v>1</v>
      </c>
      <c r="E6">
        <f t="shared" si="1"/>
        <v>3</v>
      </c>
      <c r="F6">
        <f t="shared" si="2"/>
        <v>3</v>
      </c>
      <c r="G6" s="4">
        <v>54000</v>
      </c>
      <c r="H6">
        <f t="shared" si="3"/>
        <v>1</v>
      </c>
      <c r="I6">
        <f t="shared" si="4"/>
        <v>9</v>
      </c>
    </row>
    <row r="7" spans="1:9" x14ac:dyDescent="0.25">
      <c r="A7" s="4">
        <v>6</v>
      </c>
      <c r="B7" s="4">
        <v>1</v>
      </c>
      <c r="C7" s="4">
        <v>38</v>
      </c>
      <c r="D7">
        <f t="shared" si="0"/>
        <v>-2</v>
      </c>
      <c r="E7">
        <f t="shared" si="1"/>
        <v>-13</v>
      </c>
      <c r="F7">
        <f t="shared" si="2"/>
        <v>26</v>
      </c>
      <c r="G7" s="4">
        <v>38000</v>
      </c>
      <c r="H7">
        <f t="shared" si="3"/>
        <v>4</v>
      </c>
      <c r="I7">
        <f t="shared" si="4"/>
        <v>169</v>
      </c>
    </row>
    <row r="8" spans="1:9" x14ac:dyDescent="0.25">
      <c r="A8" s="4">
        <v>7</v>
      </c>
      <c r="B8" s="4">
        <v>5</v>
      </c>
      <c r="C8" s="4">
        <v>63</v>
      </c>
      <c r="D8">
        <f t="shared" si="0"/>
        <v>2</v>
      </c>
      <c r="E8">
        <f t="shared" si="1"/>
        <v>12</v>
      </c>
      <c r="F8">
        <f t="shared" si="2"/>
        <v>24</v>
      </c>
      <c r="G8" s="4">
        <v>63000</v>
      </c>
      <c r="H8">
        <f t="shared" si="3"/>
        <v>4</v>
      </c>
      <c r="I8">
        <f t="shared" si="4"/>
        <v>144</v>
      </c>
    </row>
    <row r="9" spans="1:9" x14ac:dyDescent="0.25">
      <c r="A9" s="4">
        <v>8</v>
      </c>
      <c r="B9" s="4">
        <v>3</v>
      </c>
      <c r="C9" s="4">
        <v>48</v>
      </c>
      <c r="D9">
        <f t="shared" si="0"/>
        <v>0</v>
      </c>
      <c r="E9">
        <f t="shared" si="1"/>
        <v>-3</v>
      </c>
      <c r="F9">
        <f t="shared" si="2"/>
        <v>0</v>
      </c>
      <c r="G9" s="4">
        <v>48000</v>
      </c>
      <c r="H9">
        <f t="shared" si="3"/>
        <v>0</v>
      </c>
      <c r="I9">
        <f t="shared" si="4"/>
        <v>9</v>
      </c>
    </row>
    <row r="10" spans="1:9" x14ac:dyDescent="0.25">
      <c r="A10" s="4">
        <v>9</v>
      </c>
      <c r="B10" s="4">
        <v>4</v>
      </c>
      <c r="C10" s="4">
        <v>59</v>
      </c>
      <c r="D10">
        <f t="shared" si="0"/>
        <v>1</v>
      </c>
      <c r="E10">
        <f t="shared" si="1"/>
        <v>8</v>
      </c>
      <c r="F10">
        <f t="shared" si="2"/>
        <v>8</v>
      </c>
      <c r="G10" s="4">
        <v>59000</v>
      </c>
      <c r="H10">
        <f t="shared" si="3"/>
        <v>1</v>
      </c>
      <c r="I10">
        <f t="shared" si="4"/>
        <v>64</v>
      </c>
    </row>
    <row r="11" spans="1:9" x14ac:dyDescent="0.25">
      <c r="A11" s="4">
        <v>10</v>
      </c>
      <c r="B11" s="4">
        <v>2</v>
      </c>
      <c r="C11" s="4">
        <v>46</v>
      </c>
      <c r="D11">
        <f t="shared" si="0"/>
        <v>-1</v>
      </c>
      <c r="E11">
        <f t="shared" si="1"/>
        <v>-5</v>
      </c>
      <c r="F11">
        <f t="shared" si="2"/>
        <v>5</v>
      </c>
      <c r="G11" s="4">
        <v>46000</v>
      </c>
      <c r="H11">
        <f t="shared" si="3"/>
        <v>1</v>
      </c>
      <c r="I11">
        <f t="shared" si="4"/>
        <v>25</v>
      </c>
    </row>
    <row r="12" spans="1:9" x14ac:dyDescent="0.25">
      <c r="B12">
        <f>AVERAGE(B2:B11)</f>
        <v>3</v>
      </c>
      <c r="C12">
        <f>AVERAGE(C2:C11)</f>
        <v>51</v>
      </c>
      <c r="H12">
        <f>SQRT(AVERAGE(H2:H11))</f>
        <v>1.4142135623730951</v>
      </c>
      <c r="I12">
        <f>SQRT(AVERAGE(I2:I11))</f>
        <v>7.5232971495216114</v>
      </c>
    </row>
    <row r="13" spans="1:9" x14ac:dyDescent="0.25">
      <c r="F13">
        <f>AVERAGE(F2:F11)</f>
        <v>9.9</v>
      </c>
    </row>
    <row r="14" spans="1:9" x14ac:dyDescent="0.25">
      <c r="A14" s="10" t="s">
        <v>28</v>
      </c>
      <c r="B14" s="6">
        <v>9.9</v>
      </c>
      <c r="F14">
        <v>9900</v>
      </c>
    </row>
    <row r="15" spans="1:9" x14ac:dyDescent="0.25">
      <c r="A15" s="10" t="s">
        <v>29</v>
      </c>
      <c r="B15" s="6" t="s">
        <v>17</v>
      </c>
      <c r="C15">
        <f>B14/(H12*I12)</f>
        <v>0.93049058074117896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C1" workbookViewId="0">
      <selection activeCell="E1" sqref="E1"/>
    </sheetView>
  </sheetViews>
  <sheetFormatPr defaultRowHeight="15" x14ac:dyDescent="0.25"/>
  <cols>
    <col min="1" max="1" width="23.7109375" customWidth="1"/>
    <col min="3" max="3" width="34" bestFit="1" customWidth="1"/>
    <col min="4" max="4" width="54.28515625" bestFit="1" customWidth="1"/>
    <col min="5" max="5" width="18.7109375" bestFit="1" customWidth="1"/>
    <col min="6" max="6" width="16.28515625" bestFit="1" customWidth="1"/>
    <col min="8" max="8" width="42.7109375" bestFit="1" customWidth="1"/>
  </cols>
  <sheetData>
    <row r="1" spans="1:9" x14ac:dyDescent="0.25">
      <c r="A1" s="1" t="s">
        <v>3</v>
      </c>
    </row>
    <row r="2" spans="1:9" x14ac:dyDescent="0.25">
      <c r="A2" s="3" t="s">
        <v>0</v>
      </c>
      <c r="D2" s="3" t="s">
        <v>4</v>
      </c>
    </row>
    <row r="3" spans="1:9" x14ac:dyDescent="0.25">
      <c r="A3" s="4">
        <v>45</v>
      </c>
      <c r="D3">
        <v>1</v>
      </c>
      <c r="E3">
        <f>(D3-2.5)^2</f>
        <v>2.25</v>
      </c>
    </row>
    <row r="4" spans="1:9" x14ac:dyDescent="0.25">
      <c r="A4" s="4">
        <v>50</v>
      </c>
      <c r="D4">
        <v>2</v>
      </c>
      <c r="E4">
        <f t="shared" ref="E4:E6" si="0">(D4-2.5)^2</f>
        <v>0.25</v>
      </c>
    </row>
    <row r="5" spans="1:9" x14ac:dyDescent="0.25">
      <c r="A5" s="4">
        <v>60</v>
      </c>
      <c r="D5">
        <v>3</v>
      </c>
      <c r="E5">
        <f t="shared" si="0"/>
        <v>0.25</v>
      </c>
    </row>
    <row r="6" spans="1:9" x14ac:dyDescent="0.25">
      <c r="A6" s="4">
        <v>70</v>
      </c>
      <c r="D6">
        <v>4</v>
      </c>
      <c r="E6">
        <f t="shared" si="0"/>
        <v>2.25</v>
      </c>
    </row>
    <row r="7" spans="1:9" x14ac:dyDescent="0.25">
      <c r="A7" s="4">
        <v>25</v>
      </c>
      <c r="C7" s="10" t="s">
        <v>5</v>
      </c>
      <c r="D7" s="10">
        <f>AVERAGE(D3:D6)</f>
        <v>2.5</v>
      </c>
      <c r="E7">
        <f>AVERAGE(E3:E6)</f>
        <v>1.25</v>
      </c>
      <c r="F7">
        <f>D8/SQRT(2)</f>
        <v>0.79056941504209477</v>
      </c>
    </row>
    <row r="8" spans="1:9" x14ac:dyDescent="0.25">
      <c r="A8" s="4">
        <v>80</v>
      </c>
      <c r="C8" s="10" t="s">
        <v>32</v>
      </c>
      <c r="D8" s="10">
        <f>SQRT(E7)</f>
        <v>1.1180339887498949</v>
      </c>
    </row>
    <row r="9" spans="1:9" x14ac:dyDescent="0.25">
      <c r="A9" s="4">
        <v>62</v>
      </c>
      <c r="D9" s="12" t="s">
        <v>33</v>
      </c>
      <c r="E9" s="12" t="s">
        <v>35</v>
      </c>
    </row>
    <row r="10" spans="1:9" x14ac:dyDescent="0.25">
      <c r="A10" s="4">
        <v>50</v>
      </c>
      <c r="D10" s="4">
        <v>1</v>
      </c>
      <c r="E10" s="4">
        <f>(D10-2.5)^2</f>
        <v>2.25</v>
      </c>
      <c r="I10" t="e">
        <f>(F4/F11)</f>
        <v>#DIV/0!</v>
      </c>
    </row>
    <row r="11" spans="1:9" x14ac:dyDescent="0.25">
      <c r="A11" s="4">
        <v>42</v>
      </c>
      <c r="D11" s="4">
        <v>1.5</v>
      </c>
      <c r="E11" s="4">
        <f t="shared" ref="E11:E21" si="1">(D11-2.5)^2</f>
        <v>1</v>
      </c>
    </row>
    <row r="12" spans="1:9" x14ac:dyDescent="0.25">
      <c r="A12" s="4">
        <v>150</v>
      </c>
      <c r="D12" s="4">
        <v>2</v>
      </c>
      <c r="E12" s="4">
        <f t="shared" si="1"/>
        <v>0.25</v>
      </c>
    </row>
    <row r="13" spans="1:9" x14ac:dyDescent="0.25">
      <c r="A13" s="5"/>
      <c r="D13" s="4">
        <v>2.5</v>
      </c>
      <c r="E13" s="4">
        <f t="shared" si="1"/>
        <v>0</v>
      </c>
    </row>
    <row r="14" spans="1:9" x14ac:dyDescent="0.25">
      <c r="A14" s="1" t="s">
        <v>2</v>
      </c>
      <c r="D14" s="4">
        <v>2</v>
      </c>
      <c r="E14" s="4">
        <f t="shared" si="1"/>
        <v>0.25</v>
      </c>
    </row>
    <row r="15" spans="1:9" x14ac:dyDescent="0.25">
      <c r="A15" s="4">
        <v>2</v>
      </c>
      <c r="B15" s="4">
        <v>45</v>
      </c>
      <c r="D15" s="4">
        <v>2.5</v>
      </c>
      <c r="E15" s="4">
        <f t="shared" si="1"/>
        <v>0</v>
      </c>
    </row>
    <row r="16" spans="1:9" x14ac:dyDescent="0.25">
      <c r="A16" s="4">
        <v>3</v>
      </c>
      <c r="B16" s="4">
        <v>50</v>
      </c>
      <c r="D16" s="4">
        <v>3</v>
      </c>
      <c r="E16" s="4">
        <f t="shared" si="1"/>
        <v>0.25</v>
      </c>
    </row>
    <row r="17" spans="1:6" x14ac:dyDescent="0.25">
      <c r="A17" s="4">
        <v>4</v>
      </c>
      <c r="B17" s="4">
        <v>60</v>
      </c>
      <c r="D17" s="4">
        <v>3.5</v>
      </c>
      <c r="E17" s="4">
        <f t="shared" si="1"/>
        <v>1</v>
      </c>
    </row>
    <row r="18" spans="1:6" x14ac:dyDescent="0.25">
      <c r="A18" s="4">
        <v>2</v>
      </c>
      <c r="B18" s="4">
        <v>70</v>
      </c>
      <c r="D18" s="4">
        <v>3</v>
      </c>
      <c r="E18" s="4">
        <f t="shared" si="1"/>
        <v>0.25</v>
      </c>
    </row>
    <row r="19" spans="1:6" x14ac:dyDescent="0.25">
      <c r="A19" s="4">
        <v>2</v>
      </c>
      <c r="B19" s="4">
        <v>25</v>
      </c>
      <c r="D19" s="4">
        <v>2.5</v>
      </c>
      <c r="E19" s="4">
        <f t="shared" si="1"/>
        <v>0</v>
      </c>
    </row>
    <row r="20" spans="1:6" x14ac:dyDescent="0.25">
      <c r="A20" s="4">
        <v>5</v>
      </c>
      <c r="B20" s="4">
        <v>80</v>
      </c>
      <c r="D20" s="4">
        <v>2.5</v>
      </c>
      <c r="E20" s="4">
        <f t="shared" si="1"/>
        <v>0</v>
      </c>
    </row>
    <row r="21" spans="1:6" x14ac:dyDescent="0.25">
      <c r="A21" s="4">
        <v>2</v>
      </c>
      <c r="B21" s="4">
        <v>62</v>
      </c>
      <c r="D21" s="4">
        <v>4</v>
      </c>
      <c r="E21" s="4">
        <f t="shared" si="1"/>
        <v>2.25</v>
      </c>
    </row>
    <row r="22" spans="1:6" x14ac:dyDescent="0.25">
      <c r="A22" s="4">
        <v>1</v>
      </c>
      <c r="B22" s="4">
        <v>50</v>
      </c>
      <c r="C22" s="10" t="s">
        <v>34</v>
      </c>
      <c r="D22" s="10">
        <f>AVERAGE(D10:D21)</f>
        <v>2.5</v>
      </c>
      <c r="E22" s="13">
        <f>AVERAGE(E10:E21)</f>
        <v>0.625</v>
      </c>
    </row>
    <row r="23" spans="1:6" x14ac:dyDescent="0.25">
      <c r="A23" s="4">
        <v>3</v>
      </c>
      <c r="B23" s="4">
        <v>42</v>
      </c>
      <c r="C23" s="10" t="s">
        <v>36</v>
      </c>
      <c r="D23" s="10">
        <f>SQRT(E22)</f>
        <v>0.79056941504209488</v>
      </c>
    </row>
    <row r="24" spans="1:6" x14ac:dyDescent="0.25">
      <c r="A24" s="4">
        <v>1</v>
      </c>
      <c r="B24" s="4">
        <v>150</v>
      </c>
    </row>
    <row r="25" spans="1:6" x14ac:dyDescent="0.25">
      <c r="C25" s="10" t="s">
        <v>37</v>
      </c>
      <c r="D25" s="10">
        <f>D8/D23</f>
        <v>1.4142135623730949</v>
      </c>
      <c r="E25" s="10" t="s">
        <v>38</v>
      </c>
      <c r="F25" s="10" t="s">
        <v>39</v>
      </c>
    </row>
    <row r="26" spans="1:6" x14ac:dyDescent="0.25">
      <c r="E26" s="14" t="s">
        <v>40</v>
      </c>
      <c r="F26" s="14">
        <f>SQRT(2)</f>
        <v>1.4142135623730951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3" sqref="E13"/>
    </sheetView>
  </sheetViews>
  <sheetFormatPr defaultRowHeight="15" x14ac:dyDescent="0.25"/>
  <cols>
    <col min="1" max="1" width="10.85546875" bestFit="1" customWidth="1"/>
    <col min="2" max="2" width="14.28515625" bestFit="1" customWidth="1"/>
  </cols>
  <sheetData>
    <row r="1" spans="1:2" x14ac:dyDescent="0.25">
      <c r="A1" s="7" t="s">
        <v>11</v>
      </c>
      <c r="B1" s="4"/>
    </row>
    <row r="2" spans="1:2" x14ac:dyDescent="0.25">
      <c r="A2" s="7" t="s">
        <v>6</v>
      </c>
      <c r="B2" s="7" t="s">
        <v>7</v>
      </c>
    </row>
    <row r="3" spans="1:2" x14ac:dyDescent="0.25">
      <c r="A3" t="s">
        <v>8</v>
      </c>
      <c r="B3">
        <v>30</v>
      </c>
    </row>
    <row r="4" spans="1:2" x14ac:dyDescent="0.25">
      <c r="A4" t="s">
        <v>10</v>
      </c>
      <c r="B4">
        <v>40</v>
      </c>
    </row>
    <row r="5" spans="1:2" x14ac:dyDescent="0.25">
      <c r="A5" t="s">
        <v>9</v>
      </c>
      <c r="B5">
        <v>50</v>
      </c>
    </row>
    <row r="7" spans="1:2" x14ac:dyDescent="0.25">
      <c r="A7" s="8" t="s">
        <v>12</v>
      </c>
    </row>
    <row r="8" spans="1:2" x14ac:dyDescent="0.25">
      <c r="A8" s="7" t="s">
        <v>6</v>
      </c>
      <c r="B8" s="7" t="s">
        <v>7</v>
      </c>
    </row>
    <row r="9" spans="1:2" x14ac:dyDescent="0.25">
      <c r="A9" t="s">
        <v>8</v>
      </c>
      <c r="B9">
        <v>25</v>
      </c>
    </row>
    <row r="10" spans="1:2" x14ac:dyDescent="0.25">
      <c r="A10" t="s">
        <v>10</v>
      </c>
      <c r="B10">
        <v>3</v>
      </c>
    </row>
    <row r="11" spans="1:2" x14ac:dyDescent="0.25">
      <c r="A11" t="s">
        <v>9</v>
      </c>
      <c r="B11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3" sqref="F3"/>
    </sheetView>
  </sheetViews>
  <sheetFormatPr defaultRowHeight="15" x14ac:dyDescent="0.25"/>
  <cols>
    <col min="1" max="1" width="20.28515625" bestFit="1" customWidth="1"/>
  </cols>
  <sheetData>
    <row r="1" spans="1:7" x14ac:dyDescent="0.25">
      <c r="A1" s="7" t="s">
        <v>47</v>
      </c>
      <c r="B1" s="7" t="s">
        <v>48</v>
      </c>
    </row>
    <row r="2" spans="1:7" x14ac:dyDescent="0.25">
      <c r="A2" s="4">
        <v>30</v>
      </c>
      <c r="B2" s="4">
        <v>28</v>
      </c>
      <c r="D2" s="5"/>
      <c r="E2" s="5"/>
      <c r="F2" s="5"/>
      <c r="G2" s="5"/>
    </row>
    <row r="3" spans="1:7" x14ac:dyDescent="0.25">
      <c r="A3" s="4">
        <v>50</v>
      </c>
      <c r="B3" s="4">
        <v>25</v>
      </c>
      <c r="D3" s="5"/>
      <c r="E3" s="5"/>
      <c r="F3" s="5"/>
      <c r="G3" s="5"/>
    </row>
    <row r="4" spans="1:7" x14ac:dyDescent="0.25">
      <c r="A4" s="4">
        <v>40</v>
      </c>
      <c r="B4" s="4">
        <v>25</v>
      </c>
      <c r="D4" s="5"/>
      <c r="E4" s="5"/>
      <c r="F4" s="5"/>
      <c r="G4" s="5"/>
    </row>
    <row r="5" spans="1:7" x14ac:dyDescent="0.25">
      <c r="A5" s="4">
        <v>55</v>
      </c>
      <c r="B5" s="4">
        <v>23</v>
      </c>
      <c r="D5" s="5"/>
      <c r="E5" s="5"/>
      <c r="F5" s="5"/>
      <c r="G5" s="5"/>
    </row>
    <row r="6" spans="1:7" x14ac:dyDescent="0.25">
      <c r="A6" s="4">
        <v>30</v>
      </c>
      <c r="B6" s="4">
        <v>30</v>
      </c>
      <c r="D6" s="5"/>
      <c r="E6" s="5"/>
      <c r="F6" s="5"/>
      <c r="G6" s="5"/>
    </row>
    <row r="7" spans="1:7" x14ac:dyDescent="0.25">
      <c r="A7" s="4">
        <v>25</v>
      </c>
      <c r="B7" s="4">
        <v>32</v>
      </c>
      <c r="D7" s="5"/>
      <c r="E7" s="5"/>
      <c r="F7" s="5"/>
      <c r="G7" s="5"/>
    </row>
    <row r="8" spans="1:7" x14ac:dyDescent="0.25">
      <c r="A8" s="4">
        <v>60</v>
      </c>
      <c r="B8" s="4">
        <v>21</v>
      </c>
      <c r="D8" s="5"/>
      <c r="E8" s="5"/>
      <c r="F8" s="5"/>
      <c r="G8" s="5"/>
    </row>
    <row r="9" spans="1:7" x14ac:dyDescent="0.25">
      <c r="A9" s="4">
        <v>25</v>
      </c>
      <c r="B9" s="4">
        <v>35</v>
      </c>
      <c r="D9" s="5"/>
      <c r="E9" s="5"/>
      <c r="F9" s="5"/>
      <c r="G9" s="5"/>
    </row>
    <row r="10" spans="1:7" x14ac:dyDescent="0.25">
      <c r="A10" s="4">
        <v>50</v>
      </c>
      <c r="B10" s="4">
        <v>26</v>
      </c>
      <c r="D10" s="5"/>
      <c r="E10" s="5"/>
      <c r="F10" s="5"/>
      <c r="G10" s="5"/>
    </row>
    <row r="11" spans="1:7" x14ac:dyDescent="0.25">
      <c r="A11" s="4">
        <v>55</v>
      </c>
      <c r="B11" s="4">
        <v>25</v>
      </c>
      <c r="D11" s="5"/>
      <c r="E11" s="5"/>
      <c r="F11" s="5"/>
      <c r="G11" s="5"/>
    </row>
    <row r="12" spans="1:7" x14ac:dyDescent="0.25">
      <c r="D12" s="5"/>
      <c r="E12" s="5"/>
      <c r="F12" s="5"/>
      <c r="G12" s="5"/>
    </row>
    <row r="13" spans="1:7" x14ac:dyDescent="0.25">
      <c r="A13" s="15" t="s">
        <v>49</v>
      </c>
    </row>
    <row r="14" spans="1:7" x14ac:dyDescent="0.25">
      <c r="A14" s="15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class_workout</vt:lpstr>
      <vt:lpstr>covariance</vt:lpstr>
      <vt:lpstr>central_limit_theorem</vt:lpstr>
      <vt:lpstr>hist</vt:lpstr>
      <vt:lpstr>work_out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Sharique</dc:creator>
  <cp:lastModifiedBy>Sharique</cp:lastModifiedBy>
  <dcterms:created xsi:type="dcterms:W3CDTF">2018-05-02T04:52:40Z</dcterms:created>
  <dcterms:modified xsi:type="dcterms:W3CDTF">2019-01-07T02:49:32Z</dcterms:modified>
</cp:coreProperties>
</file>