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8_{0D6CECA8-8C11-4C97-97D3-B2EEE28510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Центр тяжест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D8" i="1" s="1"/>
  <c r="C8" i="1"/>
  <c r="F7" i="1"/>
  <c r="F3" i="1" l="1"/>
  <c r="E7" i="1" l="1"/>
  <c r="G5" i="1" l="1"/>
  <c r="F6" i="1"/>
  <c r="F5" i="1"/>
  <c r="F4" i="1"/>
</calcChain>
</file>

<file path=xl/sharedStrings.xml><?xml version="1.0" encoding="utf-8"?>
<sst xmlns="http://schemas.openxmlformats.org/spreadsheetml/2006/main" count="18" uniqueCount="18">
  <si>
    <t>Координата Х, км</t>
  </si>
  <si>
    <t>Координата Y, км</t>
  </si>
  <si>
    <t>Грузооборот Q, т</t>
  </si>
  <si>
    <t>A</t>
  </si>
  <si>
    <t>В</t>
  </si>
  <si>
    <t>С</t>
  </si>
  <si>
    <t>D</t>
  </si>
  <si>
    <t>Центр тяжести грузовых потоков</t>
  </si>
  <si>
    <t>Хц = Σ (Хi * Qi) / Σ Qi,</t>
  </si>
  <si>
    <t>Yц = Σ (Yi * Qi) / Σ Qi,</t>
  </si>
  <si>
    <t>где Хi и Yi – координаты i-го потребителя;</t>
  </si>
  <si>
    <t>Qi – грузооборот i-го потребителя;</t>
  </si>
  <si>
    <t>Хц и Yц – координаты центра тяжести грузопотоков.</t>
  </si>
  <si>
    <t>№</t>
  </si>
  <si>
    <t> Σ (Хi * Qi)</t>
  </si>
  <si>
    <t>Σ (Yi * Qi)</t>
  </si>
  <si>
    <t>Магазин</t>
  </si>
  <si>
    <t>Центр тяжести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</si>
</sst>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tabSelected="1" workbookViewId="0">
      <selection activeCell="E24" sqref="E23:E24"/>
    </sheetView>
  </sheetViews>
  <sheetFormatPr defaultRowHeight="12.75" x14ac:dyDescent="0.2"/>
  <cols>
    <col min="1" max="2" width="9.140625" style="2"/>
    <col min="3" max="4" width="17.42578125" style="2" customWidth="1"/>
    <col min="5" max="5" width="11.28515625" style="2" customWidth="1"/>
    <col min="6" max="7" width="11" style="2" customWidth="1"/>
    <col min="8" max="9" width="10.140625" style="2" customWidth="1"/>
    <col min="10" max="16384" width="9.140625" style="2"/>
  </cols>
  <sheetData>
    <row r="1" spans="1:7" ht="15.75" x14ac:dyDescent="0.25">
      <c r="A1" s="9" t="s">
        <v>7</v>
      </c>
    </row>
    <row r="2" spans="1:7" ht="25.5" x14ac:dyDescent="0.2">
      <c r="A2" s="3" t="s">
        <v>13</v>
      </c>
      <c r="B2" s="4" t="s">
        <v>16</v>
      </c>
      <c r="C2" s="4" t="s">
        <v>0</v>
      </c>
      <c r="D2" s="4" t="s">
        <v>1</v>
      </c>
      <c r="E2" s="4" t="s">
        <v>2</v>
      </c>
      <c r="F2" s="3" t="s">
        <v>14</v>
      </c>
      <c r="G2" s="3" t="s">
        <v>15</v>
      </c>
    </row>
    <row r="3" spans="1:7" x14ac:dyDescent="0.2">
      <c r="A3" s="5">
        <v>1</v>
      </c>
      <c r="B3" s="10" t="s">
        <v>3</v>
      </c>
      <c r="C3" s="10">
        <v>36</v>
      </c>
      <c r="D3" s="10">
        <v>42</v>
      </c>
      <c r="E3" s="10">
        <v>35</v>
      </c>
      <c r="F3" s="11">
        <f>C3*E3</f>
        <v>1260</v>
      </c>
      <c r="G3" s="12">
        <f>D3*E3</f>
        <v>1470</v>
      </c>
    </row>
    <row r="4" spans="1:7" x14ac:dyDescent="0.2">
      <c r="A4" s="5">
        <v>2</v>
      </c>
      <c r="B4" s="10" t="s">
        <v>4</v>
      </c>
      <c r="C4" s="10">
        <v>36</v>
      </c>
      <c r="D4" s="10">
        <v>19</v>
      </c>
      <c r="E4" s="10">
        <v>25</v>
      </c>
      <c r="F4" s="11">
        <f>C4*E4</f>
        <v>900</v>
      </c>
      <c r="G4" s="12">
        <f>D4*E4</f>
        <v>475</v>
      </c>
    </row>
    <row r="5" spans="1:7" x14ac:dyDescent="0.2">
      <c r="A5" s="5">
        <v>3</v>
      </c>
      <c r="B5" s="10" t="s">
        <v>5</v>
      </c>
      <c r="C5" s="10">
        <v>87</v>
      </c>
      <c r="D5" s="10">
        <v>28</v>
      </c>
      <c r="E5" s="10">
        <v>25</v>
      </c>
      <c r="F5" s="11">
        <f>C5*E5</f>
        <v>2175</v>
      </c>
      <c r="G5" s="12">
        <f>D5*E5</f>
        <v>700</v>
      </c>
    </row>
    <row r="6" spans="1:7" x14ac:dyDescent="0.2">
      <c r="A6" s="5">
        <v>4</v>
      </c>
      <c r="B6" s="10" t="s">
        <v>6</v>
      </c>
      <c r="C6" s="10">
        <v>78</v>
      </c>
      <c r="D6" s="10">
        <v>58</v>
      </c>
      <c r="E6" s="10">
        <v>35</v>
      </c>
      <c r="F6" s="11">
        <f>C6*E6</f>
        <v>2730</v>
      </c>
      <c r="G6" s="12">
        <f>D6*E6</f>
        <v>2030</v>
      </c>
    </row>
    <row r="7" spans="1:7" x14ac:dyDescent="0.2">
      <c r="A7" s="5"/>
      <c r="B7" s="6"/>
      <c r="C7" s="1"/>
      <c r="D7" s="1"/>
      <c r="E7" s="14">
        <f>SUM(E3:E6)</f>
        <v>120</v>
      </c>
      <c r="F7" s="15">
        <f>SUM(F3:F6)</f>
        <v>7065</v>
      </c>
      <c r="G7" s="15">
        <f>SUM(G3:G6)</f>
        <v>4675</v>
      </c>
    </row>
    <row r="8" spans="1:7" x14ac:dyDescent="0.2">
      <c r="A8" s="17" t="s">
        <v>17</v>
      </c>
      <c r="C8" s="16">
        <f>F7/E7</f>
        <v>58.875</v>
      </c>
      <c r="D8" s="16">
        <f>G7/E7</f>
        <v>38.958333333333336</v>
      </c>
      <c r="E8" s="1"/>
    </row>
    <row r="10" spans="1:7" x14ac:dyDescent="0.2">
      <c r="B10" s="7" t="s">
        <v>8</v>
      </c>
    </row>
    <row r="11" spans="1:7" x14ac:dyDescent="0.2">
      <c r="B11" s="7" t="s">
        <v>9</v>
      </c>
    </row>
    <row r="12" spans="1:7" x14ac:dyDescent="0.2">
      <c r="B12" s="8" t="s">
        <v>10</v>
      </c>
    </row>
    <row r="13" spans="1:7" x14ac:dyDescent="0.2">
      <c r="B13" s="8" t="s">
        <v>11</v>
      </c>
    </row>
    <row r="14" spans="1:7" x14ac:dyDescent="0.2">
      <c r="B14" s="8" t="s">
        <v>12</v>
      </c>
    </row>
    <row r="17" spans="1:1" ht="15.75" x14ac:dyDescent="0.25">
      <c r="A17" s="1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Центр тяжести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2022-01-03T11:53:12Z</dcterms:modified>
</cp:coreProperties>
</file>